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Saisie 2018\سليانة\"/>
    </mc:Choice>
  </mc:AlternateContent>
  <xr:revisionPtr revIDLastSave="0" documentId="10_ncr:8100000_{5B9EDC57-0DB3-40E1-A53C-17B167194C7B}" xr6:coauthVersionLast="33" xr6:coauthVersionMax="33" xr10:uidLastSave="{00000000-0000-0000-0000-000000000000}"/>
  <bookViews>
    <workbookView xWindow="0" yWindow="0" windowWidth="14380" windowHeight="4090" tabRatio="963" activeTab="5" xr2:uid="{00000000-000D-0000-FFFF-FFFF00000000}"/>
  </bookViews>
  <sheets>
    <sheet name="ميزانية 2013" sheetId="22" r:id="rId1"/>
    <sheet name="ميزانية 2014" sheetId="23" r:id="rId2"/>
    <sheet name="ميزانية 2016" sheetId="19" r:id="rId3"/>
    <sheet name="ميزانية2017" sheetId="25" r:id="rId4"/>
    <sheet name="PIA 2016" sheetId="26" r:id="rId5"/>
    <sheet name="PIA 2017" sheetId="27" r:id="rId6"/>
    <sheet name="قائمة في الأعوان" sheetId="3" r:id="rId7"/>
    <sheet name="مرافق البلدية " sheetId="24" r:id="rId8"/>
    <sheet name="المجلس البلدي" sheetId="5" r:id="rId9"/>
    <sheet name="النشاط البلدي" sheetId="6" r:id="rId10"/>
    <sheet name="التنظيم الهيكلي" sheetId="21" r:id="rId11"/>
    <sheet name="الملك البلدي" sheetId="18" r:id="rId12"/>
    <sheet name="الأحياء" sheetId="13" r:id="rId13"/>
    <sheet name="المشاريع" sheetId="14" r:id="rId14"/>
    <sheet name="وسائل النقل " sheetId="20" r:id="rId15"/>
    <sheet name="قانون الإطار" sheetId="16" r:id="rId16"/>
  </sheets>
  <definedNames>
    <definedName name="_xlnm.Print_Area" localSheetId="13">المشاريع!$A$1:$AI$22</definedName>
  </definedNames>
  <calcPr calcId="162913"/>
</workbook>
</file>

<file path=xl/calcChain.xml><?xml version="1.0" encoding="utf-8"?>
<calcChain xmlns="http://schemas.openxmlformats.org/spreadsheetml/2006/main">
  <c r="C5" i="27" l="1"/>
  <c r="D5" i="27"/>
  <c r="E5" i="27"/>
  <c r="E4" i="27" s="1"/>
  <c r="C73" i="27"/>
  <c r="C72" i="27"/>
  <c r="C71" i="27"/>
  <c r="I70" i="27"/>
  <c r="I74" i="27" s="1"/>
  <c r="H70" i="27"/>
  <c r="G70" i="27"/>
  <c r="F70" i="27"/>
  <c r="E70" i="27"/>
  <c r="D70" i="27"/>
  <c r="C70" i="27" s="1"/>
  <c r="C69" i="27"/>
  <c r="C68" i="27"/>
  <c r="I67" i="27"/>
  <c r="H67" i="27"/>
  <c r="G67" i="27"/>
  <c r="F67" i="27"/>
  <c r="E67" i="27"/>
  <c r="C67" i="27" s="1"/>
  <c r="D67" i="27"/>
  <c r="C66" i="27"/>
  <c r="C65" i="27"/>
  <c r="I64" i="27"/>
  <c r="H64" i="27"/>
  <c r="G64" i="27"/>
  <c r="G63" i="27" s="1"/>
  <c r="F64" i="27"/>
  <c r="C64" i="27" s="1"/>
  <c r="E64" i="27"/>
  <c r="D64" i="27"/>
  <c r="I63" i="27"/>
  <c r="H63" i="27"/>
  <c r="E63" i="27"/>
  <c r="D63" i="27"/>
  <c r="C62" i="27"/>
  <c r="C61" i="27"/>
  <c r="H60" i="27"/>
  <c r="G60" i="27"/>
  <c r="F60" i="27"/>
  <c r="E60" i="27"/>
  <c r="D60" i="27"/>
  <c r="C60" i="27" s="1"/>
  <c r="C59" i="27"/>
  <c r="C58" i="27"/>
  <c r="I57" i="27"/>
  <c r="H57" i="27"/>
  <c r="G57" i="27"/>
  <c r="F57" i="27"/>
  <c r="C57" i="27" s="1"/>
  <c r="E57" i="27"/>
  <c r="D57" i="27"/>
  <c r="C56" i="27"/>
  <c r="C55" i="27"/>
  <c r="I54" i="27"/>
  <c r="H54" i="27"/>
  <c r="G54" i="27"/>
  <c r="G32" i="27" s="1"/>
  <c r="F54" i="27"/>
  <c r="E54" i="27"/>
  <c r="D54" i="27"/>
  <c r="C54" i="27"/>
  <c r="C53" i="27"/>
  <c r="C52" i="27"/>
  <c r="I51" i="27"/>
  <c r="H51" i="27"/>
  <c r="H32" i="27" s="1"/>
  <c r="G51" i="27"/>
  <c r="F51" i="27"/>
  <c r="E51" i="27"/>
  <c r="D51" i="27"/>
  <c r="C51" i="27" s="1"/>
  <c r="C50" i="27"/>
  <c r="C49" i="27"/>
  <c r="I48" i="27"/>
  <c r="H48" i="27"/>
  <c r="G48" i="27"/>
  <c r="F48" i="27"/>
  <c r="E48" i="27"/>
  <c r="D48" i="27"/>
  <c r="C48" i="27" s="1"/>
  <c r="I33" i="27"/>
  <c r="H33" i="27"/>
  <c r="G33" i="27"/>
  <c r="F33" i="27"/>
  <c r="E33" i="27"/>
  <c r="D33" i="27"/>
  <c r="I32" i="27"/>
  <c r="E32" i="27"/>
  <c r="C31" i="27"/>
  <c r="C30" i="27"/>
  <c r="I29" i="27"/>
  <c r="H29" i="27"/>
  <c r="G29" i="27"/>
  <c r="F29" i="27"/>
  <c r="E29" i="27"/>
  <c r="D29" i="27"/>
  <c r="C29" i="27" s="1"/>
  <c r="C28" i="27"/>
  <c r="C27" i="27"/>
  <c r="I26" i="27"/>
  <c r="H26" i="27"/>
  <c r="G26" i="27"/>
  <c r="G25" i="27" s="1"/>
  <c r="F26" i="27"/>
  <c r="E26" i="27"/>
  <c r="D26" i="27"/>
  <c r="C26" i="27"/>
  <c r="I25" i="27"/>
  <c r="H25" i="27"/>
  <c r="F25" i="27"/>
  <c r="E25" i="27"/>
  <c r="D25" i="27"/>
  <c r="C24" i="27"/>
  <c r="C23" i="27"/>
  <c r="I22" i="27"/>
  <c r="H22" i="27"/>
  <c r="G22" i="27"/>
  <c r="F22" i="27"/>
  <c r="E22" i="27"/>
  <c r="D22" i="27"/>
  <c r="C22" i="27"/>
  <c r="C21" i="27"/>
  <c r="C20" i="27"/>
  <c r="I19" i="27"/>
  <c r="H19" i="27"/>
  <c r="G19" i="27"/>
  <c r="F19" i="27"/>
  <c r="E19" i="27"/>
  <c r="D19" i="27"/>
  <c r="C19" i="27" s="1"/>
  <c r="C18" i="27"/>
  <c r="C17" i="27"/>
  <c r="I16" i="27"/>
  <c r="H16" i="27"/>
  <c r="G16" i="27"/>
  <c r="F16" i="27"/>
  <c r="E16" i="27"/>
  <c r="D16" i="27"/>
  <c r="C16" i="27" s="1"/>
  <c r="C15" i="27"/>
  <c r="C14" i="27"/>
  <c r="I13" i="27"/>
  <c r="H13" i="27"/>
  <c r="G13" i="27"/>
  <c r="F13" i="27"/>
  <c r="E13" i="27"/>
  <c r="C13" i="27" s="1"/>
  <c r="D13" i="27"/>
  <c r="C12" i="27"/>
  <c r="C11" i="27"/>
  <c r="I10" i="27"/>
  <c r="H10" i="27"/>
  <c r="G10" i="27"/>
  <c r="F10" i="27"/>
  <c r="E10" i="27"/>
  <c r="D10" i="27"/>
  <c r="C10" i="27"/>
  <c r="C9" i="27"/>
  <c r="C8" i="27"/>
  <c r="I5" i="27"/>
  <c r="H5" i="27"/>
  <c r="G5" i="27"/>
  <c r="F5" i="27"/>
  <c r="F4" i="27" s="1"/>
  <c r="I4" i="27"/>
  <c r="E74" i="27" l="1"/>
  <c r="C33" i="27"/>
  <c r="H4" i="27"/>
  <c r="H74" i="27"/>
  <c r="G4" i="27"/>
  <c r="C4" i="27"/>
  <c r="G74" i="27"/>
  <c r="C25" i="27"/>
  <c r="F63" i="27"/>
  <c r="F74" i="27" s="1"/>
  <c r="D74" i="27"/>
  <c r="D4" i="27"/>
  <c r="D32" i="27"/>
  <c r="C74" i="27" l="1"/>
  <c r="C63" i="27"/>
  <c r="F32" i="27"/>
  <c r="C32" i="27" s="1"/>
  <c r="E36" i="26" l="1"/>
  <c r="D36" i="26"/>
  <c r="E37" i="26"/>
  <c r="D37" i="26"/>
  <c r="C37" i="26"/>
  <c r="C33" i="26"/>
  <c r="D4" i="26"/>
  <c r="E4" i="26"/>
  <c r="G4" i="26"/>
  <c r="F5" i="26"/>
  <c r="F4" i="26" s="1"/>
  <c r="H5" i="26"/>
  <c r="H4" i="26" s="1"/>
  <c r="I5" i="26"/>
  <c r="I4" i="26" s="1"/>
  <c r="D14" i="26"/>
  <c r="E14" i="26"/>
  <c r="F14" i="26"/>
  <c r="G14" i="26"/>
  <c r="H14" i="26"/>
  <c r="I14" i="26"/>
  <c r="D17" i="26"/>
  <c r="E17" i="26"/>
  <c r="F17" i="26"/>
  <c r="G17" i="26"/>
  <c r="H17" i="26"/>
  <c r="I17" i="26"/>
  <c r="D20" i="26"/>
  <c r="E20" i="26"/>
  <c r="F20" i="26"/>
  <c r="G20" i="26"/>
  <c r="H20" i="26"/>
  <c r="I20" i="26"/>
  <c r="D23" i="26"/>
  <c r="E23" i="26"/>
  <c r="F23" i="26"/>
  <c r="G23" i="26"/>
  <c r="H23" i="26"/>
  <c r="I23" i="26"/>
  <c r="D26" i="26"/>
  <c r="E26" i="26"/>
  <c r="F26" i="26"/>
  <c r="G26" i="26"/>
  <c r="H26" i="26"/>
  <c r="I26" i="26"/>
  <c r="D30" i="26"/>
  <c r="D29" i="26" s="1"/>
  <c r="E30" i="26"/>
  <c r="E29" i="26" s="1"/>
  <c r="F30" i="26"/>
  <c r="F29" i="26" s="1"/>
  <c r="G30" i="26"/>
  <c r="H30" i="26"/>
  <c r="H29" i="26" s="1"/>
  <c r="I30" i="26"/>
  <c r="I29" i="26" s="1"/>
  <c r="D33" i="26"/>
  <c r="E33" i="26"/>
  <c r="F33" i="26"/>
  <c r="G33" i="26"/>
  <c r="G29" i="26" s="1"/>
  <c r="H33" i="26"/>
  <c r="I33" i="26"/>
  <c r="F37" i="26"/>
  <c r="G37" i="26"/>
  <c r="H37" i="26"/>
  <c r="H36" i="26" s="1"/>
  <c r="I37" i="26"/>
  <c r="I36" i="26" s="1"/>
  <c r="D52" i="26"/>
  <c r="E52" i="26"/>
  <c r="F52" i="26"/>
  <c r="F36" i="26" s="1"/>
  <c r="G52" i="26"/>
  <c r="H52" i="26"/>
  <c r="I52" i="26"/>
  <c r="D55" i="26"/>
  <c r="E55" i="26"/>
  <c r="F55" i="26"/>
  <c r="G55" i="26"/>
  <c r="H55" i="26"/>
  <c r="I55" i="26"/>
  <c r="D58" i="26"/>
  <c r="E58" i="26"/>
  <c r="F58" i="26"/>
  <c r="G58" i="26"/>
  <c r="H58" i="26"/>
  <c r="I58" i="26"/>
  <c r="D61" i="26"/>
  <c r="E61" i="26"/>
  <c r="F61" i="26"/>
  <c r="G61" i="26"/>
  <c r="H61" i="26"/>
  <c r="I61" i="26"/>
  <c r="D64" i="26"/>
  <c r="E64" i="26"/>
  <c r="F64" i="26"/>
  <c r="G64" i="26"/>
  <c r="H64" i="26"/>
  <c r="D68" i="26"/>
  <c r="D67" i="26" s="1"/>
  <c r="E68" i="26"/>
  <c r="E67" i="26" s="1"/>
  <c r="F68" i="26"/>
  <c r="G68" i="26"/>
  <c r="G67" i="26" s="1"/>
  <c r="G78" i="26" s="1"/>
  <c r="H68" i="26"/>
  <c r="H67" i="26" s="1"/>
  <c r="I68" i="26"/>
  <c r="I67" i="26" s="1"/>
  <c r="D71" i="26"/>
  <c r="E71" i="26"/>
  <c r="F71" i="26"/>
  <c r="F67" i="26" s="1"/>
  <c r="G71" i="26"/>
  <c r="H71" i="26"/>
  <c r="I71" i="26"/>
  <c r="D74" i="26"/>
  <c r="E74" i="26"/>
  <c r="F74" i="26"/>
  <c r="G74" i="26"/>
  <c r="H74" i="26"/>
  <c r="I74" i="26"/>
  <c r="C78" i="26"/>
  <c r="C77" i="26" s="1"/>
  <c r="C76" i="26" s="1"/>
  <c r="C75" i="26" s="1"/>
  <c r="C74" i="26" s="1"/>
  <c r="C73" i="26" s="1"/>
  <c r="C72" i="26" s="1"/>
  <c r="C71" i="26" s="1"/>
  <c r="C70" i="26" s="1"/>
  <c r="C69" i="26" s="1"/>
  <c r="C68" i="26" s="1"/>
  <c r="C67" i="26" s="1"/>
  <c r="C66" i="26" s="1"/>
  <c r="C65" i="26" s="1"/>
  <c r="C64" i="26" s="1"/>
  <c r="C63" i="26" s="1"/>
  <c r="C62" i="26" s="1"/>
  <c r="C61" i="26" s="1"/>
  <c r="C60" i="26" s="1"/>
  <c r="C59" i="26" s="1"/>
  <c r="C58" i="26" s="1"/>
  <c r="C57" i="26" s="1"/>
  <c r="C56" i="26" s="1"/>
  <c r="C55" i="26" s="1"/>
  <c r="C54" i="26" s="1"/>
  <c r="C53" i="26" s="1"/>
  <c r="C52" i="26" s="1"/>
  <c r="C51" i="26" s="1"/>
  <c r="C50" i="26" s="1"/>
  <c r="C49" i="26" s="1"/>
  <c r="C48" i="26" s="1"/>
  <c r="C47" i="26" s="1"/>
  <c r="C46" i="26" s="1"/>
  <c r="C45" i="26" s="1"/>
  <c r="C44" i="26" s="1"/>
  <c r="C36" i="26" l="1"/>
  <c r="C30" i="26"/>
  <c r="I78" i="26"/>
  <c r="E78" i="26"/>
  <c r="F78" i="26"/>
  <c r="H78" i="26"/>
  <c r="D78" i="26"/>
  <c r="G36" i="26"/>
  <c r="C29" i="26" l="1"/>
  <c r="C416" i="25"/>
  <c r="C409" i="25"/>
  <c r="C392" i="25"/>
  <c r="C373" i="25"/>
  <c r="D778" i="25"/>
  <c r="E778" i="25" s="1"/>
  <c r="E777" i="25" s="1"/>
  <c r="D777" i="25"/>
  <c r="C777" i="25"/>
  <c r="E776" i="25"/>
  <c r="D776" i="25"/>
  <c r="E775" i="25"/>
  <c r="D775" i="25"/>
  <c r="D774" i="25"/>
  <c r="E774" i="25" s="1"/>
  <c r="E773" i="25"/>
  <c r="D773" i="25"/>
  <c r="C772" i="25"/>
  <c r="C771" i="25" s="1"/>
  <c r="E770" i="25"/>
  <c r="D770" i="25"/>
  <c r="E769" i="25"/>
  <c r="D769" i="25"/>
  <c r="E768" i="25"/>
  <c r="E767" i="25" s="1"/>
  <c r="D768" i="25"/>
  <c r="C768" i="25"/>
  <c r="D767" i="25"/>
  <c r="C767" i="25"/>
  <c r="E766" i="25"/>
  <c r="D766" i="25"/>
  <c r="E765" i="25"/>
  <c r="D765" i="25"/>
  <c r="C765" i="25"/>
  <c r="D764" i="25"/>
  <c r="E764" i="25" s="1"/>
  <c r="D763" i="25"/>
  <c r="E763" i="25" s="1"/>
  <c r="D762" i="25"/>
  <c r="D761" i="25" s="1"/>
  <c r="D760" i="25" s="1"/>
  <c r="C761" i="25"/>
  <c r="C760" i="25" s="1"/>
  <c r="D759" i="25"/>
  <c r="E759" i="25" s="1"/>
  <c r="D758" i="25"/>
  <c r="E758" i="25" s="1"/>
  <c r="D757" i="25"/>
  <c r="D756" i="25" s="1"/>
  <c r="D755" i="25" s="1"/>
  <c r="C756" i="25"/>
  <c r="C755" i="25"/>
  <c r="D754" i="25"/>
  <c r="D753" i="25"/>
  <c r="E753" i="25" s="1"/>
  <c r="D752" i="25"/>
  <c r="D751" i="25" s="1"/>
  <c r="C751" i="25"/>
  <c r="C750" i="25"/>
  <c r="D749" i="25"/>
  <c r="E749" i="25" s="1"/>
  <c r="D748" i="25"/>
  <c r="E748" i="25" s="1"/>
  <c r="D747" i="25"/>
  <c r="D746" i="25" s="1"/>
  <c r="C746" i="25"/>
  <c r="E745" i="25"/>
  <c r="E744" i="25" s="1"/>
  <c r="D745" i="25"/>
  <c r="D744" i="25" s="1"/>
  <c r="C744" i="25"/>
  <c r="E742" i="25"/>
  <c r="E741" i="25" s="1"/>
  <c r="D742" i="25"/>
  <c r="D741" i="25" s="1"/>
  <c r="C741" i="25"/>
  <c r="D740" i="25"/>
  <c r="E740" i="25" s="1"/>
  <c r="E739" i="25" s="1"/>
  <c r="D739" i="25"/>
  <c r="C739" i="25"/>
  <c r="E738" i="25"/>
  <c r="D738" i="25"/>
  <c r="E737" i="25"/>
  <c r="D737" i="25"/>
  <c r="E736" i="25"/>
  <c r="D736" i="25"/>
  <c r="E735" i="25"/>
  <c r="E734" i="25" s="1"/>
  <c r="E733" i="25" s="1"/>
  <c r="D735" i="25"/>
  <c r="D734" i="25" s="1"/>
  <c r="D733" i="25" s="1"/>
  <c r="C734" i="25"/>
  <c r="C733" i="25" s="1"/>
  <c r="E732" i="25"/>
  <c r="E731" i="25" s="1"/>
  <c r="E730" i="25" s="1"/>
  <c r="D732" i="25"/>
  <c r="D731" i="25" s="1"/>
  <c r="D730" i="25" s="1"/>
  <c r="C731" i="25"/>
  <c r="C730" i="25" s="1"/>
  <c r="E729" i="25"/>
  <c r="D729" i="25"/>
  <c r="D728" i="25"/>
  <c r="D727" i="25" s="1"/>
  <c r="C727" i="25"/>
  <c r="J726" i="25"/>
  <c r="J725" i="25"/>
  <c r="D724" i="25"/>
  <c r="E724" i="25" s="1"/>
  <c r="D723" i="25"/>
  <c r="E723" i="25" s="1"/>
  <c r="D722" i="25"/>
  <c r="C722" i="25"/>
  <c r="D721" i="25"/>
  <c r="E721" i="25" s="1"/>
  <c r="E720" i="25"/>
  <c r="D720" i="25"/>
  <c r="D719" i="25"/>
  <c r="D718" i="25" s="1"/>
  <c r="D717" i="25" s="1"/>
  <c r="D716" i="25" s="1"/>
  <c r="C718" i="25"/>
  <c r="J717" i="25"/>
  <c r="C717" i="25"/>
  <c r="C716" i="25" s="1"/>
  <c r="J716" i="25"/>
  <c r="E715" i="25"/>
  <c r="D715" i="25"/>
  <c r="D714" i="25"/>
  <c r="E714" i="25" s="1"/>
  <c r="D713" i="25"/>
  <c r="E713" i="25" s="1"/>
  <c r="D712" i="25"/>
  <c r="E712" i="25" s="1"/>
  <c r="D711" i="25"/>
  <c r="E711" i="25" s="1"/>
  <c r="D710" i="25"/>
  <c r="E710" i="25" s="1"/>
  <c r="D709" i="25"/>
  <c r="E709" i="25" s="1"/>
  <c r="D708" i="25"/>
  <c r="E708" i="25" s="1"/>
  <c r="E707" i="25"/>
  <c r="D707" i="25"/>
  <c r="D706" i="25"/>
  <c r="E706" i="25" s="1"/>
  <c r="E705" i="25"/>
  <c r="D705" i="25"/>
  <c r="D704" i="25"/>
  <c r="E704" i="25" s="1"/>
  <c r="D703" i="25"/>
  <c r="E703" i="25" s="1"/>
  <c r="D702" i="25"/>
  <c r="E702" i="25" s="1"/>
  <c r="D701" i="25"/>
  <c r="C700" i="25"/>
  <c r="E699" i="25"/>
  <c r="D699" i="25"/>
  <c r="D698" i="25"/>
  <c r="E698" i="25" s="1"/>
  <c r="E697" i="25"/>
  <c r="D697" i="25"/>
  <c r="D696" i="25"/>
  <c r="E696" i="25" s="1"/>
  <c r="E695" i="25"/>
  <c r="D695" i="25"/>
  <c r="D694" i="25"/>
  <c r="C694" i="25"/>
  <c r="D693" i="25"/>
  <c r="E693" i="25" s="1"/>
  <c r="D692" i="25"/>
  <c r="E692" i="25" s="1"/>
  <c r="D691" i="25"/>
  <c r="E691" i="25" s="1"/>
  <c r="D690" i="25"/>
  <c r="E690" i="25" s="1"/>
  <c r="D689" i="25"/>
  <c r="E689" i="25" s="1"/>
  <c r="D688" i="25"/>
  <c r="C687" i="25"/>
  <c r="E686" i="25"/>
  <c r="D686" i="25"/>
  <c r="D685" i="25"/>
  <c r="E685" i="25" s="1"/>
  <c r="E684" i="25"/>
  <c r="E683" i="25" s="1"/>
  <c r="D684" i="25"/>
  <c r="C683" i="25"/>
  <c r="D682" i="25"/>
  <c r="E682" i="25" s="1"/>
  <c r="E681" i="25"/>
  <c r="E679" i="25" s="1"/>
  <c r="D681" i="25"/>
  <c r="D680" i="25"/>
  <c r="E680" i="25" s="1"/>
  <c r="D679" i="25"/>
  <c r="C679" i="25"/>
  <c r="D678" i="25"/>
  <c r="E678" i="25" s="1"/>
  <c r="E677" i="25"/>
  <c r="E676" i="25" s="1"/>
  <c r="D677" i="25"/>
  <c r="C676" i="25"/>
  <c r="D675" i="25"/>
  <c r="E675" i="25" s="1"/>
  <c r="E674" i="25"/>
  <c r="D674" i="25"/>
  <c r="E673" i="25"/>
  <c r="D673" i="25"/>
  <c r="E672" i="25"/>
  <c r="E671" i="25" s="1"/>
  <c r="D672" i="25"/>
  <c r="D671" i="25" s="1"/>
  <c r="C671" i="25"/>
  <c r="E670" i="25"/>
  <c r="D670" i="25"/>
  <c r="D669" i="25"/>
  <c r="E669" i="25" s="1"/>
  <c r="E668" i="25"/>
  <c r="D668" i="25"/>
  <c r="D667" i="25"/>
  <c r="E667" i="25" s="1"/>
  <c r="E666" i="25"/>
  <c r="D666" i="25"/>
  <c r="C665" i="25"/>
  <c r="D664" i="25"/>
  <c r="E664" i="25" s="1"/>
  <c r="D663" i="25"/>
  <c r="D662" i="25"/>
  <c r="E662" i="25" s="1"/>
  <c r="C661" i="25"/>
  <c r="D660" i="25"/>
  <c r="E660" i="25" s="1"/>
  <c r="E659" i="25"/>
  <c r="D659" i="25"/>
  <c r="D658" i="25"/>
  <c r="E658" i="25" s="1"/>
  <c r="E657" i="25"/>
  <c r="D657" i="25"/>
  <c r="D656" i="25"/>
  <c r="E656" i="25" s="1"/>
  <c r="E655" i="25"/>
  <c r="D655" i="25"/>
  <c r="D654" i="25"/>
  <c r="C653" i="25"/>
  <c r="E652" i="25"/>
  <c r="D652" i="25"/>
  <c r="D651" i="25"/>
  <c r="E651" i="25" s="1"/>
  <c r="D650" i="25"/>
  <c r="E650" i="25" s="1"/>
  <c r="D649" i="25"/>
  <c r="E649" i="25" s="1"/>
  <c r="D648" i="25"/>
  <c r="D647" i="25"/>
  <c r="E647" i="25" s="1"/>
  <c r="C646" i="25"/>
  <c r="J645" i="25"/>
  <c r="D644" i="25"/>
  <c r="D642" i="25" s="1"/>
  <c r="E643" i="25"/>
  <c r="D643" i="25"/>
  <c r="J642" i="25"/>
  <c r="C642" i="25"/>
  <c r="E641" i="25"/>
  <c r="D641" i="25"/>
  <c r="E640" i="25"/>
  <c r="D640" i="25"/>
  <c r="E639" i="25"/>
  <c r="E638" i="25" s="1"/>
  <c r="D639" i="25"/>
  <c r="D638" i="25" s="1"/>
  <c r="J638" i="25"/>
  <c r="C638" i="25"/>
  <c r="E637" i="25"/>
  <c r="D637" i="25"/>
  <c r="D636" i="25"/>
  <c r="E636" i="25" s="1"/>
  <c r="E635" i="25"/>
  <c r="D635" i="25"/>
  <c r="D634" i="25"/>
  <c r="E634" i="25" s="1"/>
  <c r="E633" i="25"/>
  <c r="D633" i="25"/>
  <c r="D632" i="25"/>
  <c r="E632" i="25" s="1"/>
  <c r="E631" i="25"/>
  <c r="D631" i="25"/>
  <c r="D630" i="25"/>
  <c r="E630" i="25" s="1"/>
  <c r="E629" i="25"/>
  <c r="D629" i="25"/>
  <c r="C628" i="25"/>
  <c r="D627" i="25"/>
  <c r="E627" i="25" s="1"/>
  <c r="D626" i="25"/>
  <c r="E626" i="25" s="1"/>
  <c r="D625" i="25"/>
  <c r="E625" i="25" s="1"/>
  <c r="E624" i="25"/>
  <c r="D624" i="25"/>
  <c r="D623" i="25"/>
  <c r="E623" i="25" s="1"/>
  <c r="E622" i="25"/>
  <c r="D622" i="25"/>
  <c r="D621" i="25"/>
  <c r="E621" i="25" s="1"/>
  <c r="D620" i="25"/>
  <c r="E620" i="25" s="1"/>
  <c r="D619" i="25"/>
  <c r="E619" i="25" s="1"/>
  <c r="D618" i="25"/>
  <c r="E618" i="25" s="1"/>
  <c r="D617" i="25"/>
  <c r="C616" i="25"/>
  <c r="E615" i="25"/>
  <c r="D615" i="25"/>
  <c r="D614" i="25"/>
  <c r="E614" i="25" s="1"/>
  <c r="E613" i="25"/>
  <c r="D613" i="25"/>
  <c r="E612" i="25"/>
  <c r="D612" i="25"/>
  <c r="E611" i="25"/>
  <c r="D611" i="25"/>
  <c r="C610" i="25"/>
  <c r="E609" i="25"/>
  <c r="D609" i="25"/>
  <c r="D608" i="25"/>
  <c r="E608" i="25" s="1"/>
  <c r="D607" i="25"/>
  <c r="E607" i="25" s="1"/>
  <c r="D606" i="25"/>
  <c r="E606" i="25" s="1"/>
  <c r="D605" i="25"/>
  <c r="E605" i="25" s="1"/>
  <c r="D604" i="25"/>
  <c r="C603" i="25"/>
  <c r="D602" i="25"/>
  <c r="E602" i="25" s="1"/>
  <c r="D601" i="25"/>
  <c r="E601" i="25" s="1"/>
  <c r="E600" i="25"/>
  <c r="D600" i="25"/>
  <c r="C599" i="25"/>
  <c r="E598" i="25"/>
  <c r="D598" i="25"/>
  <c r="D597" i="25"/>
  <c r="E597" i="25" s="1"/>
  <c r="D596" i="25"/>
  <c r="D595" i="25" s="1"/>
  <c r="C595" i="25"/>
  <c r="E594" i="25"/>
  <c r="D594" i="25"/>
  <c r="E593" i="25"/>
  <c r="D593" i="25"/>
  <c r="D592" i="25" s="1"/>
  <c r="E592" i="25"/>
  <c r="C592" i="25"/>
  <c r="E591" i="25"/>
  <c r="D591" i="25"/>
  <c r="D590" i="25"/>
  <c r="E589" i="25"/>
  <c r="D589" i="25"/>
  <c r="D588" i="25"/>
  <c r="E588" i="25" s="1"/>
  <c r="C587" i="25"/>
  <c r="D586" i="25"/>
  <c r="E586" i="25" s="1"/>
  <c r="E585" i="25"/>
  <c r="D585" i="25"/>
  <c r="D584" i="25"/>
  <c r="E584" i="25" s="1"/>
  <c r="E583" i="25"/>
  <c r="D583" i="25"/>
  <c r="D582" i="25"/>
  <c r="C581" i="25"/>
  <c r="D580" i="25"/>
  <c r="D579" i="25"/>
  <c r="E579" i="25" s="1"/>
  <c r="D578" i="25"/>
  <c r="E578" i="25" s="1"/>
  <c r="C577" i="25"/>
  <c r="E576" i="25"/>
  <c r="D576" i="25"/>
  <c r="D575" i="25"/>
  <c r="E575" i="25" s="1"/>
  <c r="E574" i="25"/>
  <c r="D574" i="25"/>
  <c r="D573" i="25"/>
  <c r="E573" i="25" s="1"/>
  <c r="D572" i="25"/>
  <c r="E572" i="25" s="1"/>
  <c r="D571" i="25"/>
  <c r="E571" i="25" s="1"/>
  <c r="D570" i="25"/>
  <c r="E570" i="25" s="1"/>
  <c r="C569" i="25"/>
  <c r="D568" i="25"/>
  <c r="E568" i="25" s="1"/>
  <c r="D567" i="25"/>
  <c r="E567" i="25" s="1"/>
  <c r="D566" i="25"/>
  <c r="E566" i="25" s="1"/>
  <c r="D565" i="25"/>
  <c r="E565" i="25" s="1"/>
  <c r="D564" i="25"/>
  <c r="E564" i="25" s="1"/>
  <c r="E563" i="25"/>
  <c r="D563" i="25"/>
  <c r="C562" i="25"/>
  <c r="J561" i="25"/>
  <c r="J560" i="25"/>
  <c r="J559" i="25"/>
  <c r="E558" i="25"/>
  <c r="D558" i="25"/>
  <c r="E557" i="25"/>
  <c r="E556" i="25" s="1"/>
  <c r="D557" i="25"/>
  <c r="D556" i="25" s="1"/>
  <c r="C556" i="25"/>
  <c r="C551" i="25" s="1"/>
  <c r="E555" i="25"/>
  <c r="D555" i="25"/>
  <c r="D554" i="25"/>
  <c r="E554" i="25" s="1"/>
  <c r="D553" i="25"/>
  <c r="D552" i="25" s="1"/>
  <c r="D551" i="25" s="1"/>
  <c r="D550" i="25" s="1"/>
  <c r="C552" i="25"/>
  <c r="J551" i="25"/>
  <c r="J550" i="25"/>
  <c r="C550" i="25"/>
  <c r="D549" i="25"/>
  <c r="E549" i="25" s="1"/>
  <c r="D548" i="25"/>
  <c r="J547" i="25"/>
  <c r="C547" i="25"/>
  <c r="E546" i="25"/>
  <c r="D546" i="25"/>
  <c r="D545" i="25"/>
  <c r="C544" i="25"/>
  <c r="D543" i="25"/>
  <c r="E543" i="25" s="1"/>
  <c r="D542" i="25"/>
  <c r="E542" i="25" s="1"/>
  <c r="D541" i="25"/>
  <c r="E541" i="25" s="1"/>
  <c r="D540" i="25"/>
  <c r="E539" i="25"/>
  <c r="D539" i="25"/>
  <c r="C538" i="25"/>
  <c r="E537" i="25"/>
  <c r="D537" i="25"/>
  <c r="D536" i="25"/>
  <c r="E536" i="25" s="1"/>
  <c r="E535" i="25"/>
  <c r="D535" i="25"/>
  <c r="D534" i="25"/>
  <c r="E534" i="25" s="1"/>
  <c r="E533" i="25"/>
  <c r="D533" i="25"/>
  <c r="D532" i="25"/>
  <c r="C531" i="25"/>
  <c r="D530" i="25"/>
  <c r="E530" i="25" s="1"/>
  <c r="E529" i="25" s="1"/>
  <c r="D529" i="25"/>
  <c r="C529" i="25"/>
  <c r="C528" i="25"/>
  <c r="D527" i="25"/>
  <c r="E527" i="25" s="1"/>
  <c r="E526" i="25"/>
  <c r="D526" i="25"/>
  <c r="D525" i="25"/>
  <c r="E525" i="25" s="1"/>
  <c r="D524" i="25"/>
  <c r="D523" i="25"/>
  <c r="E523" i="25" s="1"/>
  <c r="C522" i="25"/>
  <c r="D521" i="25"/>
  <c r="E521" i="25" s="1"/>
  <c r="E520" i="25"/>
  <c r="D520" i="25"/>
  <c r="D519" i="25"/>
  <c r="E519" i="25" s="1"/>
  <c r="E518" i="25"/>
  <c r="D518" i="25"/>
  <c r="D517" i="25"/>
  <c r="E517" i="25" s="1"/>
  <c r="E516" i="25"/>
  <c r="D516" i="25"/>
  <c r="D515" i="25"/>
  <c r="E515" i="25" s="1"/>
  <c r="E514" i="25"/>
  <c r="D514" i="25"/>
  <c r="C513" i="25"/>
  <c r="C509" i="25" s="1"/>
  <c r="D512" i="25"/>
  <c r="E512" i="25" s="1"/>
  <c r="E511" i="25"/>
  <c r="D511" i="25"/>
  <c r="D510" i="25"/>
  <c r="E510" i="25" s="1"/>
  <c r="D508" i="25"/>
  <c r="E508" i="25" s="1"/>
  <c r="E507" i="25"/>
  <c r="D507" i="25"/>
  <c r="D506" i="25"/>
  <c r="D505" i="25"/>
  <c r="E505" i="25" s="1"/>
  <c r="C504" i="25"/>
  <c r="D503" i="25"/>
  <c r="E503" i="25" s="1"/>
  <c r="D502" i="25"/>
  <c r="E502" i="25" s="1"/>
  <c r="D501" i="25"/>
  <c r="E501" i="25" s="1"/>
  <c r="D500" i="25"/>
  <c r="E500" i="25" s="1"/>
  <c r="D499" i="25"/>
  <c r="E499" i="25" s="1"/>
  <c r="E498" i="25"/>
  <c r="E497" i="25" s="1"/>
  <c r="D498" i="25"/>
  <c r="D497" i="25" s="1"/>
  <c r="C497" i="25"/>
  <c r="E496" i="25"/>
  <c r="D496" i="25"/>
  <c r="D495" i="25"/>
  <c r="C494" i="25"/>
  <c r="E493" i="25"/>
  <c r="E491" i="25" s="1"/>
  <c r="D493" i="25"/>
  <c r="D492" i="25"/>
  <c r="E492" i="25" s="1"/>
  <c r="C491" i="25"/>
  <c r="D490" i="25"/>
  <c r="E490" i="25" s="1"/>
  <c r="E489" i="25"/>
  <c r="D489" i="25"/>
  <c r="D488" i="25"/>
  <c r="E488" i="25" s="1"/>
  <c r="D487" i="25"/>
  <c r="E487" i="25" s="1"/>
  <c r="C486" i="25"/>
  <c r="D485" i="25"/>
  <c r="E485" i="25" s="1"/>
  <c r="J483" i="25"/>
  <c r="D481" i="25"/>
  <c r="E481" i="25" s="1"/>
  <c r="E480" i="25"/>
  <c r="D480" i="25"/>
  <c r="D479" i="25"/>
  <c r="E479" i="25" s="1"/>
  <c r="E478" i="25"/>
  <c r="E477" i="25" s="1"/>
  <c r="D478" i="25"/>
  <c r="C477" i="25"/>
  <c r="D476" i="25"/>
  <c r="E476" i="25" s="1"/>
  <c r="D475" i="25"/>
  <c r="D474" i="25" s="1"/>
  <c r="C474" i="25"/>
  <c r="E473" i="25"/>
  <c r="D473" i="25"/>
  <c r="D472" i="25"/>
  <c r="E472" i="25" s="1"/>
  <c r="E471" i="25"/>
  <c r="D471" i="25"/>
  <c r="D470" i="25"/>
  <c r="E470" i="25" s="1"/>
  <c r="E469" i="25"/>
  <c r="D469" i="25"/>
  <c r="D468" i="25"/>
  <c r="C468" i="25"/>
  <c r="D467" i="25"/>
  <c r="E467" i="25" s="1"/>
  <c r="D466" i="25"/>
  <c r="E466" i="25" s="1"/>
  <c r="D465" i="25"/>
  <c r="E465" i="25" s="1"/>
  <c r="D464" i="25"/>
  <c r="C463" i="25"/>
  <c r="E462" i="25"/>
  <c r="D462" i="25"/>
  <c r="D461" i="25"/>
  <c r="E461" i="25" s="1"/>
  <c r="D460" i="25"/>
  <c r="E460" i="25" s="1"/>
  <c r="C459" i="25"/>
  <c r="D458" i="25"/>
  <c r="E458" i="25" s="1"/>
  <c r="D457" i="25"/>
  <c r="E457" i="25" s="1"/>
  <c r="D456" i="25"/>
  <c r="E456" i="25" s="1"/>
  <c r="E455" i="25" s="1"/>
  <c r="C455" i="25"/>
  <c r="D454" i="25"/>
  <c r="E454" i="25" s="1"/>
  <c r="E453" i="25"/>
  <c r="D453" i="25"/>
  <c r="D452" i="25"/>
  <c r="E452" i="25" s="1"/>
  <c r="E451" i="25"/>
  <c r="D451" i="25"/>
  <c r="C450" i="25"/>
  <c r="D449" i="25"/>
  <c r="E449" i="25" s="1"/>
  <c r="E448" i="25"/>
  <c r="D448" i="25"/>
  <c r="D447" i="25"/>
  <c r="E447" i="25" s="1"/>
  <c r="D446" i="25"/>
  <c r="C445" i="25"/>
  <c r="D443" i="25"/>
  <c r="E443" i="25" s="1"/>
  <c r="D442" i="25"/>
  <c r="E442" i="25" s="1"/>
  <c r="D441" i="25"/>
  <c r="E441" i="25" s="1"/>
  <c r="D440" i="25"/>
  <c r="E440" i="25" s="1"/>
  <c r="D439" i="25"/>
  <c r="E439" i="25" s="1"/>
  <c r="D438" i="25"/>
  <c r="E438" i="25" s="1"/>
  <c r="E437" i="25"/>
  <c r="D437" i="25"/>
  <c r="D436" i="25"/>
  <c r="E436" i="25" s="1"/>
  <c r="D435" i="25"/>
  <c r="E435" i="25" s="1"/>
  <c r="D434" i="25"/>
  <c r="E434" i="25" s="1"/>
  <c r="D433" i="25"/>
  <c r="E433" i="25" s="1"/>
  <c r="D432" i="25"/>
  <c r="E432" i="25" s="1"/>
  <c r="D431" i="25"/>
  <c r="E431" i="25" s="1"/>
  <c r="D430" i="25"/>
  <c r="E430" i="25" s="1"/>
  <c r="C429" i="25"/>
  <c r="D428" i="25"/>
  <c r="E428" i="25" s="1"/>
  <c r="E427" i="25"/>
  <c r="D427" i="25"/>
  <c r="D426" i="25"/>
  <c r="E426" i="25" s="1"/>
  <c r="E425" i="25"/>
  <c r="D425" i="25"/>
  <c r="D424" i="25"/>
  <c r="E424" i="25" s="1"/>
  <c r="E423" i="25"/>
  <c r="D423" i="25"/>
  <c r="D422" i="25"/>
  <c r="C422" i="25"/>
  <c r="D421" i="25"/>
  <c r="E421" i="25" s="1"/>
  <c r="D420" i="25"/>
  <c r="E420" i="25" s="1"/>
  <c r="D419" i="25"/>
  <c r="E419" i="25" s="1"/>
  <c r="D418" i="25"/>
  <c r="E418" i="25" s="1"/>
  <c r="D417" i="25"/>
  <c r="E417" i="25" s="1"/>
  <c r="D415" i="25"/>
  <c r="E415" i="25" s="1"/>
  <c r="D414" i="25"/>
  <c r="E414" i="25" s="1"/>
  <c r="D413" i="25"/>
  <c r="C412" i="25"/>
  <c r="D411" i="25"/>
  <c r="E411" i="25" s="1"/>
  <c r="D410" i="25"/>
  <c r="E410" i="25" s="1"/>
  <c r="D408" i="25"/>
  <c r="E408" i="25" s="1"/>
  <c r="D407" i="25"/>
  <c r="E407" i="25" s="1"/>
  <c r="D406" i="25"/>
  <c r="E406" i="25" s="1"/>
  <c r="D405" i="25"/>
  <c r="E405" i="25" s="1"/>
  <c r="C404" i="25"/>
  <c r="D403" i="25"/>
  <c r="E403" i="25" s="1"/>
  <c r="D402" i="25"/>
  <c r="E402" i="25" s="1"/>
  <c r="D401" i="25"/>
  <c r="E401" i="25" s="1"/>
  <c r="E400" i="25"/>
  <c r="D400" i="25"/>
  <c r="C399" i="25"/>
  <c r="E398" i="25"/>
  <c r="D398" i="25"/>
  <c r="D397" i="25"/>
  <c r="E397" i="25" s="1"/>
  <c r="D396" i="25"/>
  <c r="D395" i="25" s="1"/>
  <c r="C395" i="25"/>
  <c r="D394" i="25"/>
  <c r="E394" i="25" s="1"/>
  <c r="D393" i="25"/>
  <c r="E393" i="25" s="1"/>
  <c r="D391" i="25"/>
  <c r="E391" i="25" s="1"/>
  <c r="E390" i="25"/>
  <c r="D390" i="25"/>
  <c r="D389" i="25"/>
  <c r="D388" i="25" s="1"/>
  <c r="C388" i="25"/>
  <c r="D387" i="25"/>
  <c r="E387" i="25" s="1"/>
  <c r="D386" i="25"/>
  <c r="E386" i="25" s="1"/>
  <c r="D385" i="25"/>
  <c r="E385" i="25" s="1"/>
  <c r="D384" i="25"/>
  <c r="E384" i="25" s="1"/>
  <c r="D383" i="25"/>
  <c r="C382" i="25"/>
  <c r="D381" i="25"/>
  <c r="E381" i="25" s="1"/>
  <c r="D380" i="25"/>
  <c r="E380" i="25" s="1"/>
  <c r="E379" i="25"/>
  <c r="D379" i="25"/>
  <c r="C378" i="25"/>
  <c r="D377" i="25"/>
  <c r="E377" i="25" s="1"/>
  <c r="D376" i="25"/>
  <c r="E376" i="25" s="1"/>
  <c r="D375" i="25"/>
  <c r="E375" i="25" s="1"/>
  <c r="D374" i="25"/>
  <c r="E372" i="25"/>
  <c r="D372" i="25"/>
  <c r="D371" i="25"/>
  <c r="E371" i="25" s="1"/>
  <c r="E370" i="25"/>
  <c r="D370" i="25"/>
  <c r="D369" i="25"/>
  <c r="D368" i="25" s="1"/>
  <c r="C368" i="25"/>
  <c r="D367" i="25"/>
  <c r="E367" i="25" s="1"/>
  <c r="D366" i="25"/>
  <c r="E366" i="25" s="1"/>
  <c r="D365" i="25"/>
  <c r="E365" i="25" s="1"/>
  <c r="D364" i="25"/>
  <c r="E364" i="25" s="1"/>
  <c r="D363" i="25"/>
  <c r="C362" i="25"/>
  <c r="E361" i="25"/>
  <c r="D361" i="25"/>
  <c r="D360" i="25"/>
  <c r="E360" i="25" s="1"/>
  <c r="E359" i="25"/>
  <c r="D359" i="25"/>
  <c r="D358" i="25"/>
  <c r="D357" i="25" s="1"/>
  <c r="C357" i="25"/>
  <c r="D356" i="25"/>
  <c r="E356" i="25" s="1"/>
  <c r="D355" i="25"/>
  <c r="E355" i="25" s="1"/>
  <c r="D354" i="25"/>
  <c r="C353" i="25"/>
  <c r="E352" i="25"/>
  <c r="D352" i="25"/>
  <c r="D351" i="25"/>
  <c r="E351" i="25" s="1"/>
  <c r="E350" i="25"/>
  <c r="D350" i="25"/>
  <c r="D349" i="25"/>
  <c r="D348" i="25" s="1"/>
  <c r="C348" i="25"/>
  <c r="D347" i="25"/>
  <c r="E347" i="25" s="1"/>
  <c r="D346" i="25"/>
  <c r="E346" i="25" s="1"/>
  <c r="D345" i="25"/>
  <c r="D343" i="25"/>
  <c r="E343" i="25" s="1"/>
  <c r="D342" i="25"/>
  <c r="E342" i="25" s="1"/>
  <c r="E341" i="25"/>
  <c r="D341" i="25"/>
  <c r="J339" i="25"/>
  <c r="D338" i="25"/>
  <c r="E338" i="25" s="1"/>
  <c r="D337" i="25"/>
  <c r="E337" i="25" s="1"/>
  <c r="D336" i="25"/>
  <c r="E336" i="25" s="1"/>
  <c r="D335" i="25"/>
  <c r="E335" i="25" s="1"/>
  <c r="D334" i="25"/>
  <c r="E334" i="25" s="1"/>
  <c r="D333" i="25"/>
  <c r="E333" i="25" s="1"/>
  <c r="D332" i="25"/>
  <c r="E332" i="25" s="1"/>
  <c r="C331" i="25"/>
  <c r="D330" i="25"/>
  <c r="E330" i="25" s="1"/>
  <c r="D329" i="25"/>
  <c r="C328" i="25"/>
  <c r="D327" i="25"/>
  <c r="E327" i="25" s="1"/>
  <c r="D326" i="25"/>
  <c r="C325" i="25"/>
  <c r="E324" i="25"/>
  <c r="D324" i="25"/>
  <c r="D323" i="25"/>
  <c r="E323" i="25" s="1"/>
  <c r="E322" i="25"/>
  <c r="D322" i="25"/>
  <c r="D321" i="25"/>
  <c r="E321" i="25" s="1"/>
  <c r="D320" i="25"/>
  <c r="E320" i="25" s="1"/>
  <c r="D319" i="25"/>
  <c r="E319" i="25" s="1"/>
  <c r="D318" i="25"/>
  <c r="E318" i="25" s="1"/>
  <c r="D317" i="25"/>
  <c r="E317" i="25" s="1"/>
  <c r="E316" i="25"/>
  <c r="D316" i="25"/>
  <c r="C315" i="25"/>
  <c r="E313" i="25"/>
  <c r="D313" i="25"/>
  <c r="D312" i="25"/>
  <c r="E312" i="25" s="1"/>
  <c r="E311" i="25"/>
  <c r="D311" i="25"/>
  <c r="D310" i="25"/>
  <c r="E310" i="25" s="1"/>
  <c r="D309" i="25"/>
  <c r="E309" i="25" s="1"/>
  <c r="C308" i="25"/>
  <c r="D307" i="25"/>
  <c r="E307" i="25" s="1"/>
  <c r="D306" i="25"/>
  <c r="C305" i="25"/>
  <c r="D304" i="25"/>
  <c r="E304" i="25" s="1"/>
  <c r="D303" i="25"/>
  <c r="D302" i="25" s="1"/>
  <c r="C302" i="25"/>
  <c r="D301" i="25"/>
  <c r="E301" i="25" s="1"/>
  <c r="D300" i="25"/>
  <c r="E300" i="25" s="1"/>
  <c r="D299" i="25"/>
  <c r="C298" i="25"/>
  <c r="E297" i="25"/>
  <c r="E296" i="25" s="1"/>
  <c r="D297" i="25"/>
  <c r="D296" i="25"/>
  <c r="C296" i="25"/>
  <c r="D295" i="25"/>
  <c r="E295" i="25" s="1"/>
  <c r="E294" i="25"/>
  <c r="D294" i="25"/>
  <c r="D293" i="25"/>
  <c r="E293" i="25" s="1"/>
  <c r="D292" i="25"/>
  <c r="E292" i="25" s="1"/>
  <c r="D291" i="25"/>
  <c r="E291" i="25" s="1"/>
  <c r="D290" i="25"/>
  <c r="C289" i="25"/>
  <c r="E288" i="25"/>
  <c r="D288" i="25"/>
  <c r="D287" i="25"/>
  <c r="E287" i="25" s="1"/>
  <c r="D286" i="25"/>
  <c r="E286" i="25" s="1"/>
  <c r="D285" i="25"/>
  <c r="E285" i="25" s="1"/>
  <c r="E284" i="25"/>
  <c r="D284" i="25"/>
  <c r="D283" i="25"/>
  <c r="E283" i="25" s="1"/>
  <c r="E282" i="25"/>
  <c r="D282" i="25"/>
  <c r="D281" i="25"/>
  <c r="E281" i="25" s="1"/>
  <c r="D280" i="25"/>
  <c r="E280" i="25" s="1"/>
  <c r="D279" i="25"/>
  <c r="E279" i="25" s="1"/>
  <c r="E278" i="25"/>
  <c r="D278" i="25"/>
  <c r="D277" i="25"/>
  <c r="E277" i="25" s="1"/>
  <c r="E276" i="25"/>
  <c r="D276" i="25"/>
  <c r="D275" i="25"/>
  <c r="E275" i="25" s="1"/>
  <c r="E274" i="25"/>
  <c r="D274" i="25"/>
  <c r="D273" i="25"/>
  <c r="E273" i="25" s="1"/>
  <c r="E272" i="25"/>
  <c r="D272" i="25"/>
  <c r="D271" i="25"/>
  <c r="E271" i="25" s="1"/>
  <c r="D270" i="25"/>
  <c r="E270" i="25" s="1"/>
  <c r="D269" i="25"/>
  <c r="E269" i="25" s="1"/>
  <c r="E268" i="25"/>
  <c r="D268" i="25"/>
  <c r="D267" i="25"/>
  <c r="E267" i="25" s="1"/>
  <c r="D266" i="25"/>
  <c r="E266" i="25" s="1"/>
  <c r="C265" i="25"/>
  <c r="D264" i="25"/>
  <c r="E264" i="25" s="1"/>
  <c r="D262" i="25"/>
  <c r="E262" i="25" s="1"/>
  <c r="E261" i="25"/>
  <c r="D261" i="25"/>
  <c r="D260" i="25"/>
  <c r="C260" i="25"/>
  <c r="J259" i="25"/>
  <c r="J258" i="25"/>
  <c r="J257" i="25"/>
  <c r="J256" i="25"/>
  <c r="D252" i="25"/>
  <c r="E252" i="25" s="1"/>
  <c r="E251" i="25"/>
  <c r="D251" i="25"/>
  <c r="C250" i="25"/>
  <c r="E249" i="25"/>
  <c r="D249" i="25"/>
  <c r="D248" i="25"/>
  <c r="E248" i="25" s="1"/>
  <c r="D247" i="25"/>
  <c r="E247" i="25" s="1"/>
  <c r="D246" i="25"/>
  <c r="E246" i="25" s="1"/>
  <c r="E245" i="25"/>
  <c r="D245" i="25"/>
  <c r="C244" i="25"/>
  <c r="C243" i="25"/>
  <c r="E242" i="25"/>
  <c r="D242" i="25"/>
  <c r="D241" i="25"/>
  <c r="E241" i="25" s="1"/>
  <c r="E239" i="25" s="1"/>
  <c r="E238" i="25" s="1"/>
  <c r="E240" i="25"/>
  <c r="D240" i="25"/>
  <c r="D239" i="25"/>
  <c r="D238" i="25" s="1"/>
  <c r="C239" i="25"/>
  <c r="C238" i="25"/>
  <c r="E237" i="25"/>
  <c r="D237" i="25"/>
  <c r="E236" i="25"/>
  <c r="E235" i="25" s="1"/>
  <c r="D236" i="25"/>
  <c r="C236" i="25"/>
  <c r="D235" i="25"/>
  <c r="C235" i="25"/>
  <c r="E234" i="25"/>
  <c r="D234" i="25"/>
  <c r="E233" i="25"/>
  <c r="D233" i="25"/>
  <c r="C233" i="25"/>
  <c r="D232" i="25"/>
  <c r="E231" i="25"/>
  <c r="D231" i="25"/>
  <c r="D230" i="25"/>
  <c r="E230" i="25" s="1"/>
  <c r="C229" i="25"/>
  <c r="C228" i="25"/>
  <c r="D227" i="25"/>
  <c r="E227" i="25" s="1"/>
  <c r="E226" i="25"/>
  <c r="D226" i="25"/>
  <c r="D225" i="25"/>
  <c r="E225" i="25" s="1"/>
  <c r="E224" i="25"/>
  <c r="D224" i="25"/>
  <c r="C223" i="25"/>
  <c r="C222" i="25"/>
  <c r="E221" i="25"/>
  <c r="E220" i="25" s="1"/>
  <c r="D221" i="25"/>
  <c r="D220" i="25"/>
  <c r="C220" i="25"/>
  <c r="C215" i="25" s="1"/>
  <c r="D219" i="25"/>
  <c r="E219" i="25" s="1"/>
  <c r="D218" i="25"/>
  <c r="E218" i="25" s="1"/>
  <c r="E216" i="25" s="1"/>
  <c r="D217" i="25"/>
  <c r="E217" i="25" s="1"/>
  <c r="C216" i="25"/>
  <c r="E214" i="25"/>
  <c r="D214" i="25"/>
  <c r="E213" i="25"/>
  <c r="D213" i="25"/>
  <c r="C213" i="25"/>
  <c r="D212" i="25"/>
  <c r="C211" i="25"/>
  <c r="D210" i="25"/>
  <c r="E210" i="25" s="1"/>
  <c r="D209" i="25"/>
  <c r="E209" i="25" s="1"/>
  <c r="E208" i="25"/>
  <c r="D208" i="25"/>
  <c r="C207" i="25"/>
  <c r="E206" i="25"/>
  <c r="D206" i="25"/>
  <c r="D205" i="25"/>
  <c r="C204" i="25"/>
  <c r="C203" i="25" s="1"/>
  <c r="D202" i="25"/>
  <c r="C201" i="25"/>
  <c r="C200" i="25"/>
  <c r="D199" i="25"/>
  <c r="C198" i="25"/>
  <c r="C197" i="25"/>
  <c r="D196" i="25"/>
  <c r="C195" i="25"/>
  <c r="D194" i="25"/>
  <c r="D193" i="25" s="1"/>
  <c r="C193" i="25"/>
  <c r="E192" i="25"/>
  <c r="D192" i="25"/>
  <c r="D191" i="25"/>
  <c r="E191" i="25" s="1"/>
  <c r="E190" i="25"/>
  <c r="E189" i="25" s="1"/>
  <c r="D190" i="25"/>
  <c r="C189" i="25"/>
  <c r="C188" i="25"/>
  <c r="E187" i="25"/>
  <c r="D187" i="25"/>
  <c r="D186" i="25"/>
  <c r="C185" i="25"/>
  <c r="C184" i="25"/>
  <c r="D183" i="25"/>
  <c r="C179" i="25"/>
  <c r="J178" i="25"/>
  <c r="J177" i="25"/>
  <c r="E176" i="25"/>
  <c r="D176" i="25"/>
  <c r="D175" i="25"/>
  <c r="D174" i="25" s="1"/>
  <c r="C174" i="25"/>
  <c r="C170" i="25" s="1"/>
  <c r="E173" i="25"/>
  <c r="D173" i="25"/>
  <c r="D172" i="25"/>
  <c r="C171" i="25"/>
  <c r="J170" i="25"/>
  <c r="E169" i="25"/>
  <c r="D169" i="25"/>
  <c r="D168" i="25"/>
  <c r="E168" i="25" s="1"/>
  <c r="E167" i="25"/>
  <c r="D167" i="25"/>
  <c r="C167" i="25"/>
  <c r="D166" i="25"/>
  <c r="E166" i="25" s="1"/>
  <c r="E165" i="25"/>
  <c r="E164" i="25" s="1"/>
  <c r="E163" i="25" s="1"/>
  <c r="D165" i="25"/>
  <c r="C164" i="25"/>
  <c r="C163" i="25" s="1"/>
  <c r="J163" i="25"/>
  <c r="E162" i="25"/>
  <c r="D162" i="25"/>
  <c r="E161" i="25"/>
  <c r="E160" i="25" s="1"/>
  <c r="D161" i="25"/>
  <c r="D160" i="25" s="1"/>
  <c r="C160" i="25"/>
  <c r="E159" i="25"/>
  <c r="D159" i="25"/>
  <c r="D158" i="25"/>
  <c r="C157" i="25"/>
  <c r="D156" i="25"/>
  <c r="E156" i="25" s="1"/>
  <c r="E154" i="25" s="1"/>
  <c r="D155" i="25"/>
  <c r="E155" i="25" s="1"/>
  <c r="C154" i="25"/>
  <c r="J153" i="25"/>
  <c r="J152" i="25"/>
  <c r="D151" i="25"/>
  <c r="E151" i="25" s="1"/>
  <c r="E150" i="25"/>
  <c r="D150" i="25"/>
  <c r="D149" i="25"/>
  <c r="C149" i="25"/>
  <c r="D148" i="25"/>
  <c r="E148" i="25" s="1"/>
  <c r="D147" i="25"/>
  <c r="D146" i="25" s="1"/>
  <c r="C146" i="25"/>
  <c r="E145" i="25"/>
  <c r="D145" i="25"/>
  <c r="D144" i="25"/>
  <c r="C143" i="25"/>
  <c r="D142" i="25"/>
  <c r="E142" i="25" s="1"/>
  <c r="D141" i="25"/>
  <c r="E141" i="25" s="1"/>
  <c r="C140" i="25"/>
  <c r="D139" i="25"/>
  <c r="E139" i="25" s="1"/>
  <c r="D138" i="25"/>
  <c r="E138" i="25" s="1"/>
  <c r="D137" i="25"/>
  <c r="C136" i="25"/>
  <c r="J135" i="25"/>
  <c r="E134" i="25"/>
  <c r="D134" i="25"/>
  <c r="D133" i="25"/>
  <c r="E133" i="25" s="1"/>
  <c r="E132" i="25"/>
  <c r="D132" i="25"/>
  <c r="C132" i="25"/>
  <c r="D131" i="25"/>
  <c r="E131" i="25" s="1"/>
  <c r="E130" i="25"/>
  <c r="E129" i="25" s="1"/>
  <c r="D130" i="25"/>
  <c r="C129" i="25"/>
  <c r="D128" i="25"/>
  <c r="E128" i="25" s="1"/>
  <c r="D127" i="25"/>
  <c r="D126" i="25" s="1"/>
  <c r="C126" i="25"/>
  <c r="E125" i="25"/>
  <c r="D125" i="25"/>
  <c r="D124" i="25"/>
  <c r="C123" i="25"/>
  <c r="E122" i="25"/>
  <c r="D122" i="25"/>
  <c r="D121" i="25"/>
  <c r="E121" i="25" s="1"/>
  <c r="E120" i="25" s="1"/>
  <c r="C120" i="25"/>
  <c r="D119" i="25"/>
  <c r="E119" i="25" s="1"/>
  <c r="D118" i="25"/>
  <c r="E118" i="25" s="1"/>
  <c r="C117" i="25"/>
  <c r="J116" i="25"/>
  <c r="J115" i="25"/>
  <c r="J114" i="25"/>
  <c r="E113" i="25"/>
  <c r="D113" i="25"/>
  <c r="D112" i="25"/>
  <c r="E112" i="25" s="1"/>
  <c r="D111" i="25"/>
  <c r="E111" i="25" s="1"/>
  <c r="D110" i="25"/>
  <c r="E110" i="25" s="1"/>
  <c r="D109" i="25"/>
  <c r="E109" i="25" s="1"/>
  <c r="E108" i="25"/>
  <c r="D108" i="25"/>
  <c r="D107" i="25"/>
  <c r="E107" i="25" s="1"/>
  <c r="E106" i="25"/>
  <c r="D106" i="25"/>
  <c r="D105" i="25"/>
  <c r="E105" i="25" s="1"/>
  <c r="D104" i="25"/>
  <c r="E104" i="25" s="1"/>
  <c r="D103" i="25"/>
  <c r="E103" i="25" s="1"/>
  <c r="D102" i="25"/>
  <c r="E102" i="25" s="1"/>
  <c r="D101" i="25"/>
  <c r="E101" i="25" s="1"/>
  <c r="D100" i="25"/>
  <c r="E100" i="25" s="1"/>
  <c r="D99" i="25"/>
  <c r="E99" i="25" s="1"/>
  <c r="E98" i="25"/>
  <c r="D98" i="25"/>
  <c r="J97" i="25"/>
  <c r="C97" i="25"/>
  <c r="D96" i="25"/>
  <c r="E96" i="25" s="1"/>
  <c r="D95" i="25"/>
  <c r="E95" i="25" s="1"/>
  <c r="D94" i="25"/>
  <c r="E94" i="25" s="1"/>
  <c r="E93" i="25"/>
  <c r="D93" i="25"/>
  <c r="D92" i="25"/>
  <c r="E92" i="25" s="1"/>
  <c r="D91" i="25"/>
  <c r="E91" i="25" s="1"/>
  <c r="D90" i="25"/>
  <c r="E90" i="25" s="1"/>
  <c r="D89" i="25"/>
  <c r="E89" i="25" s="1"/>
  <c r="D88" i="25"/>
  <c r="E88" i="25" s="1"/>
  <c r="D87" i="25"/>
  <c r="E87" i="25" s="1"/>
  <c r="D86" i="25"/>
  <c r="E86" i="25" s="1"/>
  <c r="E85" i="25"/>
  <c r="D85" i="25"/>
  <c r="D84" i="25"/>
  <c r="E84" i="25" s="1"/>
  <c r="E83" i="25"/>
  <c r="D83" i="25"/>
  <c r="D82" i="25"/>
  <c r="E82" i="25" s="1"/>
  <c r="D81" i="25"/>
  <c r="E81" i="25" s="1"/>
  <c r="D80" i="25"/>
  <c r="E80" i="25" s="1"/>
  <c r="D79" i="25"/>
  <c r="E79" i="25" s="1"/>
  <c r="D78" i="25"/>
  <c r="E78" i="25" s="1"/>
  <c r="E77" i="25"/>
  <c r="D77" i="25"/>
  <c r="D76" i="25"/>
  <c r="E76" i="25" s="1"/>
  <c r="E75" i="25"/>
  <c r="D75" i="25"/>
  <c r="D74" i="25"/>
  <c r="E74" i="25" s="1"/>
  <c r="D73" i="25"/>
  <c r="E73" i="25" s="1"/>
  <c r="D72" i="25"/>
  <c r="E72" i="25" s="1"/>
  <c r="D71" i="25"/>
  <c r="E71" i="25" s="1"/>
  <c r="D70" i="25"/>
  <c r="E70" i="25" s="1"/>
  <c r="E69" i="25"/>
  <c r="D69" i="25"/>
  <c r="J68" i="25"/>
  <c r="C68" i="25"/>
  <c r="J67" i="25"/>
  <c r="E66" i="25"/>
  <c r="D66" i="25"/>
  <c r="D65" i="25"/>
  <c r="E65" i="25" s="1"/>
  <c r="D64" i="25"/>
  <c r="E64" i="25" s="1"/>
  <c r="D63" i="25"/>
  <c r="E62" i="25"/>
  <c r="D62" i="25"/>
  <c r="J61" i="25"/>
  <c r="C61" i="25"/>
  <c r="D60" i="25"/>
  <c r="E60" i="25" s="1"/>
  <c r="D59" i="25"/>
  <c r="E59" i="25" s="1"/>
  <c r="E58" i="25"/>
  <c r="D58" i="25"/>
  <c r="D57" i="25"/>
  <c r="E57" i="25" s="1"/>
  <c r="D56" i="25"/>
  <c r="E56" i="25" s="1"/>
  <c r="D55" i="25"/>
  <c r="E55" i="25" s="1"/>
  <c r="D54" i="25"/>
  <c r="E54" i="25" s="1"/>
  <c r="D53" i="25"/>
  <c r="E53" i="25" s="1"/>
  <c r="D52" i="25"/>
  <c r="E52" i="25" s="1"/>
  <c r="D51" i="25"/>
  <c r="E51" i="25" s="1"/>
  <c r="E50" i="25"/>
  <c r="D50" i="25"/>
  <c r="D49" i="25"/>
  <c r="E49" i="25" s="1"/>
  <c r="D48" i="25"/>
  <c r="E48" i="25" s="1"/>
  <c r="D47" i="25"/>
  <c r="E47" i="25" s="1"/>
  <c r="D46" i="25"/>
  <c r="E46" i="25" s="1"/>
  <c r="D45" i="25"/>
  <c r="E45" i="25" s="1"/>
  <c r="D44" i="25"/>
  <c r="E44" i="25" s="1"/>
  <c r="D43" i="25"/>
  <c r="E43" i="25" s="1"/>
  <c r="E42" i="25"/>
  <c r="D42" i="25"/>
  <c r="D41" i="25"/>
  <c r="E41" i="25" s="1"/>
  <c r="E40" i="25"/>
  <c r="D40" i="25"/>
  <c r="D39" i="25"/>
  <c r="E39" i="25" s="1"/>
  <c r="J38" i="25"/>
  <c r="C38" i="25"/>
  <c r="D37" i="25"/>
  <c r="E37" i="25" s="1"/>
  <c r="D36" i="25"/>
  <c r="E36" i="25" s="1"/>
  <c r="E35" i="25"/>
  <c r="D35" i="25"/>
  <c r="D34" i="25"/>
  <c r="E34" i="25" s="1"/>
  <c r="D33" i="25"/>
  <c r="E33" i="25" s="1"/>
  <c r="D32" i="25"/>
  <c r="E32" i="25" s="1"/>
  <c r="D31" i="25"/>
  <c r="E31" i="25" s="1"/>
  <c r="D30" i="25"/>
  <c r="E30" i="25" s="1"/>
  <c r="D29" i="25"/>
  <c r="E29" i="25" s="1"/>
  <c r="D28" i="25"/>
  <c r="E28" i="25" s="1"/>
  <c r="E27" i="25"/>
  <c r="D27" i="25"/>
  <c r="D26" i="25"/>
  <c r="E26" i="25" s="1"/>
  <c r="E25" i="25"/>
  <c r="D25" i="25"/>
  <c r="D24" i="25"/>
  <c r="E24" i="25" s="1"/>
  <c r="D23" i="25"/>
  <c r="E23" i="25" s="1"/>
  <c r="D22" i="25"/>
  <c r="E22" i="25" s="1"/>
  <c r="D21" i="25"/>
  <c r="E21" i="25" s="1"/>
  <c r="D20" i="25"/>
  <c r="E20" i="25" s="1"/>
  <c r="E19" i="25"/>
  <c r="D19" i="25"/>
  <c r="D18" i="25"/>
  <c r="E18" i="25" s="1"/>
  <c r="E17" i="25"/>
  <c r="D17" i="25"/>
  <c r="D16" i="25"/>
  <c r="E16" i="25" s="1"/>
  <c r="D15" i="25"/>
  <c r="E15" i="25" s="1"/>
  <c r="D14" i="25"/>
  <c r="E14" i="25" s="1"/>
  <c r="D13" i="25"/>
  <c r="D12" i="25"/>
  <c r="E12" i="25" s="1"/>
  <c r="J11" i="25"/>
  <c r="C11" i="25"/>
  <c r="E10" i="25"/>
  <c r="D10" i="25"/>
  <c r="D9" i="25"/>
  <c r="E9" i="25" s="1"/>
  <c r="D8" i="25"/>
  <c r="E8" i="25" s="1"/>
  <c r="D7" i="25"/>
  <c r="E7" i="25" s="1"/>
  <c r="D6" i="25"/>
  <c r="E6" i="25" s="1"/>
  <c r="D5" i="25"/>
  <c r="E5" i="25" s="1"/>
  <c r="J4" i="25"/>
  <c r="C4" i="25"/>
  <c r="J3" i="25"/>
  <c r="J2" i="25"/>
  <c r="J1" i="25"/>
  <c r="C26" i="26" l="1"/>
  <c r="C23" i="26" s="1"/>
  <c r="C20" i="26" s="1"/>
  <c r="C17" i="26" s="1"/>
  <c r="C14" i="26" s="1"/>
  <c r="C4" i="26" s="1"/>
  <c r="E728" i="25"/>
  <c r="E727" i="25" s="1"/>
  <c r="C116" i="25"/>
  <c r="D120" i="25"/>
  <c r="D772" i="25"/>
  <c r="D771" i="25" s="1"/>
  <c r="E772" i="25"/>
  <c r="E771" i="25" s="1"/>
  <c r="C743" i="25"/>
  <c r="C726" i="25" s="1"/>
  <c r="C725" i="25" s="1"/>
  <c r="E610" i="25"/>
  <c r="D610" i="25"/>
  <c r="D599" i="25"/>
  <c r="E599" i="25"/>
  <c r="C561" i="25"/>
  <c r="C560" i="25" s="1"/>
  <c r="D491" i="25"/>
  <c r="D486" i="25"/>
  <c r="D484" i="25" s="1"/>
  <c r="E459" i="25"/>
  <c r="E429" i="25"/>
  <c r="E416" i="25"/>
  <c r="E404" i="25"/>
  <c r="E396" i="25"/>
  <c r="E395" i="25" s="1"/>
  <c r="D378" i="25"/>
  <c r="C340" i="25"/>
  <c r="E331" i="25"/>
  <c r="D328" i="25"/>
  <c r="E329" i="25"/>
  <c r="E328" i="25" s="1"/>
  <c r="D315" i="25"/>
  <c r="D308" i="25"/>
  <c r="D298" i="25"/>
  <c r="E299" i="25"/>
  <c r="D265" i="25"/>
  <c r="E244" i="25"/>
  <c r="E243" i="25" s="1"/>
  <c r="C178" i="25"/>
  <c r="C177" i="25" s="1"/>
  <c r="D154" i="25"/>
  <c r="C153" i="25"/>
  <c r="C152" i="25" s="1"/>
  <c r="C135" i="25"/>
  <c r="E127" i="25"/>
  <c r="E117" i="25"/>
  <c r="C67" i="25"/>
  <c r="D68" i="25"/>
  <c r="D61" i="25"/>
  <c r="C3" i="25"/>
  <c r="E38" i="25"/>
  <c r="E4" i="25"/>
  <c r="E140" i="25"/>
  <c r="D143" i="25"/>
  <c r="E144" i="25"/>
  <c r="E143" i="25" s="1"/>
  <c r="D171" i="25"/>
  <c r="D170" i="25" s="1"/>
  <c r="E172" i="25"/>
  <c r="E171" i="25" s="1"/>
  <c r="D244" i="25"/>
  <c r="D243" i="25" s="1"/>
  <c r="E590" i="25"/>
  <c r="E587" i="25" s="1"/>
  <c r="D587" i="25"/>
  <c r="D140" i="25"/>
  <c r="E147" i="25"/>
  <c r="E146" i="25" s="1"/>
  <c r="E175" i="25"/>
  <c r="E174" i="25" s="1"/>
  <c r="D180" i="25"/>
  <c r="E181" i="25"/>
  <c r="E180" i="25" s="1"/>
  <c r="D185" i="25"/>
  <c r="D184" i="25" s="1"/>
  <c r="E186" i="25"/>
  <c r="E185" i="25" s="1"/>
  <c r="E184" i="25" s="1"/>
  <c r="D195" i="25"/>
  <c r="E196" i="25"/>
  <c r="E195" i="25" s="1"/>
  <c r="D201" i="25"/>
  <c r="D200" i="25" s="1"/>
  <c r="E202" i="25"/>
  <c r="E201" i="25" s="1"/>
  <c r="E200" i="25" s="1"/>
  <c r="D211" i="25"/>
  <c r="E212" i="25"/>
  <c r="E211" i="25" s="1"/>
  <c r="E223" i="25"/>
  <c r="E222" i="25" s="1"/>
  <c r="D229" i="25"/>
  <c r="D228" i="25" s="1"/>
  <c r="E232" i="25"/>
  <c r="E229" i="25" s="1"/>
  <c r="E228" i="25" s="1"/>
  <c r="D250" i="25"/>
  <c r="D289" i="25"/>
  <c r="E315" i="25"/>
  <c r="E378" i="25"/>
  <c r="E506" i="25"/>
  <c r="D504" i="25"/>
  <c r="E524" i="25"/>
  <c r="E522" i="25" s="1"/>
  <c r="D522" i="25"/>
  <c r="E97" i="25"/>
  <c r="D136" i="25"/>
  <c r="D135" i="25" s="1"/>
  <c r="E137" i="25"/>
  <c r="E136" i="25" s="1"/>
  <c r="E207" i="25"/>
  <c r="E298" i="25"/>
  <c r="E509" i="25"/>
  <c r="E628" i="25"/>
  <c r="D11" i="25"/>
  <c r="D97" i="25"/>
  <c r="E13" i="25"/>
  <c r="E11" i="25" s="1"/>
  <c r="D117" i="25"/>
  <c r="D123" i="25"/>
  <c r="E124" i="25"/>
  <c r="E123" i="25" s="1"/>
  <c r="D129" i="25"/>
  <c r="E149" i="25"/>
  <c r="D157" i="25"/>
  <c r="D153" i="25" s="1"/>
  <c r="E158" i="25"/>
  <c r="E157" i="25" s="1"/>
  <c r="E153" i="25" s="1"/>
  <c r="D164" i="25"/>
  <c r="D163" i="25" s="1"/>
  <c r="D189" i="25"/>
  <c r="D188" i="25" s="1"/>
  <c r="E194" i="25"/>
  <c r="E193" i="25" s="1"/>
  <c r="D204" i="25"/>
  <c r="E205" i="25"/>
  <c r="E204" i="25" s="1"/>
  <c r="D207" i="25"/>
  <c r="D216" i="25"/>
  <c r="D215" i="25" s="1"/>
  <c r="D223" i="25"/>
  <c r="D222" i="25" s="1"/>
  <c r="E260" i="25"/>
  <c r="E265" i="25"/>
  <c r="E290" i="25"/>
  <c r="E289" i="25" s="1"/>
  <c r="E306" i="25"/>
  <c r="E305" i="25" s="1"/>
  <c r="D305" i="25"/>
  <c r="C314" i="25"/>
  <c r="E374" i="25"/>
  <c r="E373" i="25" s="1"/>
  <c r="D373" i="25"/>
  <c r="E383" i="25"/>
  <c r="E382" i="25" s="1"/>
  <c r="D382" i="25"/>
  <c r="D392" i="25"/>
  <c r="D445" i="25"/>
  <c r="E446" i="25"/>
  <c r="E445" i="25" s="1"/>
  <c r="D547" i="25"/>
  <c r="E548" i="25"/>
  <c r="E547" i="25" s="1"/>
  <c r="E569" i="25"/>
  <c r="E580" i="25"/>
  <c r="E577" i="25" s="1"/>
  <c r="D577" i="25"/>
  <c r="E188" i="25"/>
  <c r="E345" i="25"/>
  <c r="E344" i="25" s="1"/>
  <c r="D344" i="25"/>
  <c r="E354" i="25"/>
  <c r="E353" i="25" s="1"/>
  <c r="D353" i="25"/>
  <c r="E363" i="25"/>
  <c r="E362" i="25" s="1"/>
  <c r="D362" i="25"/>
  <c r="D528" i="25"/>
  <c r="D4" i="25"/>
  <c r="E63" i="25"/>
  <c r="E61" i="25" s="1"/>
  <c r="D38" i="25"/>
  <c r="E68" i="25"/>
  <c r="E126" i="25"/>
  <c r="D182" i="25"/>
  <c r="E183" i="25"/>
  <c r="E182" i="25" s="1"/>
  <c r="D198" i="25"/>
  <c r="D197" i="25" s="1"/>
  <c r="E199" i="25"/>
  <c r="E198" i="25" s="1"/>
  <c r="E197" i="25" s="1"/>
  <c r="E215" i="25"/>
  <c r="E250" i="25"/>
  <c r="C263" i="25"/>
  <c r="E308" i="25"/>
  <c r="E326" i="25"/>
  <c r="E325" i="25" s="1"/>
  <c r="D325" i="25"/>
  <c r="D331" i="25"/>
  <c r="E392" i="25"/>
  <c r="E399" i="25"/>
  <c r="E409" i="25"/>
  <c r="D569" i="25"/>
  <c r="E450" i="25"/>
  <c r="E513" i="25"/>
  <c r="D531" i="25"/>
  <c r="E532" i="25"/>
  <c r="E531" i="25" s="1"/>
  <c r="E540" i="25"/>
  <c r="E538" i="25" s="1"/>
  <c r="D538" i="25"/>
  <c r="C645" i="25"/>
  <c r="D743" i="25"/>
  <c r="D726" i="25" s="1"/>
  <c r="D725" i="25" s="1"/>
  <c r="D463" i="25"/>
  <c r="E303" i="25"/>
  <c r="E302" i="25" s="1"/>
  <c r="E349" i="25"/>
  <c r="E348" i="25" s="1"/>
  <c r="E358" i="25"/>
  <c r="E357" i="25" s="1"/>
  <c r="E369" i="25"/>
  <c r="E368" i="25" s="1"/>
  <c r="E389" i="25"/>
  <c r="E388" i="25" s="1"/>
  <c r="D404" i="25"/>
  <c r="D409" i="25"/>
  <c r="D416" i="25"/>
  <c r="E422" i="25"/>
  <c r="D459" i="25"/>
  <c r="E464" i="25"/>
  <c r="E463" i="25" s="1"/>
  <c r="E468" i="25"/>
  <c r="D477" i="25"/>
  <c r="E486" i="25"/>
  <c r="E528" i="25"/>
  <c r="D562" i="25"/>
  <c r="D628" i="25"/>
  <c r="D665" i="25"/>
  <c r="D412" i="25"/>
  <c r="E413" i="25"/>
  <c r="E412" i="25" s="1"/>
  <c r="D399" i="25"/>
  <c r="D429" i="25"/>
  <c r="C444" i="25"/>
  <c r="D450" i="25"/>
  <c r="D455" i="25"/>
  <c r="E475" i="25"/>
  <c r="E474" i="25" s="1"/>
  <c r="C484" i="25"/>
  <c r="C483" i="25" s="1"/>
  <c r="D494" i="25"/>
  <c r="E495" i="25"/>
  <c r="E494" i="25" s="1"/>
  <c r="E504" i="25"/>
  <c r="D513" i="25"/>
  <c r="D509" i="25" s="1"/>
  <c r="D544" i="25"/>
  <c r="E545" i="25"/>
  <c r="E544" i="25" s="1"/>
  <c r="E553" i="25"/>
  <c r="E552" i="25" s="1"/>
  <c r="E551" i="25" s="1"/>
  <c r="E550" i="25" s="1"/>
  <c r="D581" i="25"/>
  <c r="E582" i="25"/>
  <c r="E581" i="25" s="1"/>
  <c r="E596" i="25"/>
  <c r="E595" i="25" s="1"/>
  <c r="E604" i="25"/>
  <c r="E603" i="25" s="1"/>
  <c r="D603" i="25"/>
  <c r="E617" i="25"/>
  <c r="E616" i="25" s="1"/>
  <c r="D616" i="25"/>
  <c r="E644" i="25"/>
  <c r="E642" i="25" s="1"/>
  <c r="E648" i="25"/>
  <c r="E646" i="25" s="1"/>
  <c r="D646" i="25"/>
  <c r="E663" i="25"/>
  <c r="E661" i="25" s="1"/>
  <c r="D661" i="25"/>
  <c r="D687" i="25"/>
  <c r="E694" i="25"/>
  <c r="D700" i="25"/>
  <c r="E562" i="25"/>
  <c r="D653" i="25"/>
  <c r="E654" i="25"/>
  <c r="E653" i="25" s="1"/>
  <c r="E665" i="25"/>
  <c r="D676" i="25"/>
  <c r="D683" i="25"/>
  <c r="E688" i="25"/>
  <c r="E687" i="25" s="1"/>
  <c r="E701" i="25"/>
  <c r="E700" i="25" s="1"/>
  <c r="E722" i="25"/>
  <c r="D750" i="25"/>
  <c r="E747" i="25"/>
  <c r="E746" i="25" s="1"/>
  <c r="E743" i="25" s="1"/>
  <c r="E752" i="25"/>
  <c r="E751" i="25" s="1"/>
  <c r="E754" i="25"/>
  <c r="E757" i="25"/>
  <c r="E756" i="25" s="1"/>
  <c r="E755" i="25" s="1"/>
  <c r="E762" i="25"/>
  <c r="E761" i="25" s="1"/>
  <c r="E760" i="25" s="1"/>
  <c r="E719" i="25"/>
  <c r="E718" i="25" s="1"/>
  <c r="E717" i="25" s="1"/>
  <c r="E716" i="25" s="1"/>
  <c r="C115" i="25" l="1"/>
  <c r="C559" i="25"/>
  <c r="E561" i="25"/>
  <c r="C339" i="25"/>
  <c r="E340" i="25"/>
  <c r="D314" i="25"/>
  <c r="C259" i="25"/>
  <c r="D263" i="25"/>
  <c r="E203" i="25"/>
  <c r="D203" i="25"/>
  <c r="C114" i="25"/>
  <c r="E116" i="25"/>
  <c r="C2" i="25"/>
  <c r="D67" i="25"/>
  <c r="D3" i="25"/>
  <c r="E645" i="25"/>
  <c r="D444" i="25"/>
  <c r="E3" i="25"/>
  <c r="D483" i="25"/>
  <c r="D645" i="25"/>
  <c r="D340" i="25"/>
  <c r="D152" i="25"/>
  <c r="E67" i="25"/>
  <c r="E179" i="25"/>
  <c r="E178" i="25" s="1"/>
  <c r="E177" i="25" s="1"/>
  <c r="D561" i="25"/>
  <c r="D560" i="25" s="1"/>
  <c r="D559" i="25" s="1"/>
  <c r="E152" i="25"/>
  <c r="E484" i="25"/>
  <c r="E483" i="25" s="1"/>
  <c r="E263" i="25"/>
  <c r="D116" i="25"/>
  <c r="D115" i="25" s="1"/>
  <c r="D179" i="25"/>
  <c r="E170" i="25"/>
  <c r="E750" i="25"/>
  <c r="E726" i="25" s="1"/>
  <c r="E725" i="25" s="1"/>
  <c r="E444" i="25"/>
  <c r="E135" i="25"/>
  <c r="E314" i="25"/>
  <c r="E259" i="25" l="1"/>
  <c r="E115" i="25"/>
  <c r="E114" i="25" s="1"/>
  <c r="E560" i="25"/>
  <c r="E559" i="25" s="1"/>
  <c r="D339" i="25"/>
  <c r="C258" i="25"/>
  <c r="C257" i="25" s="1"/>
  <c r="E339" i="25"/>
  <c r="D259" i="25"/>
  <c r="D178" i="25"/>
  <c r="D177" i="25" s="1"/>
  <c r="D114" i="25" s="1"/>
  <c r="D2" i="25"/>
  <c r="E2" i="25"/>
  <c r="E258" i="25" l="1"/>
  <c r="E257" i="25" s="1"/>
  <c r="D258" i="25"/>
  <c r="D257" i="25" s="1"/>
  <c r="C19" i="24"/>
  <c r="C17" i="24"/>
  <c r="C15" i="24"/>
  <c r="C12" i="24"/>
  <c r="C9" i="24"/>
  <c r="C6" i="24"/>
  <c r="C722" i="23"/>
  <c r="C718" i="23"/>
  <c r="C717" i="23"/>
  <c r="C700" i="23"/>
  <c r="C694" i="23"/>
  <c r="C687" i="23"/>
  <c r="H687" i="23" s="1"/>
  <c r="C683" i="23"/>
  <c r="C679" i="23"/>
  <c r="C676" i="23"/>
  <c r="C671" i="23"/>
  <c r="H671" i="23" s="1"/>
  <c r="C665" i="23"/>
  <c r="C661" i="23"/>
  <c r="C653" i="23"/>
  <c r="C646" i="23"/>
  <c r="C642" i="23"/>
  <c r="C638" i="23"/>
  <c r="C628" i="23"/>
  <c r="C616" i="23"/>
  <c r="H616" i="23" s="1"/>
  <c r="C610" i="23"/>
  <c r="C603" i="23"/>
  <c r="C599" i="23"/>
  <c r="C595" i="23"/>
  <c r="H595" i="23" s="1"/>
  <c r="C592" i="23"/>
  <c r="C587" i="23"/>
  <c r="C581" i="23"/>
  <c r="C577" i="23"/>
  <c r="C569" i="23"/>
  <c r="C562" i="23"/>
  <c r="C556" i="23"/>
  <c r="C552" i="23"/>
  <c r="C547" i="23"/>
  <c r="C544" i="23"/>
  <c r="C538" i="23" s="1"/>
  <c r="H538" i="23" s="1"/>
  <c r="C531" i="23"/>
  <c r="C529" i="23"/>
  <c r="C528" i="23" s="1"/>
  <c r="C522" i="23"/>
  <c r="C513" i="23"/>
  <c r="C509" i="23" s="1"/>
  <c r="C504" i="23"/>
  <c r="H504" i="23" s="1"/>
  <c r="C497" i="23"/>
  <c r="C494" i="23"/>
  <c r="C491" i="23"/>
  <c r="C486" i="23"/>
  <c r="C477" i="23"/>
  <c r="C474" i="23"/>
  <c r="C468" i="23"/>
  <c r="C463" i="23"/>
  <c r="H463" i="23" s="1"/>
  <c r="C459" i="23"/>
  <c r="C455" i="23"/>
  <c r="C450" i="23"/>
  <c r="C445" i="23"/>
  <c r="C444" i="23" s="1"/>
  <c r="C429" i="23"/>
  <c r="C422" i="23"/>
  <c r="C416" i="23"/>
  <c r="H416" i="23" s="1"/>
  <c r="C412" i="23"/>
  <c r="C409" i="23"/>
  <c r="C404" i="23"/>
  <c r="C399" i="23"/>
  <c r="H399" i="23" s="1"/>
  <c r="C395" i="23"/>
  <c r="C392" i="23"/>
  <c r="C388" i="23"/>
  <c r="C382" i="23"/>
  <c r="H382" i="23" s="1"/>
  <c r="C378" i="23"/>
  <c r="C373" i="23"/>
  <c r="C368" i="23"/>
  <c r="C362" i="23"/>
  <c r="H362" i="23" s="1"/>
  <c r="C357" i="23"/>
  <c r="C353" i="23"/>
  <c r="C348" i="23"/>
  <c r="C344" i="23"/>
  <c r="C331" i="23"/>
  <c r="C328" i="23"/>
  <c r="C325" i="23"/>
  <c r="H325" i="23" s="1"/>
  <c r="C315" i="23"/>
  <c r="C308" i="23"/>
  <c r="C305" i="23"/>
  <c r="C302" i="23"/>
  <c r="H302" i="23" s="1"/>
  <c r="C298" i="23"/>
  <c r="C296" i="23"/>
  <c r="C289" i="23"/>
  <c r="C265" i="23"/>
  <c r="C260" i="23"/>
  <c r="C97" i="23"/>
  <c r="C67" i="23" s="1"/>
  <c r="C68" i="23"/>
  <c r="C61" i="23"/>
  <c r="H61" i="23" s="1"/>
  <c r="J61" i="23" s="1"/>
  <c r="C38" i="23"/>
  <c r="C11" i="23"/>
  <c r="C4" i="23"/>
  <c r="C722" i="22"/>
  <c r="C718" i="22"/>
  <c r="C717" i="22" s="1"/>
  <c r="C700" i="22"/>
  <c r="C694" i="22"/>
  <c r="C687" i="22"/>
  <c r="C683" i="22"/>
  <c r="C679" i="22"/>
  <c r="C676" i="22"/>
  <c r="C671" i="22"/>
  <c r="C665" i="22"/>
  <c r="C661" i="22"/>
  <c r="C653" i="22"/>
  <c r="C646" i="22"/>
  <c r="C642" i="22"/>
  <c r="C638" i="22"/>
  <c r="C628" i="22"/>
  <c r="C616" i="22"/>
  <c r="C610" i="22"/>
  <c r="C603" i="22"/>
  <c r="C599" i="22"/>
  <c r="C595" i="22"/>
  <c r="C592" i="22"/>
  <c r="C587" i="22"/>
  <c r="C581" i="22"/>
  <c r="C577" i="22"/>
  <c r="C569" i="22"/>
  <c r="C562" i="22"/>
  <c r="C561" i="22" s="1"/>
  <c r="C556" i="22"/>
  <c r="C552" i="22"/>
  <c r="C547" i="22"/>
  <c r="C544" i="22"/>
  <c r="C538" i="22" s="1"/>
  <c r="H538" i="22" s="1"/>
  <c r="C531" i="22"/>
  <c r="C529" i="22"/>
  <c r="C528" i="22"/>
  <c r="C522" i="22"/>
  <c r="C513" i="22"/>
  <c r="C509" i="22" s="1"/>
  <c r="C504" i="22"/>
  <c r="H504" i="22" s="1"/>
  <c r="C497" i="22"/>
  <c r="C494" i="22"/>
  <c r="C491" i="22"/>
  <c r="C486" i="22"/>
  <c r="C484" i="22" s="1"/>
  <c r="C477" i="22"/>
  <c r="C474" i="22"/>
  <c r="C468" i="22"/>
  <c r="C463" i="22"/>
  <c r="H463" i="22" s="1"/>
  <c r="C459" i="22"/>
  <c r="C455" i="22"/>
  <c r="C450" i="22"/>
  <c r="C445" i="22"/>
  <c r="C429" i="22"/>
  <c r="C422" i="22"/>
  <c r="C416" i="22"/>
  <c r="C412" i="22"/>
  <c r="C409" i="22"/>
  <c r="C404" i="22"/>
  <c r="C399" i="22"/>
  <c r="C395" i="22"/>
  <c r="C392" i="22"/>
  <c r="C388" i="22"/>
  <c r="C382" i="22"/>
  <c r="C378" i="22"/>
  <c r="C373" i="22"/>
  <c r="C368" i="22"/>
  <c r="C362" i="22"/>
  <c r="C357" i="22"/>
  <c r="C353" i="22"/>
  <c r="C348" i="22"/>
  <c r="C344" i="22"/>
  <c r="C340" i="22" s="1"/>
  <c r="C331" i="22"/>
  <c r="C328" i="22"/>
  <c r="C325" i="22"/>
  <c r="C315" i="22"/>
  <c r="C308" i="22"/>
  <c r="C305" i="22"/>
  <c r="C302" i="22"/>
  <c r="C298" i="22"/>
  <c r="C296" i="22"/>
  <c r="C289" i="22"/>
  <c r="C265" i="22"/>
  <c r="C263" i="22" s="1"/>
  <c r="C260" i="22"/>
  <c r="C97" i="22"/>
  <c r="C68" i="22"/>
  <c r="C67" i="22"/>
  <c r="C61" i="22"/>
  <c r="C38" i="22"/>
  <c r="C11" i="22"/>
  <c r="C4" i="22"/>
  <c r="C3" i="22" s="1"/>
  <c r="C2" i="22" s="1"/>
  <c r="D778" i="23"/>
  <c r="D777" i="23" s="1"/>
  <c r="C777" i="23"/>
  <c r="D776" i="23"/>
  <c r="E776" i="23" s="1"/>
  <c r="D775" i="23"/>
  <c r="E775" i="23" s="1"/>
  <c r="D774" i="23"/>
  <c r="E774" i="23" s="1"/>
  <c r="D773" i="23"/>
  <c r="E773" i="23" s="1"/>
  <c r="E772" i="23" s="1"/>
  <c r="E771" i="23" s="1"/>
  <c r="C772" i="23"/>
  <c r="C771" i="23" s="1"/>
  <c r="D770" i="23"/>
  <c r="E770" i="23" s="1"/>
  <c r="D769" i="23"/>
  <c r="C768" i="23"/>
  <c r="C767" i="23" s="1"/>
  <c r="D766" i="23"/>
  <c r="E766" i="23" s="1"/>
  <c r="E765" i="23" s="1"/>
  <c r="D765" i="23"/>
  <c r="C765" i="23"/>
  <c r="D764" i="23"/>
  <c r="E764" i="23" s="1"/>
  <c r="D763" i="23"/>
  <c r="E763" i="23" s="1"/>
  <c r="D762" i="23"/>
  <c r="C761" i="23"/>
  <c r="C760" i="23" s="1"/>
  <c r="D759" i="23"/>
  <c r="E759" i="23" s="1"/>
  <c r="D758" i="23"/>
  <c r="E758" i="23" s="1"/>
  <c r="D757" i="23"/>
  <c r="E757" i="23" s="1"/>
  <c r="C756" i="23"/>
  <c r="C755" i="23" s="1"/>
  <c r="D754" i="23"/>
  <c r="E754" i="23" s="1"/>
  <c r="D753" i="23"/>
  <c r="E753" i="23" s="1"/>
  <c r="D752" i="23"/>
  <c r="E752" i="23" s="1"/>
  <c r="C751" i="23"/>
  <c r="C750" i="23" s="1"/>
  <c r="D749" i="23"/>
  <c r="E749" i="23" s="1"/>
  <c r="D748" i="23"/>
  <c r="E748" i="23" s="1"/>
  <c r="D747" i="23"/>
  <c r="E747" i="23" s="1"/>
  <c r="E746" i="23" s="1"/>
  <c r="C746" i="23"/>
  <c r="D745" i="23"/>
  <c r="E745" i="23" s="1"/>
  <c r="E744" i="23" s="1"/>
  <c r="D744" i="23"/>
  <c r="C744" i="23"/>
  <c r="D742" i="23"/>
  <c r="C741" i="23"/>
  <c r="D740" i="23"/>
  <c r="D739" i="23" s="1"/>
  <c r="C739" i="23"/>
  <c r="E738" i="23"/>
  <c r="D738" i="23"/>
  <c r="E737" i="23"/>
  <c r="D737" i="23"/>
  <c r="E736" i="23"/>
  <c r="D736" i="23"/>
  <c r="E735" i="23"/>
  <c r="E734" i="23" s="1"/>
  <c r="E733" i="23" s="1"/>
  <c r="D735" i="23"/>
  <c r="D734" i="23" s="1"/>
  <c r="D733" i="23" s="1"/>
  <c r="C734" i="23"/>
  <c r="C733" i="23" s="1"/>
  <c r="E732" i="23"/>
  <c r="D732" i="23"/>
  <c r="E731" i="23"/>
  <c r="E730" i="23" s="1"/>
  <c r="D731" i="23"/>
  <c r="D730" i="23" s="1"/>
  <c r="C731" i="23"/>
  <c r="C730" i="23" s="1"/>
  <c r="E729" i="23"/>
  <c r="D729" i="23"/>
  <c r="E728" i="23"/>
  <c r="D728" i="23"/>
  <c r="D727" i="23"/>
  <c r="C727" i="23"/>
  <c r="H724" i="23"/>
  <c r="D724" i="23"/>
  <c r="E724" i="23" s="1"/>
  <c r="H723" i="23"/>
  <c r="D723" i="23"/>
  <c r="E723" i="23" s="1"/>
  <c r="H722" i="23"/>
  <c r="H721" i="23"/>
  <c r="D721" i="23"/>
  <c r="E721" i="23" s="1"/>
  <c r="H720" i="23"/>
  <c r="D720" i="23"/>
  <c r="E720" i="23" s="1"/>
  <c r="H719" i="23"/>
  <c r="D719" i="23"/>
  <c r="E719" i="23" s="1"/>
  <c r="E718" i="23" s="1"/>
  <c r="H718" i="23"/>
  <c r="H715" i="23"/>
  <c r="D715" i="23"/>
  <c r="E715" i="23" s="1"/>
  <c r="H714" i="23"/>
  <c r="E714" i="23"/>
  <c r="D714" i="23"/>
  <c r="H713" i="23"/>
  <c r="D713" i="23"/>
  <c r="E713" i="23" s="1"/>
  <c r="H711" i="23"/>
  <c r="D711" i="23"/>
  <c r="E711" i="23" s="1"/>
  <c r="H710" i="23"/>
  <c r="D710" i="23"/>
  <c r="E710" i="23" s="1"/>
  <c r="H709" i="23"/>
  <c r="D709" i="23"/>
  <c r="E709" i="23" s="1"/>
  <c r="H708" i="23"/>
  <c r="D708" i="23"/>
  <c r="E708" i="23" s="1"/>
  <c r="H707" i="23"/>
  <c r="D707" i="23"/>
  <c r="E707" i="23" s="1"/>
  <c r="H706" i="23"/>
  <c r="E706" i="23"/>
  <c r="D706" i="23"/>
  <c r="H705" i="23"/>
  <c r="D705" i="23"/>
  <c r="E705" i="23" s="1"/>
  <c r="H704" i="23"/>
  <c r="D704" i="23"/>
  <c r="E704" i="23" s="1"/>
  <c r="H703" i="23"/>
  <c r="D703" i="23"/>
  <c r="E703" i="23" s="1"/>
  <c r="H702" i="23"/>
  <c r="D702" i="23"/>
  <c r="E702" i="23" s="1"/>
  <c r="H701" i="23"/>
  <c r="D701" i="23"/>
  <c r="E701" i="23" s="1"/>
  <c r="H700" i="23"/>
  <c r="H699" i="23"/>
  <c r="D699" i="23"/>
  <c r="E699" i="23" s="1"/>
  <c r="H698" i="23"/>
  <c r="D698" i="23"/>
  <c r="E698" i="23" s="1"/>
  <c r="H697" i="23"/>
  <c r="D697" i="23"/>
  <c r="E697" i="23" s="1"/>
  <c r="H696" i="23"/>
  <c r="D696" i="23"/>
  <c r="E696" i="23" s="1"/>
  <c r="H695" i="23"/>
  <c r="E695" i="23"/>
  <c r="D695" i="23"/>
  <c r="H694" i="23"/>
  <c r="H693" i="23"/>
  <c r="D693" i="23"/>
  <c r="E693" i="23" s="1"/>
  <c r="H692" i="23"/>
  <c r="D692" i="23"/>
  <c r="E692" i="23" s="1"/>
  <c r="H691" i="23"/>
  <c r="D691" i="23"/>
  <c r="E691" i="23" s="1"/>
  <c r="H690" i="23"/>
  <c r="D690" i="23"/>
  <c r="E690" i="23" s="1"/>
  <c r="H689" i="23"/>
  <c r="D689" i="23"/>
  <c r="E689" i="23" s="1"/>
  <c r="H688" i="23"/>
  <c r="D688" i="23"/>
  <c r="H686" i="23"/>
  <c r="D686" i="23"/>
  <c r="E686" i="23" s="1"/>
  <c r="H685" i="23"/>
  <c r="E685" i="23"/>
  <c r="D685" i="23"/>
  <c r="H684" i="23"/>
  <c r="D684" i="23"/>
  <c r="E684" i="23" s="1"/>
  <c r="H683" i="23"/>
  <c r="H682" i="23"/>
  <c r="D682" i="23"/>
  <c r="E682" i="23" s="1"/>
  <c r="H681" i="23"/>
  <c r="D681" i="23"/>
  <c r="E681" i="23" s="1"/>
  <c r="H680" i="23"/>
  <c r="E680" i="23"/>
  <c r="D680" i="23"/>
  <c r="H679" i="23"/>
  <c r="H678" i="23"/>
  <c r="D678" i="23"/>
  <c r="E678" i="23" s="1"/>
  <c r="H677" i="23"/>
  <c r="D677" i="23"/>
  <c r="E677" i="23" s="1"/>
  <c r="E676" i="23" s="1"/>
  <c r="H676" i="23"/>
  <c r="H675" i="23"/>
  <c r="D675" i="23"/>
  <c r="E675" i="23" s="1"/>
  <c r="H674" i="23"/>
  <c r="D674" i="23"/>
  <c r="E674" i="23" s="1"/>
  <c r="H673" i="23"/>
  <c r="D673" i="23"/>
  <c r="E673" i="23" s="1"/>
  <c r="H672" i="23"/>
  <c r="D672" i="23"/>
  <c r="E672" i="23" s="1"/>
  <c r="H670" i="23"/>
  <c r="D670" i="23"/>
  <c r="E670" i="23" s="1"/>
  <c r="H669" i="23"/>
  <c r="D669" i="23"/>
  <c r="E669" i="23" s="1"/>
  <c r="H668" i="23"/>
  <c r="D668" i="23"/>
  <c r="E668" i="23" s="1"/>
  <c r="H667" i="23"/>
  <c r="D667" i="23"/>
  <c r="E667" i="23" s="1"/>
  <c r="H666" i="23"/>
  <c r="D666" i="23"/>
  <c r="E666" i="23" s="1"/>
  <c r="H665" i="23"/>
  <c r="H664" i="23"/>
  <c r="E664" i="23"/>
  <c r="D664" i="23"/>
  <c r="H663" i="23"/>
  <c r="D663" i="23"/>
  <c r="E663" i="23" s="1"/>
  <c r="H662" i="23"/>
  <c r="D662" i="23"/>
  <c r="E662" i="23" s="1"/>
  <c r="H661" i="23"/>
  <c r="D661" i="23"/>
  <c r="H660" i="23"/>
  <c r="D660" i="23"/>
  <c r="E660" i="23" s="1"/>
  <c r="H659" i="23"/>
  <c r="D659" i="23"/>
  <c r="E659" i="23" s="1"/>
  <c r="H658" i="23"/>
  <c r="D658" i="23"/>
  <c r="E658" i="23" s="1"/>
  <c r="H657" i="23"/>
  <c r="D657" i="23"/>
  <c r="E657" i="23" s="1"/>
  <c r="H656" i="23"/>
  <c r="D656" i="23"/>
  <c r="E656" i="23" s="1"/>
  <c r="H655" i="23"/>
  <c r="D655" i="23"/>
  <c r="E655" i="23" s="1"/>
  <c r="H654" i="23"/>
  <c r="D654" i="23"/>
  <c r="E654" i="23" s="1"/>
  <c r="H653" i="23"/>
  <c r="H652" i="23"/>
  <c r="D652" i="23"/>
  <c r="E652" i="23" s="1"/>
  <c r="H651" i="23"/>
  <c r="D651" i="23"/>
  <c r="E651" i="23" s="1"/>
  <c r="H650" i="23"/>
  <c r="D650" i="23"/>
  <c r="E650" i="23" s="1"/>
  <c r="H649" i="23"/>
  <c r="D649" i="23"/>
  <c r="E649" i="23" s="1"/>
  <c r="H648" i="23"/>
  <c r="D648" i="23"/>
  <c r="E648" i="23" s="1"/>
  <c r="H647" i="23"/>
  <c r="D647" i="23"/>
  <c r="E647" i="23" s="1"/>
  <c r="H644" i="23"/>
  <c r="D644" i="23"/>
  <c r="E644" i="23" s="1"/>
  <c r="H643" i="23"/>
  <c r="D643" i="23"/>
  <c r="E643" i="23" s="1"/>
  <c r="H642" i="23"/>
  <c r="J642" i="23" s="1"/>
  <c r="H641" i="23"/>
  <c r="D641" i="23"/>
  <c r="E641" i="23" s="1"/>
  <c r="H640" i="23"/>
  <c r="D640" i="23"/>
  <c r="E640" i="23" s="1"/>
  <c r="H639" i="23"/>
  <c r="D639" i="23"/>
  <c r="E639" i="23" s="1"/>
  <c r="H638" i="23"/>
  <c r="J638" i="23" s="1"/>
  <c r="H637" i="23"/>
  <c r="D637" i="23"/>
  <c r="E637" i="23" s="1"/>
  <c r="H636" i="23"/>
  <c r="D636" i="23"/>
  <c r="E636" i="23" s="1"/>
  <c r="H635" i="23"/>
  <c r="D635" i="23"/>
  <c r="E635" i="23" s="1"/>
  <c r="H634" i="23"/>
  <c r="D634" i="23"/>
  <c r="E634" i="23" s="1"/>
  <c r="H633" i="23"/>
  <c r="D633" i="23"/>
  <c r="E633" i="23" s="1"/>
  <c r="H632" i="23"/>
  <c r="D632" i="23"/>
  <c r="E632" i="23" s="1"/>
  <c r="H631" i="23"/>
  <c r="D631" i="23"/>
  <c r="E631" i="23" s="1"/>
  <c r="H630" i="23"/>
  <c r="D630" i="23"/>
  <c r="E630" i="23" s="1"/>
  <c r="H629" i="23"/>
  <c r="D629" i="23"/>
  <c r="E629" i="23" s="1"/>
  <c r="H628" i="23"/>
  <c r="H627" i="23"/>
  <c r="D627" i="23"/>
  <c r="E627" i="23" s="1"/>
  <c r="H626" i="23"/>
  <c r="D626" i="23"/>
  <c r="E626" i="23" s="1"/>
  <c r="H625" i="23"/>
  <c r="D625" i="23"/>
  <c r="E625" i="23" s="1"/>
  <c r="H624" i="23"/>
  <c r="D624" i="23"/>
  <c r="E624" i="23" s="1"/>
  <c r="H623" i="23"/>
  <c r="D623" i="23"/>
  <c r="E623" i="23" s="1"/>
  <c r="H622" i="23"/>
  <c r="D622" i="23"/>
  <c r="E622" i="23" s="1"/>
  <c r="H621" i="23"/>
  <c r="D621" i="23"/>
  <c r="E621" i="23" s="1"/>
  <c r="H620" i="23"/>
  <c r="D620" i="23"/>
  <c r="E620" i="23" s="1"/>
  <c r="H619" i="23"/>
  <c r="D619" i="23"/>
  <c r="E619" i="23" s="1"/>
  <c r="H618" i="23"/>
  <c r="D618" i="23"/>
  <c r="E618" i="23" s="1"/>
  <c r="H617" i="23"/>
  <c r="D617" i="23"/>
  <c r="E617" i="23" s="1"/>
  <c r="H615" i="23"/>
  <c r="D615" i="23"/>
  <c r="E615" i="23" s="1"/>
  <c r="H614" i="23"/>
  <c r="D614" i="23"/>
  <c r="E614" i="23" s="1"/>
  <c r="H613" i="23"/>
  <c r="D613" i="23"/>
  <c r="E613" i="23" s="1"/>
  <c r="H612" i="23"/>
  <c r="D612" i="23"/>
  <c r="E612" i="23" s="1"/>
  <c r="H611" i="23"/>
  <c r="D611" i="23"/>
  <c r="E611" i="23" s="1"/>
  <c r="H610" i="23"/>
  <c r="H609" i="23"/>
  <c r="D609" i="23"/>
  <c r="E609" i="23" s="1"/>
  <c r="H608" i="23"/>
  <c r="D608" i="23"/>
  <c r="E608" i="23" s="1"/>
  <c r="H607" i="23"/>
  <c r="D607" i="23"/>
  <c r="E607" i="23" s="1"/>
  <c r="H606" i="23"/>
  <c r="D606" i="23"/>
  <c r="E606" i="23" s="1"/>
  <c r="H605" i="23"/>
  <c r="D605" i="23"/>
  <c r="E605" i="23" s="1"/>
  <c r="H604" i="23"/>
  <c r="D604" i="23"/>
  <c r="E604" i="23" s="1"/>
  <c r="E603" i="23" s="1"/>
  <c r="H603" i="23"/>
  <c r="H602" i="23"/>
  <c r="D602" i="23"/>
  <c r="E602" i="23" s="1"/>
  <c r="H601" i="23"/>
  <c r="D601" i="23"/>
  <c r="E601" i="23" s="1"/>
  <c r="H600" i="23"/>
  <c r="D600" i="23"/>
  <c r="E600" i="23" s="1"/>
  <c r="H599" i="23"/>
  <c r="H598" i="23"/>
  <c r="D598" i="23"/>
  <c r="E598" i="23" s="1"/>
  <c r="H597" i="23"/>
  <c r="D597" i="23"/>
  <c r="E597" i="23" s="1"/>
  <c r="H596" i="23"/>
  <c r="D596" i="23"/>
  <c r="E596" i="23" s="1"/>
  <c r="H594" i="23"/>
  <c r="D594" i="23"/>
  <c r="E594" i="23" s="1"/>
  <c r="H593" i="23"/>
  <c r="E593" i="23"/>
  <c r="E592" i="23" s="1"/>
  <c r="D593" i="23"/>
  <c r="H592" i="23"/>
  <c r="H591" i="23"/>
  <c r="D591" i="23"/>
  <c r="E591" i="23" s="1"/>
  <c r="H590" i="23"/>
  <c r="D590" i="23"/>
  <c r="E590" i="23" s="1"/>
  <c r="H589" i="23"/>
  <c r="D589" i="23"/>
  <c r="E589" i="23" s="1"/>
  <c r="H588" i="23"/>
  <c r="D588" i="23"/>
  <c r="E588" i="23" s="1"/>
  <c r="H587" i="23"/>
  <c r="H586" i="23"/>
  <c r="D586" i="23"/>
  <c r="E586" i="23" s="1"/>
  <c r="H585" i="23"/>
  <c r="D585" i="23"/>
  <c r="E585" i="23" s="1"/>
  <c r="H584" i="23"/>
  <c r="D584" i="23"/>
  <c r="E584" i="23" s="1"/>
  <c r="H583" i="23"/>
  <c r="D583" i="23"/>
  <c r="E583" i="23" s="1"/>
  <c r="H582" i="23"/>
  <c r="D582" i="23"/>
  <c r="E582" i="23" s="1"/>
  <c r="H581" i="23"/>
  <c r="H580" i="23"/>
  <c r="D580" i="23"/>
  <c r="E580" i="23" s="1"/>
  <c r="H579" i="23"/>
  <c r="D579" i="23"/>
  <c r="E579" i="23" s="1"/>
  <c r="H578" i="23"/>
  <c r="D578" i="23"/>
  <c r="E578" i="23" s="1"/>
  <c r="E577" i="23" s="1"/>
  <c r="H577" i="23"/>
  <c r="H576" i="23"/>
  <c r="D576" i="23"/>
  <c r="E576" i="23" s="1"/>
  <c r="H575" i="23"/>
  <c r="D575" i="23"/>
  <c r="E575" i="23" s="1"/>
  <c r="H574" i="23"/>
  <c r="D574" i="23"/>
  <c r="E574" i="23" s="1"/>
  <c r="H573" i="23"/>
  <c r="D573" i="23"/>
  <c r="E573" i="23" s="1"/>
  <c r="H572" i="23"/>
  <c r="D572" i="23"/>
  <c r="E572" i="23" s="1"/>
  <c r="H571" i="23"/>
  <c r="E571" i="23"/>
  <c r="D571" i="23"/>
  <c r="H570" i="23"/>
  <c r="D570" i="23"/>
  <c r="E570" i="23" s="1"/>
  <c r="H569" i="23"/>
  <c r="H568" i="23"/>
  <c r="D568" i="23"/>
  <c r="E568" i="23" s="1"/>
  <c r="H567" i="23"/>
  <c r="D567" i="23"/>
  <c r="E567" i="23" s="1"/>
  <c r="H566" i="23"/>
  <c r="E566" i="23"/>
  <c r="D566" i="23"/>
  <c r="H565" i="23"/>
  <c r="D565" i="23"/>
  <c r="E565" i="23" s="1"/>
  <c r="H564" i="23"/>
  <c r="D564" i="23"/>
  <c r="E564" i="23" s="1"/>
  <c r="H563" i="23"/>
  <c r="D563" i="23"/>
  <c r="E563" i="23" s="1"/>
  <c r="H562" i="23"/>
  <c r="H558" i="23"/>
  <c r="D558" i="23"/>
  <c r="E558" i="23" s="1"/>
  <c r="H557" i="23"/>
  <c r="D557" i="23"/>
  <c r="H556" i="23"/>
  <c r="H555" i="23"/>
  <c r="D555" i="23"/>
  <c r="E555" i="23" s="1"/>
  <c r="H554" i="23"/>
  <c r="E554" i="23"/>
  <c r="D554" i="23"/>
  <c r="H553" i="23"/>
  <c r="D553" i="23"/>
  <c r="E553" i="23" s="1"/>
  <c r="H549" i="23"/>
  <c r="D549" i="23"/>
  <c r="E549" i="23" s="1"/>
  <c r="H548" i="23"/>
  <c r="D548" i="23"/>
  <c r="E548" i="23" s="1"/>
  <c r="H547" i="23"/>
  <c r="J547" i="23" s="1"/>
  <c r="H546" i="23"/>
  <c r="D546" i="23"/>
  <c r="E546" i="23" s="1"/>
  <c r="H545" i="23"/>
  <c r="D545" i="23"/>
  <c r="E545" i="23" s="1"/>
  <c r="H544" i="23"/>
  <c r="H543" i="23"/>
  <c r="D543" i="23"/>
  <c r="E543" i="23" s="1"/>
  <c r="H542" i="23"/>
  <c r="D542" i="23"/>
  <c r="E542" i="23" s="1"/>
  <c r="H541" i="23"/>
  <c r="D541" i="23"/>
  <c r="E541" i="23" s="1"/>
  <c r="H540" i="23"/>
  <c r="D540" i="23"/>
  <c r="E540" i="23" s="1"/>
  <c r="H539" i="23"/>
  <c r="D539" i="23"/>
  <c r="E539" i="23" s="1"/>
  <c r="H537" i="23"/>
  <c r="E537" i="23"/>
  <c r="D537" i="23"/>
  <c r="H536" i="23"/>
  <c r="D536" i="23"/>
  <c r="E536" i="23" s="1"/>
  <c r="H535" i="23"/>
  <c r="D535" i="23"/>
  <c r="E535" i="23" s="1"/>
  <c r="H534" i="23"/>
  <c r="D534" i="23"/>
  <c r="E534" i="23" s="1"/>
  <c r="H533" i="23"/>
  <c r="D533" i="23"/>
  <c r="E533" i="23" s="1"/>
  <c r="H532" i="23"/>
  <c r="D532" i="23"/>
  <c r="E532" i="23" s="1"/>
  <c r="H531" i="23"/>
  <c r="H530" i="23"/>
  <c r="E530" i="23"/>
  <c r="E529" i="23" s="1"/>
  <c r="D530" i="23"/>
  <c r="D529" i="23" s="1"/>
  <c r="H529" i="23"/>
  <c r="H527" i="23"/>
  <c r="D527" i="23"/>
  <c r="E527" i="23" s="1"/>
  <c r="H526" i="23"/>
  <c r="D526" i="23"/>
  <c r="E526" i="23" s="1"/>
  <c r="H525" i="23"/>
  <c r="D525" i="23"/>
  <c r="E525" i="23" s="1"/>
  <c r="H524" i="23"/>
  <c r="D524" i="23"/>
  <c r="E524" i="23" s="1"/>
  <c r="H523" i="23"/>
  <c r="D523" i="23"/>
  <c r="E523" i="23" s="1"/>
  <c r="H522" i="23"/>
  <c r="H521" i="23"/>
  <c r="D521" i="23"/>
  <c r="E521" i="23" s="1"/>
  <c r="H520" i="23"/>
  <c r="D520" i="23"/>
  <c r="E520" i="23" s="1"/>
  <c r="H519" i="23"/>
  <c r="D519" i="23"/>
  <c r="E519" i="23" s="1"/>
  <c r="H518" i="23"/>
  <c r="D518" i="23"/>
  <c r="E518" i="23" s="1"/>
  <c r="H517" i="23"/>
  <c r="D517" i="23"/>
  <c r="E517" i="23" s="1"/>
  <c r="H516" i="23"/>
  <c r="D516" i="23"/>
  <c r="E516" i="23" s="1"/>
  <c r="H515" i="23"/>
  <c r="D515" i="23"/>
  <c r="E515" i="23" s="1"/>
  <c r="H514" i="23"/>
  <c r="D514" i="23"/>
  <c r="E514" i="23" s="1"/>
  <c r="H513" i="23"/>
  <c r="H512" i="23"/>
  <c r="D512" i="23"/>
  <c r="E512" i="23" s="1"/>
  <c r="H511" i="23"/>
  <c r="D511" i="23"/>
  <c r="E511" i="23" s="1"/>
  <c r="H510" i="23"/>
  <c r="D510" i="23"/>
  <c r="E510" i="23" s="1"/>
  <c r="H508" i="23"/>
  <c r="D508" i="23"/>
  <c r="E508" i="23" s="1"/>
  <c r="H507" i="23"/>
  <c r="D507" i="23"/>
  <c r="E507" i="23" s="1"/>
  <c r="H506" i="23"/>
  <c r="D506" i="23"/>
  <c r="E506" i="23" s="1"/>
  <c r="H505" i="23"/>
  <c r="D505" i="23"/>
  <c r="E505" i="23" s="1"/>
  <c r="H503" i="23"/>
  <c r="D503" i="23"/>
  <c r="E503" i="23" s="1"/>
  <c r="H502" i="23"/>
  <c r="D502" i="23"/>
  <c r="E502" i="23" s="1"/>
  <c r="H501" i="23"/>
  <c r="D501" i="23"/>
  <c r="E501" i="23" s="1"/>
  <c r="H500" i="23"/>
  <c r="D500" i="23"/>
  <c r="E500" i="23" s="1"/>
  <c r="H499" i="23"/>
  <c r="D499" i="23"/>
  <c r="E499" i="23" s="1"/>
  <c r="H498" i="23"/>
  <c r="D498" i="23"/>
  <c r="E498" i="23" s="1"/>
  <c r="H497" i="23"/>
  <c r="H496" i="23"/>
  <c r="D496" i="23"/>
  <c r="E496" i="23" s="1"/>
  <c r="H495" i="23"/>
  <c r="D495" i="23"/>
  <c r="E495" i="23" s="1"/>
  <c r="E494" i="23" s="1"/>
  <c r="H494" i="23"/>
  <c r="H493" i="23"/>
  <c r="D493" i="23"/>
  <c r="E493" i="23" s="1"/>
  <c r="H492" i="23"/>
  <c r="D492" i="23"/>
  <c r="E492" i="23" s="1"/>
  <c r="H491" i="23"/>
  <c r="D491" i="23"/>
  <c r="H490" i="23"/>
  <c r="D490" i="23"/>
  <c r="E490" i="23" s="1"/>
  <c r="H489" i="23"/>
  <c r="D489" i="23"/>
  <c r="E489" i="23" s="1"/>
  <c r="H488" i="23"/>
  <c r="D488" i="23"/>
  <c r="E488" i="23" s="1"/>
  <c r="H487" i="23"/>
  <c r="D487" i="23"/>
  <c r="H485" i="23"/>
  <c r="D485" i="23"/>
  <c r="E485" i="23" s="1"/>
  <c r="H482" i="23"/>
  <c r="H481" i="23"/>
  <c r="D481" i="23"/>
  <c r="E481" i="23" s="1"/>
  <c r="H480" i="23"/>
  <c r="D480" i="23"/>
  <c r="E480" i="23" s="1"/>
  <c r="H479" i="23"/>
  <c r="D479" i="23"/>
  <c r="E479" i="23" s="1"/>
  <c r="H478" i="23"/>
  <c r="D478" i="23"/>
  <c r="E478" i="23" s="1"/>
  <c r="H477" i="23"/>
  <c r="H476" i="23"/>
  <c r="D476" i="23"/>
  <c r="E476" i="23" s="1"/>
  <c r="H475" i="23"/>
  <c r="D475" i="23"/>
  <c r="E475" i="23" s="1"/>
  <c r="H474" i="23"/>
  <c r="H473" i="23"/>
  <c r="D473" i="23"/>
  <c r="E473" i="23" s="1"/>
  <c r="H472" i="23"/>
  <c r="D472" i="23"/>
  <c r="E472" i="23" s="1"/>
  <c r="H471" i="23"/>
  <c r="D471" i="23"/>
  <c r="E471" i="23" s="1"/>
  <c r="H470" i="23"/>
  <c r="D470" i="23"/>
  <c r="D468" i="23" s="1"/>
  <c r="H469" i="23"/>
  <c r="D469" i="23"/>
  <c r="E469" i="23" s="1"/>
  <c r="H468" i="23"/>
  <c r="H467" i="23"/>
  <c r="D467" i="23"/>
  <c r="E467" i="23" s="1"/>
  <c r="H466" i="23"/>
  <c r="D466" i="23"/>
  <c r="E466" i="23" s="1"/>
  <c r="H465" i="23"/>
  <c r="D465" i="23"/>
  <c r="E465" i="23" s="1"/>
  <c r="H464" i="23"/>
  <c r="E464" i="23"/>
  <c r="E463" i="23" s="1"/>
  <c r="D464" i="23"/>
  <c r="H462" i="23"/>
  <c r="D462" i="23"/>
  <c r="E462" i="23" s="1"/>
  <c r="H461" i="23"/>
  <c r="D461" i="23"/>
  <c r="E461" i="23" s="1"/>
  <c r="H460" i="23"/>
  <c r="D460" i="23"/>
  <c r="E460" i="23" s="1"/>
  <c r="H459" i="23"/>
  <c r="H458" i="23"/>
  <c r="D458" i="23"/>
  <c r="E458" i="23" s="1"/>
  <c r="H457" i="23"/>
  <c r="D457" i="23"/>
  <c r="E457" i="23" s="1"/>
  <c r="H456" i="23"/>
  <c r="D456" i="23"/>
  <c r="E456" i="23" s="1"/>
  <c r="H455" i="23"/>
  <c r="H454" i="23"/>
  <c r="D454" i="23"/>
  <c r="E454" i="23" s="1"/>
  <c r="H453" i="23"/>
  <c r="D453" i="23"/>
  <c r="E453" i="23" s="1"/>
  <c r="H452" i="23"/>
  <c r="D452" i="23"/>
  <c r="E452" i="23" s="1"/>
  <c r="H451" i="23"/>
  <c r="D451" i="23"/>
  <c r="E451" i="23" s="1"/>
  <c r="H450" i="23"/>
  <c r="H449" i="23"/>
  <c r="D449" i="23"/>
  <c r="E449" i="23" s="1"/>
  <c r="H448" i="23"/>
  <c r="D448" i="23"/>
  <c r="E448" i="23" s="1"/>
  <c r="H447" i="23"/>
  <c r="D447" i="23"/>
  <c r="E447" i="23" s="1"/>
  <c r="H446" i="23"/>
  <c r="D446" i="23"/>
  <c r="E446" i="23" s="1"/>
  <c r="H445" i="23"/>
  <c r="H443" i="23"/>
  <c r="D443" i="23"/>
  <c r="E443" i="23" s="1"/>
  <c r="H442" i="23"/>
  <c r="D442" i="23"/>
  <c r="E442" i="23" s="1"/>
  <c r="H441" i="23"/>
  <c r="D441" i="23"/>
  <c r="E441" i="23" s="1"/>
  <c r="H440" i="23"/>
  <c r="D440" i="23"/>
  <c r="E440" i="23" s="1"/>
  <c r="H439" i="23"/>
  <c r="D439" i="23"/>
  <c r="E439" i="23" s="1"/>
  <c r="H438" i="23"/>
  <c r="D438" i="23"/>
  <c r="E438" i="23" s="1"/>
  <c r="H437" i="23"/>
  <c r="D437" i="23"/>
  <c r="E437" i="23" s="1"/>
  <c r="H436" i="23"/>
  <c r="E436" i="23"/>
  <c r="D436" i="23"/>
  <c r="H435" i="23"/>
  <c r="D435" i="23"/>
  <c r="E435" i="23" s="1"/>
  <c r="H434" i="23"/>
  <c r="D434" i="23"/>
  <c r="E434" i="23" s="1"/>
  <c r="H433" i="23"/>
  <c r="D433" i="23"/>
  <c r="E433" i="23" s="1"/>
  <c r="H432" i="23"/>
  <c r="D432" i="23"/>
  <c r="E432" i="23" s="1"/>
  <c r="H431" i="23"/>
  <c r="D431" i="23"/>
  <c r="E431" i="23" s="1"/>
  <c r="H430" i="23"/>
  <c r="D430" i="23"/>
  <c r="H429" i="23"/>
  <c r="H428" i="23"/>
  <c r="D428" i="23"/>
  <c r="E428" i="23" s="1"/>
  <c r="H427" i="23"/>
  <c r="D427" i="23"/>
  <c r="E427" i="23" s="1"/>
  <c r="H426" i="23"/>
  <c r="D426" i="23"/>
  <c r="E426" i="23" s="1"/>
  <c r="H425" i="23"/>
  <c r="D425" i="23"/>
  <c r="E425" i="23" s="1"/>
  <c r="H424" i="23"/>
  <c r="D424" i="23"/>
  <c r="E424" i="23" s="1"/>
  <c r="H423" i="23"/>
  <c r="E423" i="23"/>
  <c r="D423" i="23"/>
  <c r="H422" i="23"/>
  <c r="H421" i="23"/>
  <c r="D421" i="23"/>
  <c r="E421" i="23" s="1"/>
  <c r="H420" i="23"/>
  <c r="D420" i="23"/>
  <c r="E420" i="23" s="1"/>
  <c r="H419" i="23"/>
  <c r="D419" i="23"/>
  <c r="E419" i="23" s="1"/>
  <c r="H418" i="23"/>
  <c r="E418" i="23"/>
  <c r="D418" i="23"/>
  <c r="H417" i="23"/>
  <c r="D417" i="23"/>
  <c r="E417" i="23" s="1"/>
  <c r="H415" i="23"/>
  <c r="D415" i="23"/>
  <c r="E415" i="23" s="1"/>
  <c r="H414" i="23"/>
  <c r="D414" i="23"/>
  <c r="E414" i="23" s="1"/>
  <c r="H413" i="23"/>
  <c r="E413" i="23"/>
  <c r="D413" i="23"/>
  <c r="H412" i="23"/>
  <c r="H411" i="23"/>
  <c r="D411" i="23"/>
  <c r="E411" i="23" s="1"/>
  <c r="H410" i="23"/>
  <c r="D410" i="23"/>
  <c r="E410" i="23" s="1"/>
  <c r="H409" i="23"/>
  <c r="H408" i="23"/>
  <c r="D408" i="23"/>
  <c r="E408" i="23" s="1"/>
  <c r="H407" i="23"/>
  <c r="D407" i="23"/>
  <c r="E407" i="23" s="1"/>
  <c r="H406" i="23"/>
  <c r="D406" i="23"/>
  <c r="E406" i="23" s="1"/>
  <c r="H405" i="23"/>
  <c r="D405" i="23"/>
  <c r="E405" i="23" s="1"/>
  <c r="H404" i="23"/>
  <c r="H403" i="23"/>
  <c r="D403" i="23"/>
  <c r="E403" i="23" s="1"/>
  <c r="H402" i="23"/>
  <c r="D402" i="23"/>
  <c r="E402" i="23" s="1"/>
  <c r="H401" i="23"/>
  <c r="D401" i="23"/>
  <c r="E401" i="23" s="1"/>
  <c r="H400" i="23"/>
  <c r="D400" i="23"/>
  <c r="E400" i="23" s="1"/>
  <c r="H398" i="23"/>
  <c r="D398" i="23"/>
  <c r="E398" i="23" s="1"/>
  <c r="H397" i="23"/>
  <c r="D397" i="23"/>
  <c r="E397" i="23" s="1"/>
  <c r="H396" i="23"/>
  <c r="D396" i="23"/>
  <c r="E396" i="23" s="1"/>
  <c r="H395" i="23"/>
  <c r="H394" i="23"/>
  <c r="D394" i="23"/>
  <c r="E394" i="23" s="1"/>
  <c r="H393" i="23"/>
  <c r="D393" i="23"/>
  <c r="E393" i="23" s="1"/>
  <c r="H392" i="23"/>
  <c r="H391" i="23"/>
  <c r="D391" i="23"/>
  <c r="E391" i="23" s="1"/>
  <c r="H390" i="23"/>
  <c r="D390" i="23"/>
  <c r="E390" i="23" s="1"/>
  <c r="H389" i="23"/>
  <c r="D389" i="23"/>
  <c r="E389" i="23" s="1"/>
  <c r="H388" i="23"/>
  <c r="H387" i="23"/>
  <c r="D387" i="23"/>
  <c r="E387" i="23" s="1"/>
  <c r="H386" i="23"/>
  <c r="D386" i="23"/>
  <c r="E386" i="23" s="1"/>
  <c r="H385" i="23"/>
  <c r="D385" i="23"/>
  <c r="E385" i="23" s="1"/>
  <c r="H384" i="23"/>
  <c r="D384" i="23"/>
  <c r="E384" i="23" s="1"/>
  <c r="H383" i="23"/>
  <c r="D383" i="23"/>
  <c r="E383" i="23" s="1"/>
  <c r="H381" i="23"/>
  <c r="D381" i="23"/>
  <c r="E381" i="23" s="1"/>
  <c r="H380" i="23"/>
  <c r="D380" i="23"/>
  <c r="E380" i="23" s="1"/>
  <c r="H379" i="23"/>
  <c r="D379" i="23"/>
  <c r="H378" i="23"/>
  <c r="H377" i="23"/>
  <c r="D377" i="23"/>
  <c r="E377" i="23" s="1"/>
  <c r="H376" i="23"/>
  <c r="E376" i="23"/>
  <c r="D376" i="23"/>
  <c r="H375" i="23"/>
  <c r="D375" i="23"/>
  <c r="E375" i="23" s="1"/>
  <c r="H374" i="23"/>
  <c r="D374" i="23"/>
  <c r="E374" i="23" s="1"/>
  <c r="H373" i="23"/>
  <c r="H372" i="23"/>
  <c r="D372" i="23"/>
  <c r="E372" i="23" s="1"/>
  <c r="H371" i="23"/>
  <c r="D371" i="23"/>
  <c r="E371" i="23" s="1"/>
  <c r="H370" i="23"/>
  <c r="D370" i="23"/>
  <c r="E370" i="23" s="1"/>
  <c r="H369" i="23"/>
  <c r="D369" i="23"/>
  <c r="E369" i="23" s="1"/>
  <c r="H368" i="23"/>
  <c r="D368" i="23"/>
  <c r="H367" i="23"/>
  <c r="D367" i="23"/>
  <c r="E367" i="23" s="1"/>
  <c r="H366" i="23"/>
  <c r="E366" i="23"/>
  <c r="D366" i="23"/>
  <c r="H365" i="23"/>
  <c r="D365" i="23"/>
  <c r="E365" i="23" s="1"/>
  <c r="H364" i="23"/>
  <c r="D364" i="23"/>
  <c r="E364" i="23" s="1"/>
  <c r="H363" i="23"/>
  <c r="D363" i="23"/>
  <c r="E363" i="23" s="1"/>
  <c r="H361" i="23"/>
  <c r="D361" i="23"/>
  <c r="E361" i="23" s="1"/>
  <c r="H360" i="23"/>
  <c r="D360" i="23"/>
  <c r="E360" i="23" s="1"/>
  <c r="H359" i="23"/>
  <c r="E359" i="23"/>
  <c r="D359" i="23"/>
  <c r="H358" i="23"/>
  <c r="D358" i="23"/>
  <c r="E358" i="23" s="1"/>
  <c r="H357" i="23"/>
  <c r="H356" i="23"/>
  <c r="D356" i="23"/>
  <c r="E356" i="23" s="1"/>
  <c r="H355" i="23"/>
  <c r="D355" i="23"/>
  <c r="E355" i="23" s="1"/>
  <c r="H354" i="23"/>
  <c r="D354" i="23"/>
  <c r="E354" i="23" s="1"/>
  <c r="H353" i="23"/>
  <c r="H352" i="23"/>
  <c r="D352" i="23"/>
  <c r="E352" i="23" s="1"/>
  <c r="H351" i="23"/>
  <c r="D351" i="23"/>
  <c r="E351" i="23" s="1"/>
  <c r="H350" i="23"/>
  <c r="D350" i="23"/>
  <c r="E350" i="23" s="1"/>
  <c r="H349" i="23"/>
  <c r="D349" i="23"/>
  <c r="E349" i="23" s="1"/>
  <c r="H348" i="23"/>
  <c r="H347" i="23"/>
  <c r="D347" i="23"/>
  <c r="E347" i="23" s="1"/>
  <c r="H346" i="23"/>
  <c r="D346" i="23"/>
  <c r="E346" i="23" s="1"/>
  <c r="H345" i="23"/>
  <c r="D345" i="23"/>
  <c r="E345" i="23" s="1"/>
  <c r="H343" i="23"/>
  <c r="D343" i="23"/>
  <c r="E343" i="23" s="1"/>
  <c r="H342" i="23"/>
  <c r="D342" i="23"/>
  <c r="E342" i="23" s="1"/>
  <c r="H341" i="23"/>
  <c r="D341" i="23"/>
  <c r="E341" i="23" s="1"/>
  <c r="H338" i="23"/>
  <c r="E338" i="23"/>
  <c r="D338" i="23"/>
  <c r="H337" i="23"/>
  <c r="D337" i="23"/>
  <c r="E337" i="23" s="1"/>
  <c r="H336" i="23"/>
  <c r="D336" i="23"/>
  <c r="E336" i="23" s="1"/>
  <c r="H335" i="23"/>
  <c r="D335" i="23"/>
  <c r="E335" i="23" s="1"/>
  <c r="H334" i="23"/>
  <c r="D334" i="23"/>
  <c r="E334" i="23" s="1"/>
  <c r="H333" i="23"/>
  <c r="D333" i="23"/>
  <c r="E333" i="23" s="1"/>
  <c r="H332" i="23"/>
  <c r="D332" i="23"/>
  <c r="E332" i="23" s="1"/>
  <c r="H331" i="23"/>
  <c r="H330" i="23"/>
  <c r="D330" i="23"/>
  <c r="E330" i="23" s="1"/>
  <c r="H329" i="23"/>
  <c r="D329" i="23"/>
  <c r="E329" i="23" s="1"/>
  <c r="E328" i="23" s="1"/>
  <c r="H328" i="23"/>
  <c r="H327" i="23"/>
  <c r="D327" i="23"/>
  <c r="E327" i="23" s="1"/>
  <c r="H326" i="23"/>
  <c r="D326" i="23"/>
  <c r="E326" i="23" s="1"/>
  <c r="D325" i="23"/>
  <c r="H324" i="23"/>
  <c r="D324" i="23"/>
  <c r="E324" i="23" s="1"/>
  <c r="H323" i="23"/>
  <c r="D323" i="23"/>
  <c r="E323" i="23" s="1"/>
  <c r="H322" i="23"/>
  <c r="D322" i="23"/>
  <c r="E322" i="23" s="1"/>
  <c r="H321" i="23"/>
  <c r="D321" i="23"/>
  <c r="E321" i="23" s="1"/>
  <c r="H320" i="23"/>
  <c r="D320" i="23"/>
  <c r="E320" i="23" s="1"/>
  <c r="H319" i="23"/>
  <c r="D319" i="23"/>
  <c r="E319" i="23" s="1"/>
  <c r="H318" i="23"/>
  <c r="D318" i="23"/>
  <c r="E318" i="23" s="1"/>
  <c r="H317" i="23"/>
  <c r="E317" i="23"/>
  <c r="D317" i="23"/>
  <c r="H316" i="23"/>
  <c r="D316" i="23"/>
  <c r="E316" i="23" s="1"/>
  <c r="H315" i="23"/>
  <c r="H313" i="23"/>
  <c r="D313" i="23"/>
  <c r="E313" i="23" s="1"/>
  <c r="H312" i="23"/>
  <c r="D312" i="23"/>
  <c r="E312" i="23" s="1"/>
  <c r="H311" i="23"/>
  <c r="D311" i="23"/>
  <c r="E311" i="23" s="1"/>
  <c r="H310" i="23"/>
  <c r="D310" i="23"/>
  <c r="E310" i="23" s="1"/>
  <c r="H309" i="23"/>
  <c r="E309" i="23"/>
  <c r="D309" i="23"/>
  <c r="H308" i="23"/>
  <c r="H307" i="23"/>
  <c r="D307" i="23"/>
  <c r="E307" i="23" s="1"/>
  <c r="H306" i="23"/>
  <c r="D306" i="23"/>
  <c r="E306" i="23" s="1"/>
  <c r="E305" i="23" s="1"/>
  <c r="H305" i="23"/>
  <c r="H304" i="23"/>
  <c r="D304" i="23"/>
  <c r="E304" i="23" s="1"/>
  <c r="H303" i="23"/>
  <c r="D303" i="23"/>
  <c r="E303" i="23" s="1"/>
  <c r="D302" i="23"/>
  <c r="H301" i="23"/>
  <c r="D301" i="23"/>
  <c r="E301" i="23" s="1"/>
  <c r="H300" i="23"/>
  <c r="D300" i="23"/>
  <c r="E300" i="23" s="1"/>
  <c r="H299" i="23"/>
  <c r="D299" i="23"/>
  <c r="E299" i="23" s="1"/>
  <c r="H298" i="23"/>
  <c r="H297" i="23"/>
  <c r="D297" i="23"/>
  <c r="E297" i="23" s="1"/>
  <c r="E296" i="23" s="1"/>
  <c r="H296" i="23"/>
  <c r="H295" i="23"/>
  <c r="D295" i="23"/>
  <c r="E295" i="23" s="1"/>
  <c r="H294" i="23"/>
  <c r="D294" i="23"/>
  <c r="E294" i="23" s="1"/>
  <c r="H293" i="23"/>
  <c r="D293" i="23"/>
  <c r="E293" i="23" s="1"/>
  <c r="H292" i="23"/>
  <c r="D292" i="23"/>
  <c r="E292" i="23" s="1"/>
  <c r="H291" i="23"/>
  <c r="D291" i="23"/>
  <c r="E291" i="23" s="1"/>
  <c r="H290" i="23"/>
  <c r="D290" i="23"/>
  <c r="E290" i="23" s="1"/>
  <c r="H289" i="23"/>
  <c r="H288" i="23"/>
  <c r="D288" i="23"/>
  <c r="E288" i="23" s="1"/>
  <c r="H287" i="23"/>
  <c r="D287" i="23"/>
  <c r="E287" i="23" s="1"/>
  <c r="H286" i="23"/>
  <c r="D286" i="23"/>
  <c r="E286" i="23" s="1"/>
  <c r="H285" i="23"/>
  <c r="D285" i="23"/>
  <c r="E285" i="23" s="1"/>
  <c r="H284" i="23"/>
  <c r="D284" i="23"/>
  <c r="E284" i="23" s="1"/>
  <c r="H283" i="23"/>
  <c r="D283" i="23"/>
  <c r="E283" i="23" s="1"/>
  <c r="H282" i="23"/>
  <c r="D282" i="23"/>
  <c r="E282" i="23" s="1"/>
  <c r="H281" i="23"/>
  <c r="D281" i="23"/>
  <c r="E281" i="23" s="1"/>
  <c r="H280" i="23"/>
  <c r="D280" i="23"/>
  <c r="E280" i="23" s="1"/>
  <c r="H279" i="23"/>
  <c r="D279" i="23"/>
  <c r="E279" i="23" s="1"/>
  <c r="H278" i="23"/>
  <c r="D278" i="23"/>
  <c r="E278" i="23" s="1"/>
  <c r="H277" i="23"/>
  <c r="D277" i="23"/>
  <c r="E277" i="23" s="1"/>
  <c r="H276" i="23"/>
  <c r="D276" i="23"/>
  <c r="E276" i="23" s="1"/>
  <c r="H275" i="23"/>
  <c r="E275" i="23"/>
  <c r="D275" i="23"/>
  <c r="H274" i="23"/>
  <c r="D274" i="23"/>
  <c r="E274" i="23" s="1"/>
  <c r="H273" i="23"/>
  <c r="D273" i="23"/>
  <c r="E273" i="23" s="1"/>
  <c r="H272" i="23"/>
  <c r="D272" i="23"/>
  <c r="E272" i="23" s="1"/>
  <c r="H271" i="23"/>
  <c r="D271" i="23"/>
  <c r="E271" i="23" s="1"/>
  <c r="H270" i="23"/>
  <c r="D270" i="23"/>
  <c r="E270" i="23" s="1"/>
  <c r="H269" i="23"/>
  <c r="D269" i="23"/>
  <c r="E269" i="23" s="1"/>
  <c r="H268" i="23"/>
  <c r="D268" i="23"/>
  <c r="E268" i="23" s="1"/>
  <c r="H267" i="23"/>
  <c r="D267" i="23"/>
  <c r="E267" i="23" s="1"/>
  <c r="H266" i="23"/>
  <c r="D266" i="23"/>
  <c r="E266" i="23" s="1"/>
  <c r="H264" i="23"/>
  <c r="D264" i="23"/>
  <c r="E264" i="23" s="1"/>
  <c r="H262" i="23"/>
  <c r="D262" i="23"/>
  <c r="E262" i="23" s="1"/>
  <c r="H261" i="23"/>
  <c r="D261" i="23"/>
  <c r="H260" i="23"/>
  <c r="D252" i="23"/>
  <c r="E252" i="23" s="1"/>
  <c r="D251" i="23"/>
  <c r="E251" i="23" s="1"/>
  <c r="D250" i="23"/>
  <c r="C250" i="23"/>
  <c r="E249" i="23"/>
  <c r="D249" i="23"/>
  <c r="E248" i="23"/>
  <c r="D248" i="23"/>
  <c r="E247" i="23"/>
  <c r="D247" i="23"/>
  <c r="D244" i="23" s="1"/>
  <c r="D243" i="23" s="1"/>
  <c r="E246" i="23"/>
  <c r="D246" i="23"/>
  <c r="E245" i="23"/>
  <c r="D245" i="23"/>
  <c r="E244" i="23"/>
  <c r="E243" i="23" s="1"/>
  <c r="C244" i="23"/>
  <c r="C243" i="23" s="1"/>
  <c r="E242" i="23"/>
  <c r="D242" i="23"/>
  <c r="E241" i="23"/>
  <c r="D241" i="23"/>
  <c r="E240" i="23"/>
  <c r="D240" i="23"/>
  <c r="D239" i="23"/>
  <c r="D238" i="23" s="1"/>
  <c r="C239" i="23"/>
  <c r="C238" i="23" s="1"/>
  <c r="E237" i="23"/>
  <c r="D237" i="23"/>
  <c r="D236" i="23" s="1"/>
  <c r="D235" i="23" s="1"/>
  <c r="E236" i="23"/>
  <c r="E235" i="23" s="1"/>
  <c r="C236" i="23"/>
  <c r="C235" i="23" s="1"/>
  <c r="E234" i="23"/>
  <c r="E233" i="23" s="1"/>
  <c r="D234" i="23"/>
  <c r="D233" i="23"/>
  <c r="C233" i="23"/>
  <c r="D232" i="23"/>
  <c r="E232" i="23" s="1"/>
  <c r="D231" i="23"/>
  <c r="E231" i="23" s="1"/>
  <c r="D230" i="23"/>
  <c r="C229" i="23"/>
  <c r="C228" i="23" s="1"/>
  <c r="D227" i="23"/>
  <c r="E227" i="23" s="1"/>
  <c r="D226" i="23"/>
  <c r="E226" i="23" s="1"/>
  <c r="D225" i="23"/>
  <c r="D224" i="23"/>
  <c r="E224" i="23" s="1"/>
  <c r="C223" i="23"/>
  <c r="C222" i="23"/>
  <c r="D221" i="23"/>
  <c r="E221" i="23" s="1"/>
  <c r="E220" i="23" s="1"/>
  <c r="D220" i="23"/>
  <c r="D215" i="23" s="1"/>
  <c r="C220" i="23"/>
  <c r="E219" i="23"/>
  <c r="D219" i="23"/>
  <c r="E218" i="23"/>
  <c r="D218" i="23"/>
  <c r="E217" i="23"/>
  <c r="D217" i="23"/>
  <c r="D216" i="23"/>
  <c r="C216" i="23"/>
  <c r="C215" i="23" s="1"/>
  <c r="E214" i="23"/>
  <c r="D214" i="23"/>
  <c r="D213" i="23" s="1"/>
  <c r="E213" i="23"/>
  <c r="C213" i="23"/>
  <c r="D212" i="23"/>
  <c r="D211" i="23" s="1"/>
  <c r="C211" i="23"/>
  <c r="D210" i="23"/>
  <c r="E210" i="23" s="1"/>
  <c r="D209" i="23"/>
  <c r="E209" i="23" s="1"/>
  <c r="D208" i="23"/>
  <c r="C207" i="23"/>
  <c r="D206" i="23"/>
  <c r="E206" i="23" s="1"/>
  <c r="D205" i="23"/>
  <c r="C204" i="23"/>
  <c r="C203" i="23" s="1"/>
  <c r="D202" i="23"/>
  <c r="D201" i="23" s="1"/>
  <c r="D200" i="23" s="1"/>
  <c r="C201" i="23"/>
  <c r="C200" i="23"/>
  <c r="D199" i="23"/>
  <c r="D198" i="23" s="1"/>
  <c r="D197" i="23" s="1"/>
  <c r="C198" i="23"/>
  <c r="C197" i="23" s="1"/>
  <c r="D196" i="23"/>
  <c r="D195" i="23" s="1"/>
  <c r="C195" i="23"/>
  <c r="E194" i="23"/>
  <c r="E193" i="23" s="1"/>
  <c r="D194" i="23"/>
  <c r="D193" i="23"/>
  <c r="C193" i="23"/>
  <c r="D192" i="23"/>
  <c r="E192" i="23" s="1"/>
  <c r="D191" i="23"/>
  <c r="E191" i="23" s="1"/>
  <c r="D190" i="23"/>
  <c r="E190" i="23" s="1"/>
  <c r="C189" i="23"/>
  <c r="C188" i="23" s="1"/>
  <c r="D187" i="23"/>
  <c r="E187" i="23" s="1"/>
  <c r="D186" i="23"/>
  <c r="C185" i="23"/>
  <c r="C184" i="23" s="1"/>
  <c r="D183" i="23"/>
  <c r="D182" i="23" s="1"/>
  <c r="C182" i="23"/>
  <c r="E181" i="23"/>
  <c r="E180" i="23" s="1"/>
  <c r="D181" i="23"/>
  <c r="D180" i="23" s="1"/>
  <c r="C180" i="23"/>
  <c r="C179" i="23" s="1"/>
  <c r="H176" i="23"/>
  <c r="D176" i="23"/>
  <c r="E176" i="23" s="1"/>
  <c r="H175" i="23"/>
  <c r="E175" i="23"/>
  <c r="D175" i="23"/>
  <c r="D174" i="23" s="1"/>
  <c r="H174" i="23"/>
  <c r="C174" i="23"/>
  <c r="H173" i="23"/>
  <c r="D173" i="23"/>
  <c r="E173" i="23" s="1"/>
  <c r="H172" i="23"/>
  <c r="E172" i="23"/>
  <c r="D172" i="23"/>
  <c r="H171" i="23"/>
  <c r="C171" i="23"/>
  <c r="C170" i="23" s="1"/>
  <c r="H170" i="23" s="1"/>
  <c r="J170" i="23" s="1"/>
  <c r="H169" i="23"/>
  <c r="D169" i="23"/>
  <c r="E169" i="23" s="1"/>
  <c r="H168" i="23"/>
  <c r="D168" i="23"/>
  <c r="E168" i="23" s="1"/>
  <c r="E167" i="23" s="1"/>
  <c r="C167" i="23"/>
  <c r="H167" i="23" s="1"/>
  <c r="H166" i="23"/>
  <c r="D166" i="23"/>
  <c r="E166" i="23" s="1"/>
  <c r="H165" i="23"/>
  <c r="D165" i="23"/>
  <c r="E165" i="23" s="1"/>
  <c r="C164" i="23"/>
  <c r="H164" i="23" s="1"/>
  <c r="H162" i="23"/>
  <c r="D162" i="23"/>
  <c r="E162" i="23" s="1"/>
  <c r="H161" i="23"/>
  <c r="D161" i="23"/>
  <c r="C160" i="23"/>
  <c r="H160" i="23" s="1"/>
  <c r="H159" i="23"/>
  <c r="D159" i="23"/>
  <c r="E159" i="23" s="1"/>
  <c r="H158" i="23"/>
  <c r="D158" i="23"/>
  <c r="C157" i="23"/>
  <c r="H157" i="23" s="1"/>
  <c r="H156" i="23"/>
  <c r="D156" i="23"/>
  <c r="E156" i="23" s="1"/>
  <c r="H155" i="23"/>
  <c r="D155" i="23"/>
  <c r="E155" i="23" s="1"/>
  <c r="C154" i="23"/>
  <c r="H154" i="23" s="1"/>
  <c r="H151" i="23"/>
  <c r="D151" i="23"/>
  <c r="E151" i="23" s="1"/>
  <c r="H150" i="23"/>
  <c r="D150" i="23"/>
  <c r="E150" i="23" s="1"/>
  <c r="H149" i="23"/>
  <c r="D149" i="23"/>
  <c r="C149" i="23"/>
  <c r="H148" i="23"/>
  <c r="D148" i="23"/>
  <c r="E148" i="23" s="1"/>
  <c r="H147" i="23"/>
  <c r="D147" i="23"/>
  <c r="E147" i="23" s="1"/>
  <c r="E146" i="23" s="1"/>
  <c r="H146" i="23"/>
  <c r="D146" i="23"/>
  <c r="C146" i="23"/>
  <c r="H145" i="23"/>
  <c r="D145" i="23"/>
  <c r="E145" i="23" s="1"/>
  <c r="H144" i="23"/>
  <c r="D144" i="23"/>
  <c r="E144" i="23" s="1"/>
  <c r="E143" i="23" s="1"/>
  <c r="H143" i="23"/>
  <c r="D143" i="23"/>
  <c r="C143" i="23"/>
  <c r="H142" i="23"/>
  <c r="D142" i="23"/>
  <c r="E142" i="23" s="1"/>
  <c r="H141" i="23"/>
  <c r="D141" i="23"/>
  <c r="E141" i="23" s="1"/>
  <c r="C140" i="23"/>
  <c r="H140" i="23" s="1"/>
  <c r="H139" i="23"/>
  <c r="D139" i="23"/>
  <c r="E139" i="23" s="1"/>
  <c r="H138" i="23"/>
  <c r="E138" i="23"/>
  <c r="D138" i="23"/>
  <c r="H137" i="23"/>
  <c r="D137" i="23"/>
  <c r="E137" i="23" s="1"/>
  <c r="C136" i="23"/>
  <c r="H136" i="23" s="1"/>
  <c r="H134" i="23"/>
  <c r="D134" i="23"/>
  <c r="E134" i="23" s="1"/>
  <c r="H133" i="23"/>
  <c r="E133" i="23"/>
  <c r="E132" i="23" s="1"/>
  <c r="D133" i="23"/>
  <c r="C132" i="23"/>
  <c r="H132" i="23" s="1"/>
  <c r="H131" i="23"/>
  <c r="D131" i="23"/>
  <c r="E131" i="23" s="1"/>
  <c r="H130" i="23"/>
  <c r="E130" i="23"/>
  <c r="E129" i="23" s="1"/>
  <c r="D130" i="23"/>
  <c r="C129" i="23"/>
  <c r="H129" i="23" s="1"/>
  <c r="H128" i="23"/>
  <c r="D128" i="23"/>
  <c r="E128" i="23" s="1"/>
  <c r="H127" i="23"/>
  <c r="E127" i="23"/>
  <c r="E126" i="23" s="1"/>
  <c r="D127" i="23"/>
  <c r="C126" i="23"/>
  <c r="H126" i="23" s="1"/>
  <c r="H125" i="23"/>
  <c r="D125" i="23"/>
  <c r="E125" i="23" s="1"/>
  <c r="H124" i="23"/>
  <c r="E124" i="23"/>
  <c r="D124" i="23"/>
  <c r="H123" i="23"/>
  <c r="C123" i="23"/>
  <c r="H122" i="23"/>
  <c r="D122" i="23"/>
  <c r="E122" i="23" s="1"/>
  <c r="H121" i="23"/>
  <c r="D121" i="23"/>
  <c r="E121" i="23" s="1"/>
  <c r="C120" i="23"/>
  <c r="H120" i="23" s="1"/>
  <c r="H119" i="23"/>
  <c r="D119" i="23"/>
  <c r="E119" i="23" s="1"/>
  <c r="H118" i="23"/>
  <c r="E118" i="23"/>
  <c r="D118" i="23"/>
  <c r="H117" i="23"/>
  <c r="C117" i="23"/>
  <c r="H113" i="23"/>
  <c r="D113" i="23"/>
  <c r="E113" i="23" s="1"/>
  <c r="H112" i="23"/>
  <c r="D112" i="23"/>
  <c r="E112" i="23" s="1"/>
  <c r="H111" i="23"/>
  <c r="D111" i="23"/>
  <c r="E111" i="23" s="1"/>
  <c r="H110" i="23"/>
  <c r="D110" i="23"/>
  <c r="E110" i="23" s="1"/>
  <c r="H109" i="23"/>
  <c r="D109" i="23"/>
  <c r="E109" i="23" s="1"/>
  <c r="H108" i="23"/>
  <c r="D108" i="23"/>
  <c r="E108" i="23" s="1"/>
  <c r="H107" i="23"/>
  <c r="D107" i="23"/>
  <c r="E107" i="23" s="1"/>
  <c r="H106" i="23"/>
  <c r="D106" i="23"/>
  <c r="E106" i="23" s="1"/>
  <c r="H105" i="23"/>
  <c r="D105" i="23"/>
  <c r="E105" i="23" s="1"/>
  <c r="H104" i="23"/>
  <c r="D104" i="23"/>
  <c r="E104" i="23" s="1"/>
  <c r="H103" i="23"/>
  <c r="D103" i="23"/>
  <c r="E103" i="23" s="1"/>
  <c r="H102" i="23"/>
  <c r="D102" i="23"/>
  <c r="E102" i="23" s="1"/>
  <c r="H101" i="23"/>
  <c r="E101" i="23"/>
  <c r="D101" i="23"/>
  <c r="H100" i="23"/>
  <c r="D100" i="23"/>
  <c r="E100" i="23" s="1"/>
  <c r="H99" i="23"/>
  <c r="D99" i="23"/>
  <c r="E99" i="23" s="1"/>
  <c r="H98" i="23"/>
  <c r="D98" i="23"/>
  <c r="E98" i="23" s="1"/>
  <c r="H97" i="23"/>
  <c r="J97" i="23" s="1"/>
  <c r="H96" i="23"/>
  <c r="D96" i="23"/>
  <c r="E96" i="23" s="1"/>
  <c r="H95" i="23"/>
  <c r="D95" i="23"/>
  <c r="E95" i="23" s="1"/>
  <c r="H94" i="23"/>
  <c r="D94" i="23"/>
  <c r="E94" i="23" s="1"/>
  <c r="H93" i="23"/>
  <c r="D93" i="23"/>
  <c r="E93" i="23" s="1"/>
  <c r="H92" i="23"/>
  <c r="D92" i="23"/>
  <c r="E92" i="23" s="1"/>
  <c r="H91" i="23"/>
  <c r="E91" i="23"/>
  <c r="D91" i="23"/>
  <c r="H90" i="23"/>
  <c r="D90" i="23"/>
  <c r="E90" i="23" s="1"/>
  <c r="H89" i="23"/>
  <c r="D89" i="23"/>
  <c r="E89" i="23" s="1"/>
  <c r="H88" i="23"/>
  <c r="D88" i="23"/>
  <c r="E88" i="23" s="1"/>
  <c r="H87" i="23"/>
  <c r="D87" i="23"/>
  <c r="E87" i="23" s="1"/>
  <c r="H86" i="23"/>
  <c r="D86" i="23"/>
  <c r="E86" i="23" s="1"/>
  <c r="H85" i="23"/>
  <c r="D85" i="23"/>
  <c r="E85" i="23" s="1"/>
  <c r="H84" i="23"/>
  <c r="D84" i="23"/>
  <c r="E84" i="23" s="1"/>
  <c r="H83" i="23"/>
  <c r="E83" i="23"/>
  <c r="D83" i="23"/>
  <c r="H82" i="23"/>
  <c r="D82" i="23"/>
  <c r="E82" i="23" s="1"/>
  <c r="H81" i="23"/>
  <c r="D81" i="23"/>
  <c r="E81" i="23" s="1"/>
  <c r="H80" i="23"/>
  <c r="D80" i="23"/>
  <c r="E80" i="23" s="1"/>
  <c r="H79" i="23"/>
  <c r="D79" i="23"/>
  <c r="E79" i="23" s="1"/>
  <c r="H78" i="23"/>
  <c r="D78" i="23"/>
  <c r="E78" i="23" s="1"/>
  <c r="H77" i="23"/>
  <c r="D77" i="23"/>
  <c r="E77" i="23" s="1"/>
  <c r="H76" i="23"/>
  <c r="D76" i="23"/>
  <c r="E76" i="23" s="1"/>
  <c r="H75" i="23"/>
  <c r="E75" i="23"/>
  <c r="D75" i="23"/>
  <c r="H74" i="23"/>
  <c r="D74" i="23"/>
  <c r="E74" i="23" s="1"/>
  <c r="H73" i="23"/>
  <c r="D73" i="23"/>
  <c r="E73" i="23" s="1"/>
  <c r="H72" i="23"/>
  <c r="D72" i="23"/>
  <c r="E72" i="23" s="1"/>
  <c r="H71" i="23"/>
  <c r="D71" i="23"/>
  <c r="E71" i="23" s="1"/>
  <c r="H70" i="23"/>
  <c r="D70" i="23"/>
  <c r="E70" i="23" s="1"/>
  <c r="H69" i="23"/>
  <c r="D69" i="23"/>
  <c r="E69" i="23" s="1"/>
  <c r="H68" i="23"/>
  <c r="J68" i="23" s="1"/>
  <c r="H66" i="23"/>
  <c r="D66" i="23"/>
  <c r="E66" i="23" s="1"/>
  <c r="H65" i="23"/>
  <c r="D65" i="23"/>
  <c r="E65" i="23" s="1"/>
  <c r="H64" i="23"/>
  <c r="D64" i="23"/>
  <c r="E64" i="23" s="1"/>
  <c r="H63" i="23"/>
  <c r="D63" i="23"/>
  <c r="E63" i="23" s="1"/>
  <c r="H62" i="23"/>
  <c r="D62" i="23"/>
  <c r="E62" i="23" s="1"/>
  <c r="H60" i="23"/>
  <c r="D60" i="23"/>
  <c r="E60" i="23" s="1"/>
  <c r="H59" i="23"/>
  <c r="D59" i="23"/>
  <c r="E59" i="23" s="1"/>
  <c r="H58" i="23"/>
  <c r="D58" i="23"/>
  <c r="E58" i="23" s="1"/>
  <c r="H57" i="23"/>
  <c r="D57" i="23"/>
  <c r="E57" i="23" s="1"/>
  <c r="H56" i="23"/>
  <c r="D56" i="23"/>
  <c r="E56" i="23" s="1"/>
  <c r="H55" i="23"/>
  <c r="D55" i="23"/>
  <c r="E55" i="23" s="1"/>
  <c r="H54" i="23"/>
  <c r="D54" i="23"/>
  <c r="E54" i="23" s="1"/>
  <c r="H53" i="23"/>
  <c r="D53" i="23"/>
  <c r="E53" i="23" s="1"/>
  <c r="H52" i="23"/>
  <c r="D52" i="23"/>
  <c r="E52" i="23" s="1"/>
  <c r="H51" i="23"/>
  <c r="D51" i="23"/>
  <c r="E51" i="23" s="1"/>
  <c r="H50" i="23"/>
  <c r="D50" i="23"/>
  <c r="E50" i="23" s="1"/>
  <c r="H49" i="23"/>
  <c r="D49" i="23"/>
  <c r="E49" i="23" s="1"/>
  <c r="H48" i="23"/>
  <c r="D48" i="23"/>
  <c r="E48" i="23" s="1"/>
  <c r="H47" i="23"/>
  <c r="D47" i="23"/>
  <c r="E47" i="23" s="1"/>
  <c r="H46" i="23"/>
  <c r="D46" i="23"/>
  <c r="E46" i="23" s="1"/>
  <c r="H45" i="23"/>
  <c r="E45" i="23"/>
  <c r="D45" i="23"/>
  <c r="H44" i="23"/>
  <c r="D44" i="23"/>
  <c r="E44" i="23" s="1"/>
  <c r="H43" i="23"/>
  <c r="D43" i="23"/>
  <c r="E43" i="23" s="1"/>
  <c r="H42" i="23"/>
  <c r="D42" i="23"/>
  <c r="E42" i="23" s="1"/>
  <c r="H41" i="23"/>
  <c r="D41" i="23"/>
  <c r="E41" i="23" s="1"/>
  <c r="H40" i="23"/>
  <c r="D40" i="23"/>
  <c r="E40" i="23" s="1"/>
  <c r="H39" i="23"/>
  <c r="D39" i="23"/>
  <c r="E39" i="23" s="1"/>
  <c r="H38" i="23"/>
  <c r="J38" i="23" s="1"/>
  <c r="H37" i="23"/>
  <c r="D37" i="23"/>
  <c r="E37" i="23" s="1"/>
  <c r="H36" i="23"/>
  <c r="D36" i="23"/>
  <c r="E36" i="23" s="1"/>
  <c r="H35" i="23"/>
  <c r="E35" i="23"/>
  <c r="D35" i="23"/>
  <c r="H34" i="23"/>
  <c r="D34" i="23"/>
  <c r="E34" i="23" s="1"/>
  <c r="H33" i="23"/>
  <c r="D33" i="23"/>
  <c r="E33" i="23" s="1"/>
  <c r="H32" i="23"/>
  <c r="D32" i="23"/>
  <c r="E32" i="23" s="1"/>
  <c r="H31" i="23"/>
  <c r="D31" i="23"/>
  <c r="E31" i="23" s="1"/>
  <c r="H30" i="23"/>
  <c r="D30" i="23"/>
  <c r="E30" i="23" s="1"/>
  <c r="H29" i="23"/>
  <c r="D29" i="23"/>
  <c r="E29" i="23" s="1"/>
  <c r="H28" i="23"/>
  <c r="D28" i="23"/>
  <c r="E28" i="23" s="1"/>
  <c r="H27" i="23"/>
  <c r="D27" i="23"/>
  <c r="E27" i="23" s="1"/>
  <c r="H26" i="23"/>
  <c r="D26" i="23"/>
  <c r="E26" i="23" s="1"/>
  <c r="H25" i="23"/>
  <c r="E25" i="23"/>
  <c r="D25" i="23"/>
  <c r="H24" i="23"/>
  <c r="D24" i="23"/>
  <c r="E24" i="23" s="1"/>
  <c r="H23" i="23"/>
  <c r="D23" i="23"/>
  <c r="E23" i="23" s="1"/>
  <c r="H22" i="23"/>
  <c r="D22" i="23"/>
  <c r="E22" i="23" s="1"/>
  <c r="H21" i="23"/>
  <c r="D21" i="23"/>
  <c r="E21" i="23" s="1"/>
  <c r="H20" i="23"/>
  <c r="D20" i="23"/>
  <c r="E20" i="23" s="1"/>
  <c r="H19" i="23"/>
  <c r="D19" i="23"/>
  <c r="E19" i="23" s="1"/>
  <c r="H18" i="23"/>
  <c r="D18" i="23"/>
  <c r="E18" i="23" s="1"/>
  <c r="H17" i="23"/>
  <c r="E17" i="23"/>
  <c r="D17" i="23"/>
  <c r="H16" i="23"/>
  <c r="D16" i="23"/>
  <c r="E16" i="23" s="1"/>
  <c r="H15" i="23"/>
  <c r="D15" i="23"/>
  <c r="E15" i="23" s="1"/>
  <c r="H14" i="23"/>
  <c r="D14" i="23"/>
  <c r="E14" i="23" s="1"/>
  <c r="H13" i="23"/>
  <c r="D13" i="23"/>
  <c r="E13" i="23" s="1"/>
  <c r="H12" i="23"/>
  <c r="D12" i="23"/>
  <c r="E12" i="23" s="1"/>
  <c r="H11" i="23"/>
  <c r="J11" i="23" s="1"/>
  <c r="H10" i="23"/>
  <c r="D10" i="23"/>
  <c r="E10" i="23" s="1"/>
  <c r="H9" i="23"/>
  <c r="D9" i="23"/>
  <c r="E9" i="23" s="1"/>
  <c r="H8" i="23"/>
  <c r="D8" i="23"/>
  <c r="E8" i="23" s="1"/>
  <c r="H7" i="23"/>
  <c r="E7" i="23"/>
  <c r="D7" i="23"/>
  <c r="H6" i="23"/>
  <c r="D6" i="23"/>
  <c r="E6" i="23" s="1"/>
  <c r="H5" i="23"/>
  <c r="D5" i="23"/>
  <c r="E5" i="23" s="1"/>
  <c r="H4" i="23"/>
  <c r="J4" i="23" s="1"/>
  <c r="D778" i="22"/>
  <c r="D777" i="22" s="1"/>
  <c r="C777" i="22"/>
  <c r="D776" i="22"/>
  <c r="E776" i="22" s="1"/>
  <c r="D775" i="22"/>
  <c r="E775" i="22" s="1"/>
  <c r="D774" i="22"/>
  <c r="E774" i="22" s="1"/>
  <c r="D773" i="22"/>
  <c r="C772" i="22"/>
  <c r="C771" i="22" s="1"/>
  <c r="E770" i="22"/>
  <c r="D770" i="22"/>
  <c r="E769" i="22"/>
  <c r="D769" i="22"/>
  <c r="D768" i="22" s="1"/>
  <c r="D767" i="22" s="1"/>
  <c r="E768" i="22"/>
  <c r="E767" i="22" s="1"/>
  <c r="C768" i="22"/>
  <c r="C767" i="22" s="1"/>
  <c r="E766" i="22"/>
  <c r="D766" i="22"/>
  <c r="E765" i="22"/>
  <c r="D765" i="22"/>
  <c r="C765" i="22"/>
  <c r="D764" i="22"/>
  <c r="E764" i="22" s="1"/>
  <c r="D763" i="22"/>
  <c r="E763" i="22" s="1"/>
  <c r="D762" i="22"/>
  <c r="E762" i="22" s="1"/>
  <c r="C761" i="22"/>
  <c r="C760" i="22"/>
  <c r="D759" i="22"/>
  <c r="E759" i="22" s="1"/>
  <c r="D758" i="22"/>
  <c r="E758" i="22" s="1"/>
  <c r="D757" i="22"/>
  <c r="E757" i="22" s="1"/>
  <c r="D756" i="22"/>
  <c r="D755" i="22" s="1"/>
  <c r="C756" i="22"/>
  <c r="C755" i="22"/>
  <c r="D754" i="22"/>
  <c r="E754" i="22" s="1"/>
  <c r="D753" i="22"/>
  <c r="E753" i="22" s="1"/>
  <c r="E751" i="22" s="1"/>
  <c r="D752" i="22"/>
  <c r="E752" i="22" s="1"/>
  <c r="C751" i="22"/>
  <c r="C750" i="22"/>
  <c r="D749" i="22"/>
  <c r="E749" i="22" s="1"/>
  <c r="D748" i="22"/>
  <c r="E748" i="22" s="1"/>
  <c r="D747" i="22"/>
  <c r="E747" i="22" s="1"/>
  <c r="E746" i="22" s="1"/>
  <c r="D746" i="22"/>
  <c r="C746" i="22"/>
  <c r="E745" i="22"/>
  <c r="D745" i="22"/>
  <c r="D744" i="22" s="1"/>
  <c r="D743" i="22" s="1"/>
  <c r="E744" i="22"/>
  <c r="E743" i="22" s="1"/>
  <c r="C744" i="22"/>
  <c r="C743" i="22" s="1"/>
  <c r="E742" i="22"/>
  <c r="D742" i="22"/>
  <c r="E741" i="22"/>
  <c r="D741" i="22"/>
  <c r="C741" i="22"/>
  <c r="D740" i="22"/>
  <c r="D739" i="22" s="1"/>
  <c r="C739" i="22"/>
  <c r="D738" i="22"/>
  <c r="E738" i="22" s="1"/>
  <c r="D737" i="22"/>
  <c r="E737" i="22" s="1"/>
  <c r="D736" i="22"/>
  <c r="E736" i="22" s="1"/>
  <c r="D735" i="22"/>
  <c r="E735" i="22" s="1"/>
  <c r="C734" i="22"/>
  <c r="C733" i="22" s="1"/>
  <c r="E732" i="22"/>
  <c r="E731" i="22" s="1"/>
  <c r="E730" i="22" s="1"/>
  <c r="D732" i="22"/>
  <c r="D731" i="22"/>
  <c r="D730" i="22" s="1"/>
  <c r="C731" i="22"/>
  <c r="C730" i="22" s="1"/>
  <c r="D729" i="22"/>
  <c r="E728" i="22"/>
  <c r="D728" i="22"/>
  <c r="C727" i="22"/>
  <c r="C726" i="22" s="1"/>
  <c r="H724" i="22"/>
  <c r="D724" i="22"/>
  <c r="E724" i="22" s="1"/>
  <c r="H723" i="22"/>
  <c r="D723" i="22"/>
  <c r="E723" i="22" s="1"/>
  <c r="H722" i="22"/>
  <c r="H721" i="22"/>
  <c r="D721" i="22"/>
  <c r="E721" i="22" s="1"/>
  <c r="H720" i="22"/>
  <c r="D720" i="22"/>
  <c r="E720" i="22" s="1"/>
  <c r="H719" i="22"/>
  <c r="D719" i="22"/>
  <c r="H718" i="22"/>
  <c r="H715" i="22"/>
  <c r="D715" i="22"/>
  <c r="E715" i="22" s="1"/>
  <c r="H714" i="22"/>
  <c r="D714" i="22"/>
  <c r="E714" i="22" s="1"/>
  <c r="H713" i="22"/>
  <c r="D713" i="22"/>
  <c r="E713" i="22" s="1"/>
  <c r="H711" i="22"/>
  <c r="D711" i="22"/>
  <c r="E711" i="22" s="1"/>
  <c r="H710" i="22"/>
  <c r="D710" i="22"/>
  <c r="E710" i="22" s="1"/>
  <c r="H709" i="22"/>
  <c r="D709" i="22"/>
  <c r="E709" i="22" s="1"/>
  <c r="H708" i="22"/>
  <c r="D708" i="22"/>
  <c r="E708" i="22" s="1"/>
  <c r="H707" i="22"/>
  <c r="D707" i="22"/>
  <c r="E707" i="22" s="1"/>
  <c r="H706" i="22"/>
  <c r="D706" i="22"/>
  <c r="E706" i="22" s="1"/>
  <c r="H705" i="22"/>
  <c r="D705" i="22"/>
  <c r="E705" i="22" s="1"/>
  <c r="H704" i="22"/>
  <c r="D704" i="22"/>
  <c r="E704" i="22" s="1"/>
  <c r="H703" i="22"/>
  <c r="D703" i="22"/>
  <c r="E703" i="22" s="1"/>
  <c r="H702" i="22"/>
  <c r="D702" i="22"/>
  <c r="E702" i="22" s="1"/>
  <c r="H701" i="22"/>
  <c r="D701" i="22"/>
  <c r="E701" i="22" s="1"/>
  <c r="H700" i="22"/>
  <c r="H699" i="22"/>
  <c r="E699" i="22"/>
  <c r="D699" i="22"/>
  <c r="H698" i="22"/>
  <c r="D698" i="22"/>
  <c r="E698" i="22" s="1"/>
  <c r="H697" i="22"/>
  <c r="D697" i="22"/>
  <c r="E697" i="22" s="1"/>
  <c r="H696" i="22"/>
  <c r="D696" i="22"/>
  <c r="E696" i="22" s="1"/>
  <c r="H695" i="22"/>
  <c r="D695" i="22"/>
  <c r="H694" i="22"/>
  <c r="H693" i="22"/>
  <c r="D693" i="22"/>
  <c r="E693" i="22" s="1"/>
  <c r="H692" i="22"/>
  <c r="D692" i="22"/>
  <c r="E692" i="22" s="1"/>
  <c r="H691" i="22"/>
  <c r="D691" i="22"/>
  <c r="E691" i="22" s="1"/>
  <c r="H690" i="22"/>
  <c r="D690" i="22"/>
  <c r="E690" i="22" s="1"/>
  <c r="H689" i="22"/>
  <c r="D689" i="22"/>
  <c r="E689" i="22" s="1"/>
  <c r="H688" i="22"/>
  <c r="D688" i="22"/>
  <c r="E688" i="22" s="1"/>
  <c r="E687" i="22" s="1"/>
  <c r="H687" i="22"/>
  <c r="H686" i="22"/>
  <c r="D686" i="22"/>
  <c r="E686" i="22" s="1"/>
  <c r="H685" i="22"/>
  <c r="D685" i="22"/>
  <c r="E685" i="22" s="1"/>
  <c r="H684" i="22"/>
  <c r="D684" i="22"/>
  <c r="E684" i="22" s="1"/>
  <c r="H683" i="22"/>
  <c r="H682" i="22"/>
  <c r="D682" i="22"/>
  <c r="E682" i="22" s="1"/>
  <c r="H681" i="22"/>
  <c r="D681" i="22"/>
  <c r="E681" i="22" s="1"/>
  <c r="H680" i="22"/>
  <c r="D680" i="22"/>
  <c r="E680" i="22" s="1"/>
  <c r="H679" i="22"/>
  <c r="D679" i="22"/>
  <c r="H678" i="22"/>
  <c r="D678" i="22"/>
  <c r="E678" i="22" s="1"/>
  <c r="H677" i="22"/>
  <c r="E677" i="22"/>
  <c r="E676" i="22" s="1"/>
  <c r="D677" i="22"/>
  <c r="H676" i="22"/>
  <c r="D676" i="22"/>
  <c r="H675" i="22"/>
  <c r="D675" i="22"/>
  <c r="E675" i="22" s="1"/>
  <c r="H674" i="22"/>
  <c r="D674" i="22"/>
  <c r="E674" i="22" s="1"/>
  <c r="H673" i="22"/>
  <c r="D673" i="22"/>
  <c r="E673" i="22" s="1"/>
  <c r="H672" i="22"/>
  <c r="E672" i="22"/>
  <c r="D672" i="22"/>
  <c r="H671" i="22"/>
  <c r="H670" i="22"/>
  <c r="D670" i="22"/>
  <c r="E670" i="22" s="1"/>
  <c r="H669" i="22"/>
  <c r="D669" i="22"/>
  <c r="E669" i="22" s="1"/>
  <c r="H668" i="22"/>
  <c r="D668" i="22"/>
  <c r="E668" i="22" s="1"/>
  <c r="H667" i="22"/>
  <c r="D667" i="22"/>
  <c r="E667" i="22" s="1"/>
  <c r="H666" i="22"/>
  <c r="D666" i="22"/>
  <c r="E666" i="22" s="1"/>
  <c r="H665" i="22"/>
  <c r="H664" i="22"/>
  <c r="D664" i="22"/>
  <c r="E664" i="22" s="1"/>
  <c r="H663" i="22"/>
  <c r="D663" i="22"/>
  <c r="E663" i="22" s="1"/>
  <c r="H662" i="22"/>
  <c r="E662" i="22"/>
  <c r="D662" i="22"/>
  <c r="H661" i="22"/>
  <c r="H660" i="22"/>
  <c r="D660" i="22"/>
  <c r="E660" i="22" s="1"/>
  <c r="H659" i="22"/>
  <c r="D659" i="22"/>
  <c r="E659" i="22" s="1"/>
  <c r="H658" i="22"/>
  <c r="D658" i="22"/>
  <c r="E658" i="22" s="1"/>
  <c r="H657" i="22"/>
  <c r="D657" i="22"/>
  <c r="E657" i="22" s="1"/>
  <c r="H656" i="22"/>
  <c r="D656" i="22"/>
  <c r="E656" i="22" s="1"/>
  <c r="H655" i="22"/>
  <c r="D655" i="22"/>
  <c r="E655" i="22" s="1"/>
  <c r="H654" i="22"/>
  <c r="D654" i="22"/>
  <c r="E654" i="22" s="1"/>
  <c r="H653" i="22"/>
  <c r="H652" i="22"/>
  <c r="D652" i="22"/>
  <c r="E652" i="22" s="1"/>
  <c r="H651" i="22"/>
  <c r="D651" i="22"/>
  <c r="E651" i="22" s="1"/>
  <c r="H650" i="22"/>
  <c r="E650" i="22"/>
  <c r="D650" i="22"/>
  <c r="H649" i="22"/>
  <c r="D649" i="22"/>
  <c r="E649" i="22" s="1"/>
  <c r="H648" i="22"/>
  <c r="D648" i="22"/>
  <c r="E648" i="22" s="1"/>
  <c r="H647" i="22"/>
  <c r="D647" i="22"/>
  <c r="E647" i="22" s="1"/>
  <c r="H646" i="22"/>
  <c r="H644" i="22"/>
  <c r="D644" i="22"/>
  <c r="E644" i="22" s="1"/>
  <c r="H643" i="22"/>
  <c r="E643" i="22"/>
  <c r="D643" i="22"/>
  <c r="H642" i="22"/>
  <c r="J642" i="22" s="1"/>
  <c r="H641" i="22"/>
  <c r="E641" i="22"/>
  <c r="D641" i="22"/>
  <c r="H640" i="22"/>
  <c r="D640" i="22"/>
  <c r="E640" i="22" s="1"/>
  <c r="H639" i="22"/>
  <c r="D639" i="22"/>
  <c r="E639" i="22" s="1"/>
  <c r="H638" i="22"/>
  <c r="J638" i="22" s="1"/>
  <c r="H637" i="22"/>
  <c r="D637" i="22"/>
  <c r="E637" i="22" s="1"/>
  <c r="H636" i="22"/>
  <c r="D636" i="22"/>
  <c r="E636" i="22" s="1"/>
  <c r="H635" i="22"/>
  <c r="E635" i="22"/>
  <c r="D635" i="22"/>
  <c r="H634" i="22"/>
  <c r="D634" i="22"/>
  <c r="E634" i="22" s="1"/>
  <c r="H633" i="22"/>
  <c r="D633" i="22"/>
  <c r="E633" i="22" s="1"/>
  <c r="H632" i="22"/>
  <c r="D632" i="22"/>
  <c r="E632" i="22" s="1"/>
  <c r="H631" i="22"/>
  <c r="D631" i="22"/>
  <c r="E631" i="22" s="1"/>
  <c r="H630" i="22"/>
  <c r="D630" i="22"/>
  <c r="E630" i="22" s="1"/>
  <c r="H629" i="22"/>
  <c r="D629" i="22"/>
  <c r="E629" i="22" s="1"/>
  <c r="H628" i="22"/>
  <c r="H627" i="22"/>
  <c r="D627" i="22"/>
  <c r="E627" i="22" s="1"/>
  <c r="H626" i="22"/>
  <c r="E626" i="22"/>
  <c r="D626" i="22"/>
  <c r="H625" i="22"/>
  <c r="D625" i="22"/>
  <c r="E625" i="22" s="1"/>
  <c r="H624" i="22"/>
  <c r="D624" i="22"/>
  <c r="E624" i="22" s="1"/>
  <c r="H623" i="22"/>
  <c r="D623" i="22"/>
  <c r="E623" i="22" s="1"/>
  <c r="H622" i="22"/>
  <c r="D622" i="22"/>
  <c r="E622" i="22" s="1"/>
  <c r="H621" i="22"/>
  <c r="D621" i="22"/>
  <c r="E621" i="22" s="1"/>
  <c r="H620" i="22"/>
  <c r="D620" i="22"/>
  <c r="E620" i="22" s="1"/>
  <c r="H619" i="22"/>
  <c r="D619" i="22"/>
  <c r="E619" i="22" s="1"/>
  <c r="H618" i="22"/>
  <c r="E618" i="22"/>
  <c r="D618" i="22"/>
  <c r="H617" i="22"/>
  <c r="D617" i="22"/>
  <c r="E617" i="22" s="1"/>
  <c r="H616" i="22"/>
  <c r="H615" i="22"/>
  <c r="D615" i="22"/>
  <c r="E615" i="22" s="1"/>
  <c r="H614" i="22"/>
  <c r="D614" i="22"/>
  <c r="H613" i="22"/>
  <c r="D613" i="22"/>
  <c r="E613" i="22" s="1"/>
  <c r="H612" i="22"/>
  <c r="D612" i="22"/>
  <c r="E612" i="22" s="1"/>
  <c r="H611" i="22"/>
  <c r="D611" i="22"/>
  <c r="E611" i="22" s="1"/>
  <c r="H610" i="22"/>
  <c r="H609" i="22"/>
  <c r="D609" i="22"/>
  <c r="E609" i="22" s="1"/>
  <c r="H608" i="22"/>
  <c r="E608" i="22"/>
  <c r="D608" i="22"/>
  <c r="H607" i="22"/>
  <c r="D607" i="22"/>
  <c r="E607" i="22" s="1"/>
  <c r="H606" i="22"/>
  <c r="D606" i="22"/>
  <c r="E606" i="22" s="1"/>
  <c r="H605" i="22"/>
  <c r="D605" i="22"/>
  <c r="E605" i="22" s="1"/>
  <c r="H604" i="22"/>
  <c r="D604" i="22"/>
  <c r="E604" i="22" s="1"/>
  <c r="H603" i="22"/>
  <c r="H602" i="22"/>
  <c r="D602" i="22"/>
  <c r="E602" i="22" s="1"/>
  <c r="H601" i="22"/>
  <c r="D601" i="22"/>
  <c r="E601" i="22" s="1"/>
  <c r="H600" i="22"/>
  <c r="D600" i="22"/>
  <c r="E600" i="22" s="1"/>
  <c r="H599" i="22"/>
  <c r="H598" i="22"/>
  <c r="D598" i="22"/>
  <c r="E598" i="22" s="1"/>
  <c r="H597" i="22"/>
  <c r="D597" i="22"/>
  <c r="E597" i="22" s="1"/>
  <c r="H596" i="22"/>
  <c r="E596" i="22"/>
  <c r="D596" i="22"/>
  <c r="H595" i="22"/>
  <c r="D595" i="22"/>
  <c r="H594" i="22"/>
  <c r="D594" i="22"/>
  <c r="E594" i="22" s="1"/>
  <c r="H593" i="22"/>
  <c r="D593" i="22"/>
  <c r="D592" i="22" s="1"/>
  <c r="H592" i="22"/>
  <c r="H591" i="22"/>
  <c r="D591" i="22"/>
  <c r="E591" i="22" s="1"/>
  <c r="H590" i="22"/>
  <c r="D590" i="22"/>
  <c r="E590" i="22" s="1"/>
  <c r="H589" i="22"/>
  <c r="D589" i="22"/>
  <c r="E589" i="22" s="1"/>
  <c r="H588" i="22"/>
  <c r="D588" i="22"/>
  <c r="D587" i="22" s="1"/>
  <c r="H587" i="22"/>
  <c r="H586" i="22"/>
  <c r="D586" i="22"/>
  <c r="E586" i="22" s="1"/>
  <c r="H585" i="22"/>
  <c r="D585" i="22"/>
  <c r="E585" i="22" s="1"/>
  <c r="H584" i="22"/>
  <c r="D584" i="22"/>
  <c r="E584" i="22" s="1"/>
  <c r="H583" i="22"/>
  <c r="D583" i="22"/>
  <c r="E583" i="22" s="1"/>
  <c r="H582" i="22"/>
  <c r="D582" i="22"/>
  <c r="E582" i="22" s="1"/>
  <c r="H581" i="22"/>
  <c r="H580" i="22"/>
  <c r="D580" i="22"/>
  <c r="E580" i="22" s="1"/>
  <c r="H579" i="22"/>
  <c r="D579" i="22"/>
  <c r="E579" i="22" s="1"/>
  <c r="H578" i="22"/>
  <c r="D578" i="22"/>
  <c r="E578" i="22" s="1"/>
  <c r="H577" i="22"/>
  <c r="H576" i="22"/>
  <c r="D576" i="22"/>
  <c r="E576" i="22" s="1"/>
  <c r="H575" i="22"/>
  <c r="D575" i="22"/>
  <c r="E575" i="22" s="1"/>
  <c r="H574" i="22"/>
  <c r="D574" i="22"/>
  <c r="E574" i="22" s="1"/>
  <c r="H573" i="22"/>
  <c r="D573" i="22"/>
  <c r="E573" i="22" s="1"/>
  <c r="H572" i="22"/>
  <c r="D572" i="22"/>
  <c r="E572" i="22" s="1"/>
  <c r="H571" i="22"/>
  <c r="D571" i="22"/>
  <c r="E571" i="22" s="1"/>
  <c r="H570" i="22"/>
  <c r="D570" i="22"/>
  <c r="E570" i="22" s="1"/>
  <c r="H569" i="22"/>
  <c r="H568" i="22"/>
  <c r="D568" i="22"/>
  <c r="E568" i="22" s="1"/>
  <c r="H567" i="22"/>
  <c r="D567" i="22"/>
  <c r="E567" i="22" s="1"/>
  <c r="H566" i="22"/>
  <c r="D566" i="22"/>
  <c r="E566" i="22" s="1"/>
  <c r="H565" i="22"/>
  <c r="D565" i="22"/>
  <c r="E565" i="22" s="1"/>
  <c r="H564" i="22"/>
  <c r="D564" i="22"/>
  <c r="E564" i="22" s="1"/>
  <c r="H563" i="22"/>
  <c r="D563" i="22"/>
  <c r="E563" i="22" s="1"/>
  <c r="H562" i="22"/>
  <c r="H558" i="22"/>
  <c r="D558" i="22"/>
  <c r="E558" i="22" s="1"/>
  <c r="H557" i="22"/>
  <c r="D557" i="22"/>
  <c r="D556" i="22" s="1"/>
  <c r="H556" i="22"/>
  <c r="H555" i="22"/>
  <c r="D555" i="22"/>
  <c r="E555" i="22" s="1"/>
  <c r="H554" i="22"/>
  <c r="D554" i="22"/>
  <c r="E554" i="22" s="1"/>
  <c r="H553" i="22"/>
  <c r="D553" i="22"/>
  <c r="E553" i="22" s="1"/>
  <c r="H552" i="22"/>
  <c r="H549" i="22"/>
  <c r="D549" i="22"/>
  <c r="E549" i="22" s="1"/>
  <c r="H548" i="22"/>
  <c r="D548" i="22"/>
  <c r="E548" i="22" s="1"/>
  <c r="H547" i="22"/>
  <c r="J547" i="22" s="1"/>
  <c r="H546" i="22"/>
  <c r="D546" i="22"/>
  <c r="E546" i="22" s="1"/>
  <c r="H545" i="22"/>
  <c r="D545" i="22"/>
  <c r="E545" i="22" s="1"/>
  <c r="H544" i="22"/>
  <c r="D544" i="22"/>
  <c r="H543" i="22"/>
  <c r="D543" i="22"/>
  <c r="E543" i="22" s="1"/>
  <c r="H542" i="22"/>
  <c r="E542" i="22"/>
  <c r="D542" i="22"/>
  <c r="H541" i="22"/>
  <c r="D541" i="22"/>
  <c r="E541" i="22" s="1"/>
  <c r="H540" i="22"/>
  <c r="D540" i="22"/>
  <c r="E540" i="22" s="1"/>
  <c r="H539" i="22"/>
  <c r="D539" i="22"/>
  <c r="E539" i="22" s="1"/>
  <c r="H537" i="22"/>
  <c r="D537" i="22"/>
  <c r="E537" i="22" s="1"/>
  <c r="H536" i="22"/>
  <c r="D536" i="22"/>
  <c r="E536" i="22" s="1"/>
  <c r="H535" i="22"/>
  <c r="E535" i="22"/>
  <c r="D535" i="22"/>
  <c r="H534" i="22"/>
  <c r="D534" i="22"/>
  <c r="E534" i="22" s="1"/>
  <c r="H533" i="22"/>
  <c r="D533" i="22"/>
  <c r="E533" i="22" s="1"/>
  <c r="H532" i="22"/>
  <c r="D532" i="22"/>
  <c r="E532" i="22" s="1"/>
  <c r="H531" i="22"/>
  <c r="H530" i="22"/>
  <c r="D530" i="22"/>
  <c r="D529" i="22" s="1"/>
  <c r="H529" i="22"/>
  <c r="H527" i="22"/>
  <c r="D527" i="22"/>
  <c r="E527" i="22" s="1"/>
  <c r="H526" i="22"/>
  <c r="D526" i="22"/>
  <c r="E526" i="22" s="1"/>
  <c r="H525" i="22"/>
  <c r="D525" i="22"/>
  <c r="E525" i="22" s="1"/>
  <c r="H524" i="22"/>
  <c r="D524" i="22"/>
  <c r="E524" i="22" s="1"/>
  <c r="H523" i="22"/>
  <c r="D523" i="22"/>
  <c r="E523" i="22" s="1"/>
  <c r="H522" i="22"/>
  <c r="H521" i="22"/>
  <c r="D521" i="22"/>
  <c r="E521" i="22" s="1"/>
  <c r="H520" i="22"/>
  <c r="D520" i="22"/>
  <c r="E520" i="22" s="1"/>
  <c r="H519" i="22"/>
  <c r="D519" i="22"/>
  <c r="E519" i="22" s="1"/>
  <c r="H518" i="22"/>
  <c r="D518" i="22"/>
  <c r="E518" i="22" s="1"/>
  <c r="H517" i="22"/>
  <c r="D517" i="22"/>
  <c r="E517" i="22" s="1"/>
  <c r="H516" i="22"/>
  <c r="D516" i="22"/>
  <c r="E516" i="22" s="1"/>
  <c r="H515" i="22"/>
  <c r="E515" i="22"/>
  <c r="D515" i="22"/>
  <c r="H514" i="22"/>
  <c r="D514" i="22"/>
  <c r="E514" i="22" s="1"/>
  <c r="H513" i="22"/>
  <c r="H512" i="22"/>
  <c r="D512" i="22"/>
  <c r="E512" i="22" s="1"/>
  <c r="H511" i="22"/>
  <c r="D511" i="22"/>
  <c r="E511" i="22" s="1"/>
  <c r="H510" i="22"/>
  <c r="D510" i="22"/>
  <c r="E510" i="22" s="1"/>
  <c r="H508" i="22"/>
  <c r="D508" i="22"/>
  <c r="E508" i="22" s="1"/>
  <c r="H507" i="22"/>
  <c r="E507" i="22"/>
  <c r="D507" i="22"/>
  <c r="H506" i="22"/>
  <c r="D506" i="22"/>
  <c r="E506" i="22" s="1"/>
  <c r="H505" i="22"/>
  <c r="D505" i="22"/>
  <c r="E505" i="22" s="1"/>
  <c r="H503" i="22"/>
  <c r="D503" i="22"/>
  <c r="E503" i="22" s="1"/>
  <c r="H502" i="22"/>
  <c r="D502" i="22"/>
  <c r="E502" i="22" s="1"/>
  <c r="H501" i="22"/>
  <c r="D501" i="22"/>
  <c r="E501" i="22" s="1"/>
  <c r="H500" i="22"/>
  <c r="D500" i="22"/>
  <c r="E500" i="22" s="1"/>
  <c r="H499" i="22"/>
  <c r="D499" i="22"/>
  <c r="E499" i="22" s="1"/>
  <c r="H498" i="22"/>
  <c r="D498" i="22"/>
  <c r="E498" i="22" s="1"/>
  <c r="H497" i="22"/>
  <c r="H496" i="22"/>
  <c r="D496" i="22"/>
  <c r="E496" i="22" s="1"/>
  <c r="H495" i="22"/>
  <c r="D495" i="22"/>
  <c r="E495" i="22" s="1"/>
  <c r="H494" i="22"/>
  <c r="H493" i="22"/>
  <c r="D493" i="22"/>
  <c r="E493" i="22" s="1"/>
  <c r="H492" i="22"/>
  <c r="D492" i="22"/>
  <c r="H491" i="22"/>
  <c r="H490" i="22"/>
  <c r="D490" i="22"/>
  <c r="E490" i="22" s="1"/>
  <c r="H489" i="22"/>
  <c r="D489" i="22"/>
  <c r="E489" i="22" s="1"/>
  <c r="H488" i="22"/>
  <c r="D488" i="22"/>
  <c r="H487" i="22"/>
  <c r="D487" i="22"/>
  <c r="E487" i="22" s="1"/>
  <c r="H486" i="22"/>
  <c r="H485" i="22"/>
  <c r="D485" i="22"/>
  <c r="E485" i="22" s="1"/>
  <c r="H482" i="22"/>
  <c r="H481" i="22"/>
  <c r="D481" i="22"/>
  <c r="E481" i="22" s="1"/>
  <c r="H480" i="22"/>
  <c r="D480" i="22"/>
  <c r="E480" i="22" s="1"/>
  <c r="H479" i="22"/>
  <c r="D479" i="22"/>
  <c r="E479" i="22" s="1"/>
  <c r="H478" i="22"/>
  <c r="D478" i="22"/>
  <c r="E478" i="22" s="1"/>
  <c r="H477" i="22"/>
  <c r="H476" i="22"/>
  <c r="D476" i="22"/>
  <c r="E476" i="22" s="1"/>
  <c r="H475" i="22"/>
  <c r="D475" i="22"/>
  <c r="E475" i="22" s="1"/>
  <c r="H474" i="22"/>
  <c r="H473" i="22"/>
  <c r="D473" i="22"/>
  <c r="E473" i="22" s="1"/>
  <c r="H472" i="22"/>
  <c r="D472" i="22"/>
  <c r="E472" i="22" s="1"/>
  <c r="H471" i="22"/>
  <c r="E471" i="22"/>
  <c r="D471" i="22"/>
  <c r="H470" i="22"/>
  <c r="D470" i="22"/>
  <c r="H469" i="22"/>
  <c r="D469" i="22"/>
  <c r="E469" i="22" s="1"/>
  <c r="H468" i="22"/>
  <c r="H467" i="22"/>
  <c r="D467" i="22"/>
  <c r="E467" i="22" s="1"/>
  <c r="H466" i="22"/>
  <c r="D466" i="22"/>
  <c r="E466" i="22" s="1"/>
  <c r="H465" i="22"/>
  <c r="D465" i="22"/>
  <c r="E465" i="22" s="1"/>
  <c r="H464" i="22"/>
  <c r="E464" i="22"/>
  <c r="D464" i="22"/>
  <c r="H462" i="22"/>
  <c r="D462" i="22"/>
  <c r="E462" i="22" s="1"/>
  <c r="H461" i="22"/>
  <c r="D461" i="22"/>
  <c r="E461" i="22" s="1"/>
  <c r="H460" i="22"/>
  <c r="D460" i="22"/>
  <c r="E460" i="22" s="1"/>
  <c r="H459" i="22"/>
  <c r="H458" i="22"/>
  <c r="D458" i="22"/>
  <c r="E458" i="22" s="1"/>
  <c r="H457" i="22"/>
  <c r="D457" i="22"/>
  <c r="E457" i="22" s="1"/>
  <c r="H456" i="22"/>
  <c r="E456" i="22"/>
  <c r="D456" i="22"/>
  <c r="H455" i="22"/>
  <c r="H454" i="22"/>
  <c r="D454" i="22"/>
  <c r="E454" i="22" s="1"/>
  <c r="H453" i="22"/>
  <c r="D453" i="22"/>
  <c r="E453" i="22" s="1"/>
  <c r="H452" i="22"/>
  <c r="D452" i="22"/>
  <c r="E452" i="22" s="1"/>
  <c r="H451" i="22"/>
  <c r="E451" i="22"/>
  <c r="D451" i="22"/>
  <c r="D450" i="22" s="1"/>
  <c r="H450" i="22"/>
  <c r="H449" i="22"/>
  <c r="D449" i="22"/>
  <c r="E449" i="22" s="1"/>
  <c r="H448" i="22"/>
  <c r="D448" i="22"/>
  <c r="E448" i="22" s="1"/>
  <c r="H447" i="22"/>
  <c r="D447" i="22"/>
  <c r="E447" i="22" s="1"/>
  <c r="H446" i="22"/>
  <c r="E446" i="22"/>
  <c r="D446" i="22"/>
  <c r="H443" i="22"/>
  <c r="D443" i="22"/>
  <c r="E443" i="22" s="1"/>
  <c r="H442" i="22"/>
  <c r="D442" i="22"/>
  <c r="E442" i="22" s="1"/>
  <c r="H441" i="22"/>
  <c r="E441" i="22"/>
  <c r="D441" i="22"/>
  <c r="H440" i="22"/>
  <c r="D440" i="22"/>
  <c r="E440" i="22" s="1"/>
  <c r="H439" i="22"/>
  <c r="D439" i="22"/>
  <c r="E439" i="22" s="1"/>
  <c r="H438" i="22"/>
  <c r="D438" i="22"/>
  <c r="E438" i="22" s="1"/>
  <c r="H437" i="22"/>
  <c r="D437" i="22"/>
  <c r="E437" i="22" s="1"/>
  <c r="H436" i="22"/>
  <c r="D436" i="22"/>
  <c r="E436" i="22" s="1"/>
  <c r="H435" i="22"/>
  <c r="D435" i="22"/>
  <c r="E435" i="22" s="1"/>
  <c r="H434" i="22"/>
  <c r="D434" i="22"/>
  <c r="E434" i="22" s="1"/>
  <c r="H433" i="22"/>
  <c r="E433" i="22"/>
  <c r="D433" i="22"/>
  <c r="H432" i="22"/>
  <c r="D432" i="22"/>
  <c r="E432" i="22" s="1"/>
  <c r="H431" i="22"/>
  <c r="D431" i="22"/>
  <c r="E431" i="22" s="1"/>
  <c r="H430" i="22"/>
  <c r="D430" i="22"/>
  <c r="E430" i="22" s="1"/>
  <c r="H429" i="22"/>
  <c r="H428" i="22"/>
  <c r="D428" i="22"/>
  <c r="E428" i="22" s="1"/>
  <c r="H427" i="22"/>
  <c r="D427" i="22"/>
  <c r="E427" i="22" s="1"/>
  <c r="H426" i="22"/>
  <c r="D426" i="22"/>
  <c r="E426" i="22" s="1"/>
  <c r="H425" i="22"/>
  <c r="D425" i="22"/>
  <c r="E425" i="22" s="1"/>
  <c r="H424" i="22"/>
  <c r="D424" i="22"/>
  <c r="E424" i="22" s="1"/>
  <c r="H423" i="22"/>
  <c r="D423" i="22"/>
  <c r="E423" i="22" s="1"/>
  <c r="H422" i="22"/>
  <c r="H421" i="22"/>
  <c r="E421" i="22"/>
  <c r="D421" i="22"/>
  <c r="H420" i="22"/>
  <c r="D420" i="22"/>
  <c r="E420" i="22" s="1"/>
  <c r="H419" i="22"/>
  <c r="E419" i="22"/>
  <c r="D419" i="22"/>
  <c r="H418" i="22"/>
  <c r="D418" i="22"/>
  <c r="E418" i="22" s="1"/>
  <c r="H417" i="22"/>
  <c r="D417" i="22"/>
  <c r="E417" i="22" s="1"/>
  <c r="H416" i="22"/>
  <c r="H415" i="22"/>
  <c r="D415" i="22"/>
  <c r="E415" i="22" s="1"/>
  <c r="H414" i="22"/>
  <c r="E414" i="22"/>
  <c r="D414" i="22"/>
  <c r="H413" i="22"/>
  <c r="D413" i="22"/>
  <c r="E413" i="22" s="1"/>
  <c r="H412" i="22"/>
  <c r="H411" i="22"/>
  <c r="D411" i="22"/>
  <c r="E411" i="22" s="1"/>
  <c r="H410" i="22"/>
  <c r="D410" i="22"/>
  <c r="E410" i="22" s="1"/>
  <c r="H409" i="22"/>
  <c r="H408" i="22"/>
  <c r="D408" i="22"/>
  <c r="E408" i="22" s="1"/>
  <c r="H407" i="22"/>
  <c r="D407" i="22"/>
  <c r="E407" i="22" s="1"/>
  <c r="H406" i="22"/>
  <c r="D406" i="22"/>
  <c r="E406" i="22" s="1"/>
  <c r="H405" i="22"/>
  <c r="D405" i="22"/>
  <c r="E405" i="22" s="1"/>
  <c r="H404" i="22"/>
  <c r="H403" i="22"/>
  <c r="E403" i="22"/>
  <c r="D403" i="22"/>
  <c r="H402" i="22"/>
  <c r="D402" i="22"/>
  <c r="E402" i="22" s="1"/>
  <c r="H401" i="22"/>
  <c r="D401" i="22"/>
  <c r="E401" i="22" s="1"/>
  <c r="H400" i="22"/>
  <c r="D400" i="22"/>
  <c r="E400" i="22" s="1"/>
  <c r="H399" i="22"/>
  <c r="H398" i="22"/>
  <c r="D398" i="22"/>
  <c r="E398" i="22" s="1"/>
  <c r="H397" i="22"/>
  <c r="D397" i="22"/>
  <c r="E397" i="22" s="1"/>
  <c r="H396" i="22"/>
  <c r="E396" i="22"/>
  <c r="E395" i="22" s="1"/>
  <c r="D396" i="22"/>
  <c r="D395" i="22" s="1"/>
  <c r="H395" i="22"/>
  <c r="H394" i="22"/>
  <c r="D394" i="22"/>
  <c r="E394" i="22" s="1"/>
  <c r="H393" i="22"/>
  <c r="D393" i="22"/>
  <c r="H392" i="22"/>
  <c r="H391" i="22"/>
  <c r="D391" i="22"/>
  <c r="E391" i="22" s="1"/>
  <c r="H390" i="22"/>
  <c r="D390" i="22"/>
  <c r="E390" i="22" s="1"/>
  <c r="H389" i="22"/>
  <c r="D389" i="22"/>
  <c r="E389" i="22" s="1"/>
  <c r="H388" i="22"/>
  <c r="H387" i="22"/>
  <c r="E387" i="22"/>
  <c r="D387" i="22"/>
  <c r="H386" i="22"/>
  <c r="D386" i="22"/>
  <c r="E386" i="22" s="1"/>
  <c r="H385" i="22"/>
  <c r="D385" i="22"/>
  <c r="E385" i="22" s="1"/>
  <c r="H384" i="22"/>
  <c r="D384" i="22"/>
  <c r="E384" i="22" s="1"/>
  <c r="H383" i="22"/>
  <c r="D383" i="22"/>
  <c r="E383" i="22" s="1"/>
  <c r="H382" i="22"/>
  <c r="H381" i="22"/>
  <c r="D381" i="22"/>
  <c r="E381" i="22" s="1"/>
  <c r="H380" i="22"/>
  <c r="E380" i="22"/>
  <c r="D380" i="22"/>
  <c r="H379" i="22"/>
  <c r="D379" i="22"/>
  <c r="E379" i="22" s="1"/>
  <c r="H378" i="22"/>
  <c r="H377" i="22"/>
  <c r="D377" i="22"/>
  <c r="E377" i="22" s="1"/>
  <c r="H376" i="22"/>
  <c r="D376" i="22"/>
  <c r="E376" i="22" s="1"/>
  <c r="H375" i="22"/>
  <c r="D375" i="22"/>
  <c r="E375" i="22" s="1"/>
  <c r="H374" i="22"/>
  <c r="D374" i="22"/>
  <c r="E374" i="22" s="1"/>
  <c r="H373" i="22"/>
  <c r="H372" i="22"/>
  <c r="D372" i="22"/>
  <c r="E372" i="22" s="1"/>
  <c r="H371" i="22"/>
  <c r="D371" i="22"/>
  <c r="E371" i="22" s="1"/>
  <c r="H370" i="22"/>
  <c r="E370" i="22"/>
  <c r="D370" i="22"/>
  <c r="H369" i="22"/>
  <c r="D369" i="22"/>
  <c r="E369" i="22" s="1"/>
  <c r="H368" i="22"/>
  <c r="H367" i="22"/>
  <c r="D367" i="22"/>
  <c r="E367" i="22" s="1"/>
  <c r="H366" i="22"/>
  <c r="D366" i="22"/>
  <c r="E366" i="22" s="1"/>
  <c r="H365" i="22"/>
  <c r="D365" i="22"/>
  <c r="E365" i="22" s="1"/>
  <c r="H364" i="22"/>
  <c r="D364" i="22"/>
  <c r="E364" i="22" s="1"/>
  <c r="H363" i="22"/>
  <c r="D363" i="22"/>
  <c r="H362" i="22"/>
  <c r="H361" i="22"/>
  <c r="D361" i="22"/>
  <c r="E361" i="22" s="1"/>
  <c r="H360" i="22"/>
  <c r="D360" i="22"/>
  <c r="E360" i="22" s="1"/>
  <c r="H359" i="22"/>
  <c r="D359" i="22"/>
  <c r="E359" i="22" s="1"/>
  <c r="H358" i="22"/>
  <c r="D358" i="22"/>
  <c r="D357" i="22" s="1"/>
  <c r="H357" i="22"/>
  <c r="H356" i="22"/>
  <c r="D356" i="22"/>
  <c r="E356" i="22" s="1"/>
  <c r="H355" i="22"/>
  <c r="D355" i="22"/>
  <c r="E355" i="22" s="1"/>
  <c r="H354" i="22"/>
  <c r="D354" i="22"/>
  <c r="E354" i="22" s="1"/>
  <c r="H353" i="22"/>
  <c r="H352" i="22"/>
  <c r="D352" i="22"/>
  <c r="E352" i="22" s="1"/>
  <c r="H351" i="22"/>
  <c r="D351" i="22"/>
  <c r="E351" i="22" s="1"/>
  <c r="H350" i="22"/>
  <c r="D350" i="22"/>
  <c r="E350" i="22" s="1"/>
  <c r="H349" i="22"/>
  <c r="D349" i="22"/>
  <c r="E349" i="22" s="1"/>
  <c r="H348" i="22"/>
  <c r="H347" i="22"/>
  <c r="D347" i="22"/>
  <c r="E347" i="22" s="1"/>
  <c r="H346" i="22"/>
  <c r="D346" i="22"/>
  <c r="E346" i="22" s="1"/>
  <c r="H345" i="22"/>
  <c r="E345" i="22"/>
  <c r="E344" i="22" s="1"/>
  <c r="D345" i="22"/>
  <c r="H344" i="22"/>
  <c r="D344" i="22"/>
  <c r="H343" i="22"/>
  <c r="D343" i="22"/>
  <c r="E343" i="22" s="1"/>
  <c r="H342" i="22"/>
  <c r="D342" i="22"/>
  <c r="E342" i="22" s="1"/>
  <c r="H341" i="22"/>
  <c r="D341" i="22"/>
  <c r="E341" i="22" s="1"/>
  <c r="H340" i="22"/>
  <c r="H338" i="22"/>
  <c r="D338" i="22"/>
  <c r="E338" i="22" s="1"/>
  <c r="H337" i="22"/>
  <c r="D337" i="22"/>
  <c r="E337" i="22" s="1"/>
  <c r="H336" i="22"/>
  <c r="D336" i="22"/>
  <c r="E336" i="22" s="1"/>
  <c r="H335" i="22"/>
  <c r="E335" i="22"/>
  <c r="D335" i="22"/>
  <c r="H334" i="22"/>
  <c r="D334" i="22"/>
  <c r="E334" i="22" s="1"/>
  <c r="H333" i="22"/>
  <c r="D333" i="22"/>
  <c r="E333" i="22" s="1"/>
  <c r="H332" i="22"/>
  <c r="D332" i="22"/>
  <c r="E332" i="22" s="1"/>
  <c r="H331" i="22"/>
  <c r="H330" i="22"/>
  <c r="D330" i="22"/>
  <c r="E330" i="22" s="1"/>
  <c r="H329" i="22"/>
  <c r="D329" i="22"/>
  <c r="E329" i="22" s="1"/>
  <c r="H328" i="22"/>
  <c r="H327" i="22"/>
  <c r="D327" i="22"/>
  <c r="E327" i="22" s="1"/>
  <c r="H326" i="22"/>
  <c r="D326" i="22"/>
  <c r="E326" i="22" s="1"/>
  <c r="H325" i="22"/>
  <c r="H324" i="22"/>
  <c r="D324" i="22"/>
  <c r="E324" i="22" s="1"/>
  <c r="H323" i="22"/>
  <c r="D323" i="22"/>
  <c r="E323" i="22" s="1"/>
  <c r="H322" i="22"/>
  <c r="E322" i="22"/>
  <c r="D322" i="22"/>
  <c r="H321" i="22"/>
  <c r="D321" i="22"/>
  <c r="E321" i="22" s="1"/>
  <c r="H320" i="22"/>
  <c r="D320" i="22"/>
  <c r="E320" i="22" s="1"/>
  <c r="H319" i="22"/>
  <c r="D319" i="22"/>
  <c r="E319" i="22" s="1"/>
  <c r="H318" i="22"/>
  <c r="D318" i="22"/>
  <c r="E318" i="22" s="1"/>
  <c r="H317" i="22"/>
  <c r="D317" i="22"/>
  <c r="E317" i="22" s="1"/>
  <c r="H316" i="22"/>
  <c r="D316" i="22"/>
  <c r="H315" i="22"/>
  <c r="H313" i="22"/>
  <c r="D313" i="22"/>
  <c r="E313" i="22" s="1"/>
  <c r="H312" i="22"/>
  <c r="D312" i="22"/>
  <c r="E312" i="22" s="1"/>
  <c r="H311" i="22"/>
  <c r="D311" i="22"/>
  <c r="E311" i="22" s="1"/>
  <c r="H310" i="22"/>
  <c r="E310" i="22"/>
  <c r="D310" i="22"/>
  <c r="H309" i="22"/>
  <c r="D309" i="22"/>
  <c r="E309" i="22" s="1"/>
  <c r="H308" i="22"/>
  <c r="H307" i="22"/>
  <c r="D307" i="22"/>
  <c r="E307" i="22" s="1"/>
  <c r="H306" i="22"/>
  <c r="D306" i="22"/>
  <c r="E306" i="22" s="1"/>
  <c r="H305" i="22"/>
  <c r="H304" i="22"/>
  <c r="E304" i="22"/>
  <c r="D304" i="22"/>
  <c r="H303" i="22"/>
  <c r="D303" i="22"/>
  <c r="E303" i="22" s="1"/>
  <c r="E302" i="22" s="1"/>
  <c r="H302" i="22"/>
  <c r="H301" i="22"/>
  <c r="D301" i="22"/>
  <c r="E301" i="22" s="1"/>
  <c r="H300" i="22"/>
  <c r="D300" i="22"/>
  <c r="E300" i="22" s="1"/>
  <c r="H299" i="22"/>
  <c r="D299" i="22"/>
  <c r="H298" i="22"/>
  <c r="H297" i="22"/>
  <c r="D297" i="22"/>
  <c r="E297" i="22" s="1"/>
  <c r="E296" i="22" s="1"/>
  <c r="H296" i="22"/>
  <c r="H295" i="22"/>
  <c r="D295" i="22"/>
  <c r="E295" i="22" s="1"/>
  <c r="H294" i="22"/>
  <c r="D294" i="22"/>
  <c r="E294" i="22" s="1"/>
  <c r="H293" i="22"/>
  <c r="D293" i="22"/>
  <c r="E293" i="22" s="1"/>
  <c r="H292" i="22"/>
  <c r="D292" i="22"/>
  <c r="E292" i="22" s="1"/>
  <c r="H291" i="22"/>
  <c r="D291" i="22"/>
  <c r="E291" i="22" s="1"/>
  <c r="H290" i="22"/>
  <c r="D290" i="22"/>
  <c r="E290" i="22" s="1"/>
  <c r="H289" i="22"/>
  <c r="H288" i="22"/>
  <c r="D288" i="22"/>
  <c r="E288" i="22" s="1"/>
  <c r="H287" i="22"/>
  <c r="D287" i="22"/>
  <c r="E287" i="22" s="1"/>
  <c r="H286" i="22"/>
  <c r="E286" i="22"/>
  <c r="D286" i="22"/>
  <c r="H285" i="22"/>
  <c r="D285" i="22"/>
  <c r="E285" i="22" s="1"/>
  <c r="H284" i="22"/>
  <c r="D284" i="22"/>
  <c r="E284" i="22" s="1"/>
  <c r="H283" i="22"/>
  <c r="D283" i="22"/>
  <c r="E283" i="22" s="1"/>
  <c r="H282" i="22"/>
  <c r="D282" i="22"/>
  <c r="E282" i="22" s="1"/>
  <c r="H281" i="22"/>
  <c r="D281" i="22"/>
  <c r="E281" i="22" s="1"/>
  <c r="H280" i="22"/>
  <c r="D280" i="22"/>
  <c r="E280" i="22" s="1"/>
  <c r="H279" i="22"/>
  <c r="D279" i="22"/>
  <c r="E279" i="22" s="1"/>
  <c r="H278" i="22"/>
  <c r="E278" i="22"/>
  <c r="D278" i="22"/>
  <c r="H277" i="22"/>
  <c r="D277" i="22"/>
  <c r="E277" i="22" s="1"/>
  <c r="H276" i="22"/>
  <c r="D276" i="22"/>
  <c r="E276" i="22" s="1"/>
  <c r="H275" i="22"/>
  <c r="D275" i="22"/>
  <c r="E275" i="22" s="1"/>
  <c r="H274" i="22"/>
  <c r="D274" i="22"/>
  <c r="E274" i="22" s="1"/>
  <c r="H273" i="22"/>
  <c r="D273" i="22"/>
  <c r="E273" i="22" s="1"/>
  <c r="H272" i="22"/>
  <c r="D272" i="22"/>
  <c r="E272" i="22" s="1"/>
  <c r="H271" i="22"/>
  <c r="D271" i="22"/>
  <c r="E271" i="22" s="1"/>
  <c r="H270" i="22"/>
  <c r="D270" i="22"/>
  <c r="E270" i="22" s="1"/>
  <c r="H269" i="22"/>
  <c r="D269" i="22"/>
  <c r="E269" i="22" s="1"/>
  <c r="H268" i="22"/>
  <c r="D268" i="22"/>
  <c r="E268" i="22" s="1"/>
  <c r="H267" i="22"/>
  <c r="D267" i="22"/>
  <c r="E267" i="22" s="1"/>
  <c r="H266" i="22"/>
  <c r="D266" i="22"/>
  <c r="E266" i="22" s="1"/>
  <c r="H265" i="22"/>
  <c r="H264" i="22"/>
  <c r="D264" i="22"/>
  <c r="E264" i="22" s="1"/>
  <c r="H262" i="22"/>
  <c r="D262" i="22"/>
  <c r="E262" i="22" s="1"/>
  <c r="H261" i="22"/>
  <c r="D261" i="22"/>
  <c r="E261" i="22" s="1"/>
  <c r="H260" i="22"/>
  <c r="E252" i="22"/>
  <c r="D252" i="22"/>
  <c r="D251" i="22"/>
  <c r="C250" i="22"/>
  <c r="D249" i="22"/>
  <c r="D248" i="22"/>
  <c r="E248" i="22" s="1"/>
  <c r="D247" i="22"/>
  <c r="E247" i="22" s="1"/>
  <c r="D246" i="22"/>
  <c r="E246" i="22" s="1"/>
  <c r="D245" i="22"/>
  <c r="E245" i="22" s="1"/>
  <c r="C244" i="22"/>
  <c r="C243" i="22" s="1"/>
  <c r="D242" i="22"/>
  <c r="E242" i="22" s="1"/>
  <c r="D241" i="22"/>
  <c r="E241" i="22" s="1"/>
  <c r="D240" i="22"/>
  <c r="E240" i="22" s="1"/>
  <c r="C239" i="22"/>
  <c r="C238" i="22" s="1"/>
  <c r="D237" i="22"/>
  <c r="E237" i="22" s="1"/>
  <c r="E236" i="22" s="1"/>
  <c r="E235" i="22" s="1"/>
  <c r="C236" i="22"/>
  <c r="C235" i="22" s="1"/>
  <c r="D234" i="22"/>
  <c r="E234" i="22" s="1"/>
  <c r="E233" i="22" s="1"/>
  <c r="C233" i="22"/>
  <c r="E232" i="22"/>
  <c r="D232" i="22"/>
  <c r="D231" i="22"/>
  <c r="E231" i="22" s="1"/>
  <c r="E229" i="22" s="1"/>
  <c r="E230" i="22"/>
  <c r="D230" i="22"/>
  <c r="C229" i="22"/>
  <c r="E227" i="22"/>
  <c r="D227" i="22"/>
  <c r="D226" i="22"/>
  <c r="E225" i="22"/>
  <c r="D225" i="22"/>
  <c r="D224" i="22"/>
  <c r="E224" i="22" s="1"/>
  <c r="C223" i="22"/>
  <c r="C222" i="22" s="1"/>
  <c r="E221" i="22"/>
  <c r="E220" i="22" s="1"/>
  <c r="D221" i="22"/>
  <c r="D220" i="22"/>
  <c r="C220" i="22"/>
  <c r="C215" i="22" s="1"/>
  <c r="D219" i="22"/>
  <c r="E219" i="22" s="1"/>
  <c r="D218" i="22"/>
  <c r="E218" i="22" s="1"/>
  <c r="D217" i="22"/>
  <c r="C216" i="22"/>
  <c r="D214" i="22"/>
  <c r="C213" i="22"/>
  <c r="D212" i="22"/>
  <c r="C211" i="22"/>
  <c r="D210" i="22"/>
  <c r="E210" i="22" s="1"/>
  <c r="D209" i="22"/>
  <c r="D208" i="22"/>
  <c r="E208" i="22" s="1"/>
  <c r="C207" i="22"/>
  <c r="E206" i="22"/>
  <c r="D206" i="22"/>
  <c r="D205" i="22"/>
  <c r="C204" i="22"/>
  <c r="C203" i="22" s="1"/>
  <c r="E202" i="22"/>
  <c r="E201" i="22" s="1"/>
  <c r="E200" i="22" s="1"/>
  <c r="D202" i="22"/>
  <c r="D201" i="22" s="1"/>
  <c r="D200" i="22" s="1"/>
  <c r="C201" i="22"/>
  <c r="C200" i="22" s="1"/>
  <c r="E199" i="22"/>
  <c r="E198" i="22" s="1"/>
  <c r="E197" i="22" s="1"/>
  <c r="D199" i="22"/>
  <c r="D198" i="22" s="1"/>
  <c r="D197" i="22" s="1"/>
  <c r="C198" i="22"/>
  <c r="C197" i="22" s="1"/>
  <c r="E196" i="22"/>
  <c r="E195" i="22" s="1"/>
  <c r="D196" i="22"/>
  <c r="D195" i="22" s="1"/>
  <c r="C195" i="22"/>
  <c r="D194" i="22"/>
  <c r="E194" i="22" s="1"/>
  <c r="E193" i="22" s="1"/>
  <c r="C193" i="22"/>
  <c r="D192" i="22"/>
  <c r="E192" i="22" s="1"/>
  <c r="E191" i="22"/>
  <c r="D191" i="22"/>
  <c r="D190" i="22"/>
  <c r="C189" i="22"/>
  <c r="D187" i="22"/>
  <c r="E187" i="22" s="1"/>
  <c r="E186" i="22"/>
  <c r="E185" i="22" s="1"/>
  <c r="E184" i="22" s="1"/>
  <c r="D186" i="22"/>
  <c r="D185" i="22" s="1"/>
  <c r="D184" i="22" s="1"/>
  <c r="C185" i="22"/>
  <c r="C184" i="22" s="1"/>
  <c r="E183" i="22"/>
  <c r="E182" i="22" s="1"/>
  <c r="D183" i="22"/>
  <c r="D182" i="22" s="1"/>
  <c r="C182" i="22"/>
  <c r="D181" i="22"/>
  <c r="C180" i="22"/>
  <c r="C179" i="22"/>
  <c r="H176" i="22"/>
  <c r="E176" i="22"/>
  <c r="D176" i="22"/>
  <c r="H175" i="22"/>
  <c r="D175" i="22"/>
  <c r="E175" i="22" s="1"/>
  <c r="E174" i="22" s="1"/>
  <c r="C174" i="22"/>
  <c r="H174" i="22" s="1"/>
  <c r="H173" i="22"/>
  <c r="D173" i="22"/>
  <c r="E173" i="22" s="1"/>
  <c r="H172" i="22"/>
  <c r="D172" i="22"/>
  <c r="E172" i="22" s="1"/>
  <c r="C171" i="22"/>
  <c r="H171" i="22" s="1"/>
  <c r="H169" i="22"/>
  <c r="D169" i="22"/>
  <c r="E169" i="22" s="1"/>
  <c r="H168" i="22"/>
  <c r="D168" i="22"/>
  <c r="H167" i="22"/>
  <c r="C167" i="22"/>
  <c r="H166" i="22"/>
  <c r="D166" i="22"/>
  <c r="E166" i="22" s="1"/>
  <c r="H165" i="22"/>
  <c r="D165" i="22"/>
  <c r="H164" i="22"/>
  <c r="C164" i="22"/>
  <c r="C163" i="22"/>
  <c r="H163" i="22" s="1"/>
  <c r="J163" i="22" s="1"/>
  <c r="H162" i="22"/>
  <c r="D162" i="22"/>
  <c r="E162" i="22" s="1"/>
  <c r="H161" i="22"/>
  <c r="D161" i="22"/>
  <c r="E161" i="22" s="1"/>
  <c r="C160" i="22"/>
  <c r="H160" i="22" s="1"/>
  <c r="H159" i="22"/>
  <c r="E159" i="22"/>
  <c r="D159" i="22"/>
  <c r="H158" i="22"/>
  <c r="D158" i="22"/>
  <c r="E158" i="22" s="1"/>
  <c r="C157" i="22"/>
  <c r="H157" i="22" s="1"/>
  <c r="H156" i="22"/>
  <c r="D156" i="22"/>
  <c r="E156" i="22" s="1"/>
  <c r="H155" i="22"/>
  <c r="D155" i="22"/>
  <c r="E155" i="22" s="1"/>
  <c r="C154" i="22"/>
  <c r="H154" i="22" s="1"/>
  <c r="H151" i="22"/>
  <c r="E151" i="22"/>
  <c r="D151" i="22"/>
  <c r="H150" i="22"/>
  <c r="D150" i="22"/>
  <c r="E150" i="22" s="1"/>
  <c r="C149" i="22"/>
  <c r="H149" i="22" s="1"/>
  <c r="H148" i="22"/>
  <c r="D148" i="22"/>
  <c r="E148" i="22" s="1"/>
  <c r="H147" i="22"/>
  <c r="D147" i="22"/>
  <c r="E147" i="22" s="1"/>
  <c r="C146" i="22"/>
  <c r="H146" i="22" s="1"/>
  <c r="H145" i="22"/>
  <c r="E145" i="22"/>
  <c r="D145" i="22"/>
  <c r="H144" i="22"/>
  <c r="D144" i="22"/>
  <c r="E144" i="22" s="1"/>
  <c r="C143" i="22"/>
  <c r="H143" i="22" s="1"/>
  <c r="H142" i="22"/>
  <c r="D142" i="22"/>
  <c r="E142" i="22" s="1"/>
  <c r="H141" i="22"/>
  <c r="D141" i="22"/>
  <c r="E141" i="22" s="1"/>
  <c r="C140" i="22"/>
  <c r="H140" i="22" s="1"/>
  <c r="H139" i="22"/>
  <c r="D139" i="22"/>
  <c r="E139" i="22" s="1"/>
  <c r="H138" i="22"/>
  <c r="D138" i="22"/>
  <c r="E138" i="22" s="1"/>
  <c r="H137" i="22"/>
  <c r="D137" i="22"/>
  <c r="C136" i="22"/>
  <c r="H136" i="22" s="1"/>
  <c r="H134" i="22"/>
  <c r="E134" i="22"/>
  <c r="D134" i="22"/>
  <c r="H133" i="22"/>
  <c r="D133" i="22"/>
  <c r="E133" i="22" s="1"/>
  <c r="C132" i="22"/>
  <c r="H132" i="22" s="1"/>
  <c r="H131" i="22"/>
  <c r="D131" i="22"/>
  <c r="E131" i="22" s="1"/>
  <c r="H130" i="22"/>
  <c r="D130" i="22"/>
  <c r="E130" i="22" s="1"/>
  <c r="C129" i="22"/>
  <c r="H129" i="22" s="1"/>
  <c r="H128" i="22"/>
  <c r="E128" i="22"/>
  <c r="D128" i="22"/>
  <c r="H127" i="22"/>
  <c r="D127" i="22"/>
  <c r="E127" i="22" s="1"/>
  <c r="C126" i="22"/>
  <c r="H126" i="22" s="1"/>
  <c r="H125" i="22"/>
  <c r="D125" i="22"/>
  <c r="E125" i="22" s="1"/>
  <c r="H124" i="22"/>
  <c r="D124" i="22"/>
  <c r="E124" i="22" s="1"/>
  <c r="C123" i="22"/>
  <c r="H123" i="22" s="1"/>
  <c r="H122" i="22"/>
  <c r="E122" i="22"/>
  <c r="D122" i="22"/>
  <c r="H121" i="22"/>
  <c r="D121" i="22"/>
  <c r="E121" i="22" s="1"/>
  <c r="C120" i="22"/>
  <c r="H120" i="22" s="1"/>
  <c r="H119" i="22"/>
  <c r="D119" i="22"/>
  <c r="E119" i="22" s="1"/>
  <c r="H118" i="22"/>
  <c r="D118" i="22"/>
  <c r="E118" i="22" s="1"/>
  <c r="C117" i="22"/>
  <c r="H117" i="22" s="1"/>
  <c r="H113" i="22"/>
  <c r="D113" i="22"/>
  <c r="E113" i="22" s="1"/>
  <c r="H112" i="22"/>
  <c r="D112" i="22"/>
  <c r="E112" i="22" s="1"/>
  <c r="H111" i="22"/>
  <c r="D111" i="22"/>
  <c r="E111" i="22" s="1"/>
  <c r="H110" i="22"/>
  <c r="D110" i="22"/>
  <c r="E110" i="22" s="1"/>
  <c r="H109" i="22"/>
  <c r="D109" i="22"/>
  <c r="E109" i="22" s="1"/>
  <c r="H108" i="22"/>
  <c r="E108" i="22"/>
  <c r="D108" i="22"/>
  <c r="H107" i="22"/>
  <c r="D107" i="22"/>
  <c r="E107" i="22" s="1"/>
  <c r="H106" i="22"/>
  <c r="D106" i="22"/>
  <c r="E106" i="22" s="1"/>
  <c r="H105" i="22"/>
  <c r="D105" i="22"/>
  <c r="E105" i="22" s="1"/>
  <c r="H104" i="22"/>
  <c r="D104" i="22"/>
  <c r="E104" i="22" s="1"/>
  <c r="H103" i="22"/>
  <c r="D103" i="22"/>
  <c r="E103" i="22" s="1"/>
  <c r="H102" i="22"/>
  <c r="E102" i="22"/>
  <c r="D102" i="22"/>
  <c r="H101" i="22"/>
  <c r="D101" i="22"/>
  <c r="E101" i="22" s="1"/>
  <c r="H100" i="22"/>
  <c r="D100" i="22"/>
  <c r="E100" i="22" s="1"/>
  <c r="H99" i="22"/>
  <c r="D99" i="22"/>
  <c r="E99" i="22" s="1"/>
  <c r="H98" i="22"/>
  <c r="E98" i="22"/>
  <c r="D98" i="22"/>
  <c r="H97" i="22"/>
  <c r="J97" i="22" s="1"/>
  <c r="H96" i="22"/>
  <c r="D96" i="22"/>
  <c r="E96" i="22" s="1"/>
  <c r="H95" i="22"/>
  <c r="D95" i="22"/>
  <c r="E95" i="22" s="1"/>
  <c r="H94" i="22"/>
  <c r="D94" i="22"/>
  <c r="E94" i="22" s="1"/>
  <c r="H93" i="22"/>
  <c r="D93" i="22"/>
  <c r="E93" i="22" s="1"/>
  <c r="H92" i="22"/>
  <c r="E92" i="22"/>
  <c r="D92" i="22"/>
  <c r="H91" i="22"/>
  <c r="D91" i="22"/>
  <c r="E91" i="22" s="1"/>
  <c r="H90" i="22"/>
  <c r="D90" i="22"/>
  <c r="E90" i="22" s="1"/>
  <c r="H89" i="22"/>
  <c r="D89" i="22"/>
  <c r="E89" i="22" s="1"/>
  <c r="H88" i="22"/>
  <c r="D88" i="22"/>
  <c r="E88" i="22" s="1"/>
  <c r="H87" i="22"/>
  <c r="D87" i="22"/>
  <c r="E87" i="22" s="1"/>
  <c r="H86" i="22"/>
  <c r="D86" i="22"/>
  <c r="E86" i="22" s="1"/>
  <c r="H85" i="22"/>
  <c r="D85" i="22"/>
  <c r="E85" i="22" s="1"/>
  <c r="H84" i="22"/>
  <c r="D84" i="22"/>
  <c r="E84" i="22" s="1"/>
  <c r="H83" i="22"/>
  <c r="D83" i="22"/>
  <c r="E83" i="22" s="1"/>
  <c r="H82" i="22"/>
  <c r="E82" i="22"/>
  <c r="D82" i="22"/>
  <c r="H81" i="22"/>
  <c r="D81" i="22"/>
  <c r="E81" i="22" s="1"/>
  <c r="H80" i="22"/>
  <c r="D80" i="22"/>
  <c r="E80" i="22" s="1"/>
  <c r="H79" i="22"/>
  <c r="D79" i="22"/>
  <c r="E79" i="22" s="1"/>
  <c r="H78" i="22"/>
  <c r="D78" i="22"/>
  <c r="E78" i="22" s="1"/>
  <c r="H77" i="22"/>
  <c r="D77" i="22"/>
  <c r="E77" i="22" s="1"/>
  <c r="H76" i="22"/>
  <c r="D76" i="22"/>
  <c r="E76" i="22" s="1"/>
  <c r="H75" i="22"/>
  <c r="D75" i="22"/>
  <c r="E75" i="22" s="1"/>
  <c r="H74" i="22"/>
  <c r="D74" i="22"/>
  <c r="E74" i="22" s="1"/>
  <c r="H73" i="22"/>
  <c r="D73" i="22"/>
  <c r="E73" i="22" s="1"/>
  <c r="H72" i="22"/>
  <c r="E72" i="22"/>
  <c r="D72" i="22"/>
  <c r="H71" i="22"/>
  <c r="D71" i="22"/>
  <c r="E71" i="22" s="1"/>
  <c r="H70" i="22"/>
  <c r="D70" i="22"/>
  <c r="E70" i="22" s="1"/>
  <c r="H69" i="22"/>
  <c r="D69" i="22"/>
  <c r="H68" i="22"/>
  <c r="J68" i="22" s="1"/>
  <c r="H66" i="22"/>
  <c r="D66" i="22"/>
  <c r="E66" i="22" s="1"/>
  <c r="H65" i="22"/>
  <c r="D65" i="22"/>
  <c r="E65" i="22" s="1"/>
  <c r="H64" i="22"/>
  <c r="E64" i="22"/>
  <c r="D64" i="22"/>
  <c r="H63" i="22"/>
  <c r="D63" i="22"/>
  <c r="E63" i="22" s="1"/>
  <c r="H62" i="22"/>
  <c r="D62" i="22"/>
  <c r="E62" i="22" s="1"/>
  <c r="H61" i="22"/>
  <c r="J61" i="22" s="1"/>
  <c r="H60" i="22"/>
  <c r="D60" i="22"/>
  <c r="E60" i="22" s="1"/>
  <c r="H59" i="22"/>
  <c r="D59" i="22"/>
  <c r="E59" i="22" s="1"/>
  <c r="H58" i="22"/>
  <c r="D58" i="22"/>
  <c r="E58" i="22" s="1"/>
  <c r="H57" i="22"/>
  <c r="D57" i="22"/>
  <c r="E57" i="22" s="1"/>
  <c r="H56" i="22"/>
  <c r="E56" i="22"/>
  <c r="D56" i="22"/>
  <c r="H55" i="22"/>
  <c r="D55" i="22"/>
  <c r="E55" i="22" s="1"/>
  <c r="H54" i="22"/>
  <c r="D54" i="22"/>
  <c r="E54" i="22" s="1"/>
  <c r="H53" i="22"/>
  <c r="E53" i="22"/>
  <c r="D53" i="22"/>
  <c r="H52" i="22"/>
  <c r="D52" i="22"/>
  <c r="E52" i="22" s="1"/>
  <c r="H51" i="22"/>
  <c r="D51" i="22"/>
  <c r="E51" i="22" s="1"/>
  <c r="H50" i="22"/>
  <c r="D50" i="22"/>
  <c r="E50" i="22" s="1"/>
  <c r="H49" i="22"/>
  <c r="D49" i="22"/>
  <c r="E49" i="22" s="1"/>
  <c r="H48" i="22"/>
  <c r="D48" i="22"/>
  <c r="E48" i="22" s="1"/>
  <c r="H47" i="22"/>
  <c r="D47" i="22"/>
  <c r="E47" i="22" s="1"/>
  <c r="H46" i="22"/>
  <c r="D46" i="22"/>
  <c r="E46" i="22" s="1"/>
  <c r="H45" i="22"/>
  <c r="D45" i="22"/>
  <c r="E45" i="22" s="1"/>
  <c r="H44" i="22"/>
  <c r="D44" i="22"/>
  <c r="E44" i="22" s="1"/>
  <c r="H43" i="22"/>
  <c r="D43" i="22"/>
  <c r="E43" i="22" s="1"/>
  <c r="H42" i="22"/>
  <c r="D42" i="22"/>
  <c r="E42" i="22" s="1"/>
  <c r="H41" i="22"/>
  <c r="D41" i="22"/>
  <c r="E41" i="22" s="1"/>
  <c r="H40" i="22"/>
  <c r="D40" i="22"/>
  <c r="H39" i="22"/>
  <c r="D39" i="22"/>
  <c r="E39" i="22" s="1"/>
  <c r="H38" i="22"/>
  <c r="J38" i="22" s="1"/>
  <c r="H37" i="22"/>
  <c r="D37" i="22"/>
  <c r="E37" i="22" s="1"/>
  <c r="H36" i="22"/>
  <c r="D36" i="22"/>
  <c r="E36" i="22" s="1"/>
  <c r="H35" i="22"/>
  <c r="D35" i="22"/>
  <c r="E35" i="22" s="1"/>
  <c r="H34" i="22"/>
  <c r="D34" i="22"/>
  <c r="E34" i="22" s="1"/>
  <c r="H33" i="22"/>
  <c r="D33" i="22"/>
  <c r="E33" i="22" s="1"/>
  <c r="H32" i="22"/>
  <c r="D32" i="22"/>
  <c r="E32" i="22" s="1"/>
  <c r="H31" i="22"/>
  <c r="D31" i="22"/>
  <c r="E31" i="22" s="1"/>
  <c r="H30" i="22"/>
  <c r="D30" i="22"/>
  <c r="E30" i="22" s="1"/>
  <c r="H29" i="22"/>
  <c r="D29" i="22"/>
  <c r="E29" i="22" s="1"/>
  <c r="H28" i="22"/>
  <c r="E28" i="22"/>
  <c r="D28" i="22"/>
  <c r="H27" i="22"/>
  <c r="D27" i="22"/>
  <c r="E27" i="22" s="1"/>
  <c r="H26" i="22"/>
  <c r="D26" i="22"/>
  <c r="E26" i="22" s="1"/>
  <c r="H25" i="22"/>
  <c r="D25" i="22"/>
  <c r="E25" i="22" s="1"/>
  <c r="H24" i="22"/>
  <c r="D24" i="22"/>
  <c r="E24" i="22" s="1"/>
  <c r="H23" i="22"/>
  <c r="D23" i="22"/>
  <c r="E23" i="22" s="1"/>
  <c r="H22" i="22"/>
  <c r="D22" i="22"/>
  <c r="E22" i="22" s="1"/>
  <c r="H21" i="22"/>
  <c r="D21" i="22"/>
  <c r="E21" i="22" s="1"/>
  <c r="H20" i="22"/>
  <c r="D20" i="22"/>
  <c r="E20" i="22" s="1"/>
  <c r="H19" i="22"/>
  <c r="D19" i="22"/>
  <c r="E19" i="22" s="1"/>
  <c r="H18" i="22"/>
  <c r="E18" i="22"/>
  <c r="D18" i="22"/>
  <c r="H17" i="22"/>
  <c r="D17" i="22"/>
  <c r="E17" i="22" s="1"/>
  <c r="H16" i="22"/>
  <c r="D16" i="22"/>
  <c r="E16" i="22" s="1"/>
  <c r="H15" i="22"/>
  <c r="D15" i="22"/>
  <c r="E15" i="22" s="1"/>
  <c r="H14" i="22"/>
  <c r="D14" i="22"/>
  <c r="H13" i="22"/>
  <c r="D13" i="22"/>
  <c r="E13" i="22" s="1"/>
  <c r="H12" i="22"/>
  <c r="E12" i="22"/>
  <c r="D12" i="22"/>
  <c r="H11" i="22"/>
  <c r="J11" i="22" s="1"/>
  <c r="H10" i="22"/>
  <c r="D10" i="22"/>
  <c r="E10" i="22" s="1"/>
  <c r="H9" i="22"/>
  <c r="D9" i="22"/>
  <c r="E9" i="22" s="1"/>
  <c r="H8" i="22"/>
  <c r="D8" i="22"/>
  <c r="E8" i="22" s="1"/>
  <c r="H7" i="22"/>
  <c r="D7" i="22"/>
  <c r="E7" i="22" s="1"/>
  <c r="H6" i="22"/>
  <c r="D6" i="22"/>
  <c r="E6" i="22" s="1"/>
  <c r="H5" i="22"/>
  <c r="D5" i="22"/>
  <c r="E5" i="22" s="1"/>
  <c r="H4" i="22"/>
  <c r="J4" i="22" s="1"/>
  <c r="D778" i="19"/>
  <c r="C777" i="19"/>
  <c r="D776" i="19"/>
  <c r="E776" i="19" s="1"/>
  <c r="D775" i="19"/>
  <c r="E775" i="19" s="1"/>
  <c r="E774" i="19"/>
  <c r="D774" i="19"/>
  <c r="D773" i="19"/>
  <c r="C772" i="19"/>
  <c r="C771" i="19" s="1"/>
  <c r="D770" i="19"/>
  <c r="E770" i="19" s="1"/>
  <c r="D769" i="19"/>
  <c r="E769" i="19" s="1"/>
  <c r="D768" i="19"/>
  <c r="D767" i="19" s="1"/>
  <c r="C768" i="19"/>
  <c r="C767" i="19" s="1"/>
  <c r="D766" i="19"/>
  <c r="D765" i="19" s="1"/>
  <c r="C765" i="19"/>
  <c r="D764" i="19"/>
  <c r="E764" i="19" s="1"/>
  <c r="D763" i="19"/>
  <c r="E763" i="19" s="1"/>
  <c r="E762" i="19"/>
  <c r="E761" i="19" s="1"/>
  <c r="D762" i="19"/>
  <c r="D761" i="19" s="1"/>
  <c r="C761" i="19"/>
  <c r="D760" i="19"/>
  <c r="D759" i="19"/>
  <c r="E759" i="19" s="1"/>
  <c r="D758" i="19"/>
  <c r="E758" i="19" s="1"/>
  <c r="D757" i="19"/>
  <c r="C756" i="19"/>
  <c r="C755" i="19" s="1"/>
  <c r="D754" i="19"/>
  <c r="E754" i="19" s="1"/>
  <c r="E753" i="19"/>
  <c r="D753" i="19"/>
  <c r="D752" i="19"/>
  <c r="D751" i="19" s="1"/>
  <c r="D750" i="19" s="1"/>
  <c r="C751" i="19"/>
  <c r="C750" i="19"/>
  <c r="D749" i="19"/>
  <c r="E749" i="19" s="1"/>
  <c r="D748" i="19"/>
  <c r="E748" i="19" s="1"/>
  <c r="D747" i="19"/>
  <c r="E747" i="19" s="1"/>
  <c r="E746" i="19" s="1"/>
  <c r="D746" i="19"/>
  <c r="C746" i="19"/>
  <c r="D745" i="19"/>
  <c r="C744" i="19"/>
  <c r="C743" i="19"/>
  <c r="D742" i="19"/>
  <c r="C741" i="19"/>
  <c r="D740" i="19"/>
  <c r="C739" i="19"/>
  <c r="D738" i="19"/>
  <c r="E738" i="19" s="1"/>
  <c r="D737" i="19"/>
  <c r="E737" i="19" s="1"/>
  <c r="D736" i="19"/>
  <c r="E736" i="19" s="1"/>
  <c r="D735" i="19"/>
  <c r="C734" i="19"/>
  <c r="C733" i="19" s="1"/>
  <c r="D732" i="19"/>
  <c r="C731" i="19"/>
  <c r="C730" i="19"/>
  <c r="D729" i="19"/>
  <c r="E729" i="19" s="1"/>
  <c r="D728" i="19"/>
  <c r="E728" i="19" s="1"/>
  <c r="C727" i="19"/>
  <c r="H724" i="19"/>
  <c r="D724" i="19"/>
  <c r="E724" i="19" s="1"/>
  <c r="H723" i="19"/>
  <c r="D723" i="19"/>
  <c r="C722" i="19"/>
  <c r="H722" i="19" s="1"/>
  <c r="H721" i="19"/>
  <c r="D721" i="19"/>
  <c r="E721" i="19" s="1"/>
  <c r="H720" i="19"/>
  <c r="D720" i="19"/>
  <c r="E720" i="19" s="1"/>
  <c r="H719" i="19"/>
  <c r="D719" i="19"/>
  <c r="E719" i="19" s="1"/>
  <c r="C718" i="19"/>
  <c r="H718" i="19" s="1"/>
  <c r="H715" i="19"/>
  <c r="D715" i="19"/>
  <c r="E715" i="19" s="1"/>
  <c r="H714" i="19"/>
  <c r="E714" i="19"/>
  <c r="D714" i="19"/>
  <c r="H713" i="19"/>
  <c r="D713" i="19"/>
  <c r="E713" i="19" s="1"/>
  <c r="H712" i="19"/>
  <c r="D712" i="19"/>
  <c r="E712" i="19" s="1"/>
  <c r="H711" i="19"/>
  <c r="E711" i="19"/>
  <c r="D711" i="19"/>
  <c r="H710" i="19"/>
  <c r="D710" i="19"/>
  <c r="E710" i="19" s="1"/>
  <c r="H709" i="19"/>
  <c r="D709" i="19"/>
  <c r="E709" i="19" s="1"/>
  <c r="H708" i="19"/>
  <c r="D708" i="19"/>
  <c r="E708" i="19" s="1"/>
  <c r="H707" i="19"/>
  <c r="D707" i="19"/>
  <c r="E707" i="19" s="1"/>
  <c r="H706" i="19"/>
  <c r="D706" i="19"/>
  <c r="E706" i="19" s="1"/>
  <c r="H705" i="19"/>
  <c r="E705" i="19"/>
  <c r="D705" i="19"/>
  <c r="H704" i="19"/>
  <c r="D704" i="19"/>
  <c r="E704" i="19" s="1"/>
  <c r="H703" i="19"/>
  <c r="D703" i="19"/>
  <c r="E703" i="19" s="1"/>
  <c r="H702" i="19"/>
  <c r="E702" i="19"/>
  <c r="D702" i="19"/>
  <c r="H701" i="19"/>
  <c r="D701" i="19"/>
  <c r="C700" i="19"/>
  <c r="H700" i="19" s="1"/>
  <c r="H699" i="19"/>
  <c r="D699" i="19"/>
  <c r="E699" i="19" s="1"/>
  <c r="H698" i="19"/>
  <c r="E698" i="19"/>
  <c r="D698" i="19"/>
  <c r="H697" i="19"/>
  <c r="D697" i="19"/>
  <c r="E697" i="19" s="1"/>
  <c r="H696" i="19"/>
  <c r="D696" i="19"/>
  <c r="E696" i="19" s="1"/>
  <c r="H695" i="19"/>
  <c r="D695" i="19"/>
  <c r="C694" i="19"/>
  <c r="H694" i="19" s="1"/>
  <c r="H693" i="19"/>
  <c r="D693" i="19"/>
  <c r="E693" i="19" s="1"/>
  <c r="H692" i="19"/>
  <c r="E692" i="19"/>
  <c r="D692" i="19"/>
  <c r="H691" i="19"/>
  <c r="D691" i="19"/>
  <c r="E691" i="19" s="1"/>
  <c r="H690" i="19"/>
  <c r="D690" i="19"/>
  <c r="E690" i="19" s="1"/>
  <c r="H689" i="19"/>
  <c r="D689" i="19"/>
  <c r="E689" i="19" s="1"/>
  <c r="H688" i="19"/>
  <c r="D688" i="19"/>
  <c r="E688" i="19" s="1"/>
  <c r="D687" i="19"/>
  <c r="C687" i="19"/>
  <c r="H687" i="19" s="1"/>
  <c r="H686" i="19"/>
  <c r="D686" i="19"/>
  <c r="E686" i="19" s="1"/>
  <c r="H685" i="19"/>
  <c r="D685" i="19"/>
  <c r="H684" i="19"/>
  <c r="D684" i="19"/>
  <c r="E684" i="19" s="1"/>
  <c r="C683" i="19"/>
  <c r="H683" i="19" s="1"/>
  <c r="H682" i="19"/>
  <c r="E682" i="19"/>
  <c r="D682" i="19"/>
  <c r="H681" i="19"/>
  <c r="D681" i="19"/>
  <c r="E681" i="19" s="1"/>
  <c r="H680" i="19"/>
  <c r="D680" i="19"/>
  <c r="C679" i="19"/>
  <c r="H679" i="19" s="1"/>
  <c r="H678" i="19"/>
  <c r="E678" i="19"/>
  <c r="D678" i="19"/>
  <c r="H677" i="19"/>
  <c r="D677" i="19"/>
  <c r="C676" i="19"/>
  <c r="H676" i="19" s="1"/>
  <c r="H675" i="19"/>
  <c r="D675" i="19"/>
  <c r="E675" i="19" s="1"/>
  <c r="H674" i="19"/>
  <c r="D674" i="19"/>
  <c r="E674" i="19" s="1"/>
  <c r="H673" i="19"/>
  <c r="D673" i="19"/>
  <c r="E673" i="19" s="1"/>
  <c r="H672" i="19"/>
  <c r="E672" i="19"/>
  <c r="D672" i="19"/>
  <c r="C671" i="19"/>
  <c r="H671" i="19" s="1"/>
  <c r="H670" i="19"/>
  <c r="D670" i="19"/>
  <c r="E670" i="19" s="1"/>
  <c r="H669" i="19"/>
  <c r="D669" i="19"/>
  <c r="E669" i="19" s="1"/>
  <c r="H668" i="19"/>
  <c r="D668" i="19"/>
  <c r="E668" i="19" s="1"/>
  <c r="H667" i="19"/>
  <c r="E667" i="19"/>
  <c r="D667" i="19"/>
  <c r="H666" i="19"/>
  <c r="D666" i="19"/>
  <c r="C665" i="19"/>
  <c r="H665" i="19" s="1"/>
  <c r="H664" i="19"/>
  <c r="D664" i="19"/>
  <c r="H663" i="19"/>
  <c r="D663" i="19"/>
  <c r="E663" i="19" s="1"/>
  <c r="H662" i="19"/>
  <c r="D662" i="19"/>
  <c r="E662" i="19" s="1"/>
  <c r="C661" i="19"/>
  <c r="H661" i="19" s="1"/>
  <c r="H660" i="19"/>
  <c r="D660" i="19"/>
  <c r="E660" i="19" s="1"/>
  <c r="H659" i="19"/>
  <c r="D659" i="19"/>
  <c r="E659" i="19" s="1"/>
  <c r="H658" i="19"/>
  <c r="D658" i="19"/>
  <c r="E658" i="19" s="1"/>
  <c r="H657" i="19"/>
  <c r="D657" i="19"/>
  <c r="E657" i="19" s="1"/>
  <c r="H656" i="19"/>
  <c r="D656" i="19"/>
  <c r="E656" i="19" s="1"/>
  <c r="H655" i="19"/>
  <c r="D655" i="19"/>
  <c r="H654" i="19"/>
  <c r="D654" i="19"/>
  <c r="E654" i="19" s="1"/>
  <c r="C653" i="19"/>
  <c r="H653" i="19" s="1"/>
  <c r="H652" i="19"/>
  <c r="D652" i="19"/>
  <c r="E652" i="19" s="1"/>
  <c r="H651" i="19"/>
  <c r="D651" i="19"/>
  <c r="E651" i="19" s="1"/>
  <c r="H650" i="19"/>
  <c r="D650" i="19"/>
  <c r="E650" i="19" s="1"/>
  <c r="H649" i="19"/>
  <c r="D649" i="19"/>
  <c r="E649" i="19" s="1"/>
  <c r="H648" i="19"/>
  <c r="E648" i="19"/>
  <c r="D648" i="19"/>
  <c r="H647" i="19"/>
  <c r="D647" i="19"/>
  <c r="C646" i="19"/>
  <c r="H644" i="19"/>
  <c r="D644" i="19"/>
  <c r="E644" i="19" s="1"/>
  <c r="H643" i="19"/>
  <c r="D643" i="19"/>
  <c r="C642" i="19"/>
  <c r="H642" i="19" s="1"/>
  <c r="J642" i="19" s="1"/>
  <c r="H641" i="19"/>
  <c r="D641" i="19"/>
  <c r="H640" i="19"/>
  <c r="E640" i="19"/>
  <c r="D640" i="19"/>
  <c r="H639" i="19"/>
  <c r="D639" i="19"/>
  <c r="E639" i="19" s="1"/>
  <c r="C638" i="19"/>
  <c r="H638" i="19" s="1"/>
  <c r="J638" i="19" s="1"/>
  <c r="H637" i="19"/>
  <c r="E637" i="19"/>
  <c r="D637" i="19"/>
  <c r="H636" i="19"/>
  <c r="D636" i="19"/>
  <c r="H635" i="19"/>
  <c r="D635" i="19"/>
  <c r="E635" i="19" s="1"/>
  <c r="H634" i="19"/>
  <c r="D634" i="19"/>
  <c r="E634" i="19" s="1"/>
  <c r="H633" i="19"/>
  <c r="D633" i="19"/>
  <c r="E633" i="19" s="1"/>
  <c r="H632" i="19"/>
  <c r="D632" i="19"/>
  <c r="E632" i="19" s="1"/>
  <c r="H631" i="19"/>
  <c r="D631" i="19"/>
  <c r="E631" i="19" s="1"/>
  <c r="H630" i="19"/>
  <c r="D630" i="19"/>
  <c r="E630" i="19" s="1"/>
  <c r="H629" i="19"/>
  <c r="D629" i="19"/>
  <c r="E629" i="19" s="1"/>
  <c r="C628" i="19"/>
  <c r="H628" i="19" s="1"/>
  <c r="H627" i="19"/>
  <c r="D627" i="19"/>
  <c r="E627" i="19" s="1"/>
  <c r="H626" i="19"/>
  <c r="D626" i="19"/>
  <c r="E626" i="19" s="1"/>
  <c r="H625" i="19"/>
  <c r="D625" i="19"/>
  <c r="E625" i="19" s="1"/>
  <c r="H624" i="19"/>
  <c r="D624" i="19"/>
  <c r="E624" i="19" s="1"/>
  <c r="H623" i="19"/>
  <c r="D623" i="19"/>
  <c r="E623" i="19" s="1"/>
  <c r="H622" i="19"/>
  <c r="D622" i="19"/>
  <c r="E622" i="19" s="1"/>
  <c r="H621" i="19"/>
  <c r="E621" i="19"/>
  <c r="D621" i="19"/>
  <c r="H620" i="19"/>
  <c r="D620" i="19"/>
  <c r="E620" i="19" s="1"/>
  <c r="H619" i="19"/>
  <c r="D619" i="19"/>
  <c r="E619" i="19" s="1"/>
  <c r="H618" i="19"/>
  <c r="D618" i="19"/>
  <c r="H617" i="19"/>
  <c r="D617" i="19"/>
  <c r="E617" i="19" s="1"/>
  <c r="C616" i="19"/>
  <c r="H616" i="19" s="1"/>
  <c r="H615" i="19"/>
  <c r="E615" i="19"/>
  <c r="D615" i="19"/>
  <c r="H614" i="19"/>
  <c r="D614" i="19"/>
  <c r="H613" i="19"/>
  <c r="D613" i="19"/>
  <c r="E613" i="19" s="1"/>
  <c r="H612" i="19"/>
  <c r="E612" i="19"/>
  <c r="D612" i="19"/>
  <c r="H611" i="19"/>
  <c r="D611" i="19"/>
  <c r="E611" i="19" s="1"/>
  <c r="C610" i="19"/>
  <c r="H610" i="19" s="1"/>
  <c r="H609" i="19"/>
  <c r="D609" i="19"/>
  <c r="E609" i="19" s="1"/>
  <c r="H608" i="19"/>
  <c r="D608" i="19"/>
  <c r="E608" i="19" s="1"/>
  <c r="H607" i="19"/>
  <c r="E607" i="19"/>
  <c r="D607" i="19"/>
  <c r="H606" i="19"/>
  <c r="D606" i="19"/>
  <c r="E606" i="19" s="1"/>
  <c r="H605" i="19"/>
  <c r="D605" i="19"/>
  <c r="E605" i="19" s="1"/>
  <c r="H604" i="19"/>
  <c r="D604" i="19"/>
  <c r="C603" i="19"/>
  <c r="H603" i="19" s="1"/>
  <c r="H602" i="19"/>
  <c r="D602" i="19"/>
  <c r="H601" i="19"/>
  <c r="D601" i="19"/>
  <c r="E601" i="19" s="1"/>
  <c r="H600" i="19"/>
  <c r="E600" i="19"/>
  <c r="D600" i="19"/>
  <c r="C599" i="19"/>
  <c r="H599" i="19" s="1"/>
  <c r="H598" i="19"/>
  <c r="D598" i="19"/>
  <c r="E598" i="19" s="1"/>
  <c r="H597" i="19"/>
  <c r="E597" i="19"/>
  <c r="D597" i="19"/>
  <c r="H596" i="19"/>
  <c r="D596" i="19"/>
  <c r="C595" i="19"/>
  <c r="H595" i="19" s="1"/>
  <c r="H594" i="19"/>
  <c r="E594" i="19"/>
  <c r="D594" i="19"/>
  <c r="H593" i="19"/>
  <c r="D593" i="19"/>
  <c r="H592" i="19"/>
  <c r="C592" i="19"/>
  <c r="H591" i="19"/>
  <c r="D591" i="19"/>
  <c r="E591" i="19" s="1"/>
  <c r="H590" i="19"/>
  <c r="D590" i="19"/>
  <c r="E590" i="19" s="1"/>
  <c r="H589" i="19"/>
  <c r="D589" i="19"/>
  <c r="E589" i="19" s="1"/>
  <c r="H588" i="19"/>
  <c r="D588" i="19"/>
  <c r="C587" i="19"/>
  <c r="H587" i="19" s="1"/>
  <c r="H586" i="19"/>
  <c r="D586" i="19"/>
  <c r="E586" i="19" s="1"/>
  <c r="H585" i="19"/>
  <c r="D585" i="19"/>
  <c r="E585" i="19" s="1"/>
  <c r="H584" i="19"/>
  <c r="E584" i="19"/>
  <c r="D584" i="19"/>
  <c r="H583" i="19"/>
  <c r="D583" i="19"/>
  <c r="H582" i="19"/>
  <c r="D582" i="19"/>
  <c r="E582" i="19" s="1"/>
  <c r="C581" i="19"/>
  <c r="H581" i="19" s="1"/>
  <c r="H580" i="19"/>
  <c r="D580" i="19"/>
  <c r="E580" i="19" s="1"/>
  <c r="H579" i="19"/>
  <c r="D579" i="19"/>
  <c r="E579" i="19" s="1"/>
  <c r="H578" i="19"/>
  <c r="D578" i="19"/>
  <c r="C577" i="19"/>
  <c r="H577" i="19" s="1"/>
  <c r="H576" i="19"/>
  <c r="E576" i="19"/>
  <c r="D576" i="19"/>
  <c r="H575" i="19"/>
  <c r="D575" i="19"/>
  <c r="E575" i="19" s="1"/>
  <c r="H574" i="19"/>
  <c r="D574" i="19"/>
  <c r="E574" i="19" s="1"/>
  <c r="H573" i="19"/>
  <c r="D573" i="19"/>
  <c r="E573" i="19" s="1"/>
  <c r="H572" i="19"/>
  <c r="D572" i="19"/>
  <c r="E572" i="19" s="1"/>
  <c r="H571" i="19"/>
  <c r="D571" i="19"/>
  <c r="E571" i="19" s="1"/>
  <c r="H570" i="19"/>
  <c r="E570" i="19"/>
  <c r="D570" i="19"/>
  <c r="C569" i="19"/>
  <c r="H569" i="19" s="1"/>
  <c r="H568" i="19"/>
  <c r="D568" i="19"/>
  <c r="E568" i="19" s="1"/>
  <c r="H567" i="19"/>
  <c r="D567" i="19"/>
  <c r="E567" i="19" s="1"/>
  <c r="H566" i="19"/>
  <c r="D566" i="19"/>
  <c r="E566" i="19" s="1"/>
  <c r="H565" i="19"/>
  <c r="D565" i="19"/>
  <c r="E565" i="19" s="1"/>
  <c r="H564" i="19"/>
  <c r="D564" i="19"/>
  <c r="H563" i="19"/>
  <c r="D563" i="19"/>
  <c r="E563" i="19" s="1"/>
  <c r="C562" i="19"/>
  <c r="H562" i="19" s="1"/>
  <c r="H558" i="19"/>
  <c r="D558" i="19"/>
  <c r="E558" i="19" s="1"/>
  <c r="H557" i="19"/>
  <c r="D557" i="19"/>
  <c r="C556" i="19"/>
  <c r="H555" i="19"/>
  <c r="E555" i="19"/>
  <c r="D555" i="19"/>
  <c r="H554" i="19"/>
  <c r="D554" i="19"/>
  <c r="E554" i="19" s="1"/>
  <c r="H553" i="19"/>
  <c r="D553" i="19"/>
  <c r="E553" i="19" s="1"/>
  <c r="H552" i="19"/>
  <c r="D552" i="19"/>
  <c r="C552" i="19"/>
  <c r="H549" i="19"/>
  <c r="D549" i="19"/>
  <c r="E549" i="19" s="1"/>
  <c r="H548" i="19"/>
  <c r="D548" i="19"/>
  <c r="E548" i="19" s="1"/>
  <c r="E547" i="19" s="1"/>
  <c r="C547" i="19"/>
  <c r="H547" i="19" s="1"/>
  <c r="J547" i="19" s="1"/>
  <c r="H546" i="19"/>
  <c r="D546" i="19"/>
  <c r="E546" i="19" s="1"/>
  <c r="H545" i="19"/>
  <c r="D545" i="19"/>
  <c r="C544" i="19"/>
  <c r="H543" i="19"/>
  <c r="E543" i="19"/>
  <c r="D543" i="19"/>
  <c r="H542" i="19"/>
  <c r="D542" i="19"/>
  <c r="E542" i="19" s="1"/>
  <c r="H541" i="19"/>
  <c r="D541" i="19"/>
  <c r="E541" i="19" s="1"/>
  <c r="H540" i="19"/>
  <c r="D540" i="19"/>
  <c r="H539" i="19"/>
  <c r="D539" i="19"/>
  <c r="E539" i="19" s="1"/>
  <c r="H537" i="19"/>
  <c r="D537" i="19"/>
  <c r="E537" i="19" s="1"/>
  <c r="H536" i="19"/>
  <c r="D536" i="19"/>
  <c r="E536" i="19" s="1"/>
  <c r="H535" i="19"/>
  <c r="D535" i="19"/>
  <c r="E535" i="19" s="1"/>
  <c r="H534" i="19"/>
  <c r="E534" i="19"/>
  <c r="D534" i="19"/>
  <c r="H533" i="19"/>
  <c r="D533" i="19"/>
  <c r="E533" i="19" s="1"/>
  <c r="H532" i="19"/>
  <c r="D532" i="19"/>
  <c r="E532" i="19" s="1"/>
  <c r="E531" i="19" s="1"/>
  <c r="C531" i="19"/>
  <c r="H531" i="19" s="1"/>
  <c r="H530" i="19"/>
  <c r="D530" i="19"/>
  <c r="C529" i="19"/>
  <c r="H529" i="19" s="1"/>
  <c r="C528" i="19"/>
  <c r="H528" i="19" s="1"/>
  <c r="H527" i="19"/>
  <c r="D527" i="19"/>
  <c r="E527" i="19" s="1"/>
  <c r="H526" i="19"/>
  <c r="D526" i="19"/>
  <c r="E526" i="19" s="1"/>
  <c r="H525" i="19"/>
  <c r="D525" i="19"/>
  <c r="E525" i="19" s="1"/>
  <c r="H524" i="19"/>
  <c r="D524" i="19"/>
  <c r="H523" i="19"/>
  <c r="E523" i="19"/>
  <c r="D523" i="19"/>
  <c r="C522" i="19"/>
  <c r="H522" i="19" s="1"/>
  <c r="H521" i="19"/>
  <c r="D521" i="19"/>
  <c r="E521" i="19" s="1"/>
  <c r="H520" i="19"/>
  <c r="D520" i="19"/>
  <c r="E520" i="19" s="1"/>
  <c r="H519" i="19"/>
  <c r="D519" i="19"/>
  <c r="E519" i="19" s="1"/>
  <c r="H518" i="19"/>
  <c r="E518" i="19"/>
  <c r="D518" i="19"/>
  <c r="H517" i="19"/>
  <c r="D517" i="19"/>
  <c r="E517" i="19" s="1"/>
  <c r="H516" i="19"/>
  <c r="D516" i="19"/>
  <c r="E516" i="19" s="1"/>
  <c r="H515" i="19"/>
  <c r="D515" i="19"/>
  <c r="H514" i="19"/>
  <c r="D514" i="19"/>
  <c r="E514" i="19" s="1"/>
  <c r="H513" i="19"/>
  <c r="C513" i="19"/>
  <c r="H512" i="19"/>
  <c r="D512" i="19"/>
  <c r="E512" i="19" s="1"/>
  <c r="H511" i="19"/>
  <c r="D511" i="19"/>
  <c r="E511" i="19" s="1"/>
  <c r="H510" i="19"/>
  <c r="D510" i="19"/>
  <c r="C509" i="19"/>
  <c r="H509" i="19" s="1"/>
  <c r="H508" i="19"/>
  <c r="D508" i="19"/>
  <c r="E508" i="19" s="1"/>
  <c r="H507" i="19"/>
  <c r="D507" i="19"/>
  <c r="E507" i="19" s="1"/>
  <c r="H506" i="19"/>
  <c r="E506" i="19"/>
  <c r="D506" i="19"/>
  <c r="H505" i="19"/>
  <c r="D505" i="19"/>
  <c r="C504" i="19"/>
  <c r="H504" i="19" s="1"/>
  <c r="H503" i="19"/>
  <c r="D503" i="19"/>
  <c r="E503" i="19" s="1"/>
  <c r="H502" i="19"/>
  <c r="D502" i="19"/>
  <c r="E502" i="19" s="1"/>
  <c r="H501" i="19"/>
  <c r="D501" i="19"/>
  <c r="E501" i="19" s="1"/>
  <c r="H500" i="19"/>
  <c r="D500" i="19"/>
  <c r="E500" i="19" s="1"/>
  <c r="H499" i="19"/>
  <c r="E499" i="19"/>
  <c r="D499" i="19"/>
  <c r="H498" i="19"/>
  <c r="D498" i="19"/>
  <c r="E498" i="19" s="1"/>
  <c r="E497" i="19"/>
  <c r="C497" i="19"/>
  <c r="H497" i="19" s="1"/>
  <c r="H496" i="19"/>
  <c r="D496" i="19"/>
  <c r="E496" i="19" s="1"/>
  <c r="H495" i="19"/>
  <c r="D495" i="19"/>
  <c r="C494" i="19"/>
  <c r="H494" i="19" s="1"/>
  <c r="H493" i="19"/>
  <c r="E493" i="19"/>
  <c r="D493" i="19"/>
  <c r="H492" i="19"/>
  <c r="D492" i="19"/>
  <c r="E492" i="19" s="1"/>
  <c r="E491" i="19" s="1"/>
  <c r="C491" i="19"/>
  <c r="H491" i="19" s="1"/>
  <c r="H490" i="19"/>
  <c r="D490" i="19"/>
  <c r="E490" i="19" s="1"/>
  <c r="H489" i="19"/>
  <c r="D489" i="19"/>
  <c r="E489" i="19" s="1"/>
  <c r="H488" i="19"/>
  <c r="E488" i="19"/>
  <c r="D488" i="19"/>
  <c r="H487" i="19"/>
  <c r="D487" i="19"/>
  <c r="E487" i="19" s="1"/>
  <c r="C486" i="19"/>
  <c r="C484" i="19" s="1"/>
  <c r="H485" i="19"/>
  <c r="D485" i="19"/>
  <c r="E485" i="19" s="1"/>
  <c r="H482" i="19"/>
  <c r="H481" i="19"/>
  <c r="D481" i="19"/>
  <c r="E481" i="19" s="1"/>
  <c r="H480" i="19"/>
  <c r="E480" i="19"/>
  <c r="D480" i="19"/>
  <c r="H479" i="19"/>
  <c r="D479" i="19"/>
  <c r="H478" i="19"/>
  <c r="D478" i="19"/>
  <c r="E478" i="19" s="1"/>
  <c r="C477" i="19"/>
  <c r="H477" i="19" s="1"/>
  <c r="H476" i="19"/>
  <c r="D476" i="19"/>
  <c r="E476" i="19" s="1"/>
  <c r="H475" i="19"/>
  <c r="E475" i="19"/>
  <c r="E474" i="19" s="1"/>
  <c r="D475" i="19"/>
  <c r="D474" i="19"/>
  <c r="C474" i="19"/>
  <c r="H474" i="19" s="1"/>
  <c r="H473" i="19"/>
  <c r="D473" i="19"/>
  <c r="E473" i="19" s="1"/>
  <c r="H472" i="19"/>
  <c r="E472" i="19"/>
  <c r="D472" i="19"/>
  <c r="H471" i="19"/>
  <c r="D471" i="19"/>
  <c r="E471" i="19" s="1"/>
  <c r="H470" i="19"/>
  <c r="D470" i="19"/>
  <c r="E470" i="19" s="1"/>
  <c r="H469" i="19"/>
  <c r="D469" i="19"/>
  <c r="C468" i="19"/>
  <c r="H468" i="19" s="1"/>
  <c r="H467" i="19"/>
  <c r="D467" i="19"/>
  <c r="E467" i="19" s="1"/>
  <c r="H466" i="19"/>
  <c r="D466" i="19"/>
  <c r="E466" i="19" s="1"/>
  <c r="H465" i="19"/>
  <c r="E465" i="19"/>
  <c r="D465" i="19"/>
  <c r="H464" i="19"/>
  <c r="D464" i="19"/>
  <c r="C463" i="19"/>
  <c r="H463" i="19" s="1"/>
  <c r="H462" i="19"/>
  <c r="D462" i="19"/>
  <c r="E462" i="19" s="1"/>
  <c r="H461" i="19"/>
  <c r="D461" i="19"/>
  <c r="E461" i="19" s="1"/>
  <c r="H460" i="19"/>
  <c r="D460" i="19"/>
  <c r="C459" i="19"/>
  <c r="H459" i="19" s="1"/>
  <c r="H458" i="19"/>
  <c r="D458" i="19"/>
  <c r="E458" i="19" s="1"/>
  <c r="H457" i="19"/>
  <c r="D457" i="19"/>
  <c r="E457" i="19" s="1"/>
  <c r="H456" i="19"/>
  <c r="D456" i="19"/>
  <c r="E456" i="19" s="1"/>
  <c r="C455" i="19"/>
  <c r="H455" i="19" s="1"/>
  <c r="H454" i="19"/>
  <c r="D454" i="19"/>
  <c r="E454" i="19" s="1"/>
  <c r="H453" i="19"/>
  <c r="D453" i="19"/>
  <c r="E453" i="19" s="1"/>
  <c r="H452" i="19"/>
  <c r="D452" i="19"/>
  <c r="E452" i="19" s="1"/>
  <c r="H451" i="19"/>
  <c r="D451" i="19"/>
  <c r="C450" i="19"/>
  <c r="H450" i="19" s="1"/>
  <c r="H449" i="19"/>
  <c r="E449" i="19"/>
  <c r="D449" i="19"/>
  <c r="H448" i="19"/>
  <c r="D448" i="19"/>
  <c r="E448" i="19" s="1"/>
  <c r="H447" i="19"/>
  <c r="D447" i="19"/>
  <c r="E447" i="19" s="1"/>
  <c r="H446" i="19"/>
  <c r="D446" i="19"/>
  <c r="C445" i="19"/>
  <c r="H443" i="19"/>
  <c r="D443" i="19"/>
  <c r="E443" i="19" s="1"/>
  <c r="H442" i="19"/>
  <c r="D442" i="19"/>
  <c r="E442" i="19" s="1"/>
  <c r="H441" i="19"/>
  <c r="E441" i="19"/>
  <c r="D441" i="19"/>
  <c r="H440" i="19"/>
  <c r="D440" i="19"/>
  <c r="E440" i="19" s="1"/>
  <c r="H439" i="19"/>
  <c r="D439" i="19"/>
  <c r="E439" i="19" s="1"/>
  <c r="H438" i="19"/>
  <c r="D438" i="19"/>
  <c r="E438" i="19" s="1"/>
  <c r="H437" i="19"/>
  <c r="D437" i="19"/>
  <c r="E437" i="19" s="1"/>
  <c r="H436" i="19"/>
  <c r="D436" i="19"/>
  <c r="E436" i="19" s="1"/>
  <c r="H435" i="19"/>
  <c r="D435" i="19"/>
  <c r="E435" i="19" s="1"/>
  <c r="H434" i="19"/>
  <c r="D434" i="19"/>
  <c r="E434" i="19" s="1"/>
  <c r="H433" i="19"/>
  <c r="E433" i="19"/>
  <c r="D433" i="19"/>
  <c r="H432" i="19"/>
  <c r="D432" i="19"/>
  <c r="E432" i="19" s="1"/>
  <c r="H431" i="19"/>
  <c r="D431" i="19"/>
  <c r="E431" i="19" s="1"/>
  <c r="H430" i="19"/>
  <c r="D430" i="19"/>
  <c r="C429" i="19"/>
  <c r="H429" i="19" s="1"/>
  <c r="H428" i="19"/>
  <c r="D428" i="19"/>
  <c r="E428" i="19" s="1"/>
  <c r="H427" i="19"/>
  <c r="D427" i="19"/>
  <c r="E427" i="19" s="1"/>
  <c r="H426" i="19"/>
  <c r="E426" i="19"/>
  <c r="D426" i="19"/>
  <c r="H425" i="19"/>
  <c r="D425" i="19"/>
  <c r="E425" i="19" s="1"/>
  <c r="H424" i="19"/>
  <c r="E424" i="19"/>
  <c r="D424" i="19"/>
  <c r="H423" i="19"/>
  <c r="D423" i="19"/>
  <c r="C422" i="19"/>
  <c r="H422" i="19" s="1"/>
  <c r="H421" i="19"/>
  <c r="D421" i="19"/>
  <c r="E421" i="19" s="1"/>
  <c r="H420" i="19"/>
  <c r="D420" i="19"/>
  <c r="E420" i="19" s="1"/>
  <c r="H419" i="19"/>
  <c r="E419" i="19"/>
  <c r="D419" i="19"/>
  <c r="H418" i="19"/>
  <c r="D418" i="19"/>
  <c r="E418" i="19" s="1"/>
  <c r="H417" i="19"/>
  <c r="E417" i="19"/>
  <c r="D417" i="19"/>
  <c r="C416" i="19"/>
  <c r="H416" i="19" s="1"/>
  <c r="H415" i="19"/>
  <c r="D415" i="19"/>
  <c r="E415" i="19" s="1"/>
  <c r="H414" i="19"/>
  <c r="E414" i="19"/>
  <c r="D414" i="19"/>
  <c r="H413" i="19"/>
  <c r="D413" i="19"/>
  <c r="C412" i="19"/>
  <c r="H412" i="19" s="1"/>
  <c r="H411" i="19"/>
  <c r="D411" i="19"/>
  <c r="E411" i="19" s="1"/>
  <c r="H410" i="19"/>
  <c r="D410" i="19"/>
  <c r="E410" i="19" s="1"/>
  <c r="C409" i="19"/>
  <c r="H409" i="19" s="1"/>
  <c r="H408" i="19"/>
  <c r="D408" i="19"/>
  <c r="E408" i="19" s="1"/>
  <c r="H407" i="19"/>
  <c r="D407" i="19"/>
  <c r="E407" i="19" s="1"/>
  <c r="H406" i="19"/>
  <c r="D406" i="19"/>
  <c r="E406" i="19" s="1"/>
  <c r="H405" i="19"/>
  <c r="E405" i="19"/>
  <c r="E404" i="19" s="1"/>
  <c r="D405" i="19"/>
  <c r="D404" i="19"/>
  <c r="C404" i="19"/>
  <c r="H404" i="19" s="1"/>
  <c r="H403" i="19"/>
  <c r="D403" i="19"/>
  <c r="E403" i="19" s="1"/>
  <c r="H402" i="19"/>
  <c r="E402" i="19"/>
  <c r="D402" i="19"/>
  <c r="H401" i="19"/>
  <c r="D401" i="19"/>
  <c r="E401" i="19" s="1"/>
  <c r="H400" i="19"/>
  <c r="E400" i="19"/>
  <c r="D400" i="19"/>
  <c r="H399" i="19"/>
  <c r="D399" i="19"/>
  <c r="C399" i="19"/>
  <c r="H398" i="19"/>
  <c r="D398" i="19"/>
  <c r="E398" i="19" s="1"/>
  <c r="H397" i="19"/>
  <c r="E397" i="19"/>
  <c r="D397" i="19"/>
  <c r="H396" i="19"/>
  <c r="D396" i="19"/>
  <c r="E396" i="19" s="1"/>
  <c r="E395" i="19" s="1"/>
  <c r="C395" i="19"/>
  <c r="H395" i="19" s="1"/>
  <c r="H394" i="19"/>
  <c r="D394" i="19"/>
  <c r="E394" i="19" s="1"/>
  <c r="H393" i="19"/>
  <c r="D393" i="19"/>
  <c r="C392" i="19"/>
  <c r="H392" i="19" s="1"/>
  <c r="H391" i="19"/>
  <c r="E391" i="19"/>
  <c r="D391" i="19"/>
  <c r="H390" i="19"/>
  <c r="D390" i="19"/>
  <c r="E390" i="19" s="1"/>
  <c r="H389" i="19"/>
  <c r="D389" i="19"/>
  <c r="H388" i="19"/>
  <c r="C388" i="19"/>
  <c r="H387" i="19"/>
  <c r="D387" i="19"/>
  <c r="E387" i="19" s="1"/>
  <c r="H386" i="19"/>
  <c r="D386" i="19"/>
  <c r="E386" i="19" s="1"/>
  <c r="H385" i="19"/>
  <c r="D385" i="19"/>
  <c r="E385" i="19" s="1"/>
  <c r="H384" i="19"/>
  <c r="D384" i="19"/>
  <c r="E384" i="19" s="1"/>
  <c r="H383" i="19"/>
  <c r="D383" i="19"/>
  <c r="C382" i="19"/>
  <c r="H382" i="19" s="1"/>
  <c r="H381" i="19"/>
  <c r="D381" i="19"/>
  <c r="E381" i="19" s="1"/>
  <c r="H380" i="19"/>
  <c r="D380" i="19"/>
  <c r="E380" i="19" s="1"/>
  <c r="H379" i="19"/>
  <c r="D379" i="19"/>
  <c r="H378" i="19"/>
  <c r="C378" i="19"/>
  <c r="H377" i="19"/>
  <c r="D377" i="19"/>
  <c r="E377" i="19" s="1"/>
  <c r="H376" i="19"/>
  <c r="D376" i="19"/>
  <c r="E376" i="19" s="1"/>
  <c r="H375" i="19"/>
  <c r="D375" i="19"/>
  <c r="E375" i="19" s="1"/>
  <c r="H374" i="19"/>
  <c r="D374" i="19"/>
  <c r="C373" i="19"/>
  <c r="H373" i="19" s="1"/>
  <c r="H372" i="19"/>
  <c r="D372" i="19"/>
  <c r="E372" i="19" s="1"/>
  <c r="H371" i="19"/>
  <c r="D371" i="19"/>
  <c r="E371" i="19" s="1"/>
  <c r="H370" i="19"/>
  <c r="D370" i="19"/>
  <c r="E370" i="19" s="1"/>
  <c r="H369" i="19"/>
  <c r="E369" i="19"/>
  <c r="D369" i="19"/>
  <c r="D368" i="19"/>
  <c r="C368" i="19"/>
  <c r="H368" i="19" s="1"/>
  <c r="H367" i="19"/>
  <c r="D367" i="19"/>
  <c r="E367" i="19" s="1"/>
  <c r="H366" i="19"/>
  <c r="E366" i="19"/>
  <c r="D366" i="19"/>
  <c r="H365" i="19"/>
  <c r="D365" i="19"/>
  <c r="E365" i="19" s="1"/>
  <c r="H364" i="19"/>
  <c r="D364" i="19"/>
  <c r="E364" i="19" s="1"/>
  <c r="H363" i="19"/>
  <c r="D363" i="19"/>
  <c r="C362" i="19"/>
  <c r="H362" i="19" s="1"/>
  <c r="H361" i="19"/>
  <c r="D361" i="19"/>
  <c r="E361" i="19" s="1"/>
  <c r="H360" i="19"/>
  <c r="D360" i="19"/>
  <c r="E360" i="19" s="1"/>
  <c r="H359" i="19"/>
  <c r="E359" i="19"/>
  <c r="D359" i="19"/>
  <c r="H358" i="19"/>
  <c r="D358" i="19"/>
  <c r="C357" i="19"/>
  <c r="H357" i="19" s="1"/>
  <c r="H356" i="19"/>
  <c r="D356" i="19"/>
  <c r="E356" i="19" s="1"/>
  <c r="H355" i="19"/>
  <c r="D355" i="19"/>
  <c r="E355" i="19" s="1"/>
  <c r="H354" i="19"/>
  <c r="D354" i="19"/>
  <c r="C353" i="19"/>
  <c r="H353" i="19" s="1"/>
  <c r="H352" i="19"/>
  <c r="D352" i="19"/>
  <c r="E352" i="19" s="1"/>
  <c r="H351" i="19"/>
  <c r="D351" i="19"/>
  <c r="H350" i="19"/>
  <c r="D350" i="19"/>
  <c r="E350" i="19" s="1"/>
  <c r="H349" i="19"/>
  <c r="E349" i="19"/>
  <c r="D349" i="19"/>
  <c r="C348" i="19"/>
  <c r="H348" i="19" s="1"/>
  <c r="H347" i="19"/>
  <c r="D347" i="19"/>
  <c r="E347" i="19" s="1"/>
  <c r="H346" i="19"/>
  <c r="E346" i="19"/>
  <c r="D346" i="19"/>
  <c r="H345" i="19"/>
  <c r="D345" i="19"/>
  <c r="E345" i="19" s="1"/>
  <c r="C344" i="19"/>
  <c r="H344" i="19" s="1"/>
  <c r="H343" i="19"/>
  <c r="D343" i="19"/>
  <c r="E343" i="19" s="1"/>
  <c r="H342" i="19"/>
  <c r="D342" i="19"/>
  <c r="H341" i="19"/>
  <c r="D341" i="19"/>
  <c r="E341" i="19" s="1"/>
  <c r="H338" i="19"/>
  <c r="D338" i="19"/>
  <c r="E338" i="19" s="1"/>
  <c r="H337" i="19"/>
  <c r="D337" i="19"/>
  <c r="E337" i="19" s="1"/>
  <c r="H336" i="19"/>
  <c r="D336" i="19"/>
  <c r="E336" i="19" s="1"/>
  <c r="H335" i="19"/>
  <c r="D335" i="19"/>
  <c r="H334" i="19"/>
  <c r="E334" i="19"/>
  <c r="D334" i="19"/>
  <c r="H333" i="19"/>
  <c r="D333" i="19"/>
  <c r="E333" i="19" s="1"/>
  <c r="H332" i="19"/>
  <c r="D332" i="19"/>
  <c r="E332" i="19" s="1"/>
  <c r="C331" i="19"/>
  <c r="H331" i="19" s="1"/>
  <c r="H330" i="19"/>
  <c r="D330" i="19"/>
  <c r="H329" i="19"/>
  <c r="E329" i="19"/>
  <c r="D329" i="19"/>
  <c r="C328" i="19"/>
  <c r="H328" i="19" s="1"/>
  <c r="H327" i="19"/>
  <c r="D327" i="19"/>
  <c r="E327" i="19" s="1"/>
  <c r="H326" i="19"/>
  <c r="D326" i="19"/>
  <c r="D325" i="19" s="1"/>
  <c r="C325" i="19"/>
  <c r="H325" i="19" s="1"/>
  <c r="H324" i="19"/>
  <c r="D324" i="19"/>
  <c r="E324" i="19" s="1"/>
  <c r="H323" i="19"/>
  <c r="E323" i="19"/>
  <c r="D323" i="19"/>
  <c r="H322" i="19"/>
  <c r="D322" i="19"/>
  <c r="E322" i="19" s="1"/>
  <c r="H321" i="19"/>
  <c r="E321" i="19"/>
  <c r="D321" i="19"/>
  <c r="H320" i="19"/>
  <c r="D320" i="19"/>
  <c r="E320" i="19" s="1"/>
  <c r="H319" i="19"/>
  <c r="D319" i="19"/>
  <c r="E319" i="19" s="1"/>
  <c r="H318" i="19"/>
  <c r="D318" i="19"/>
  <c r="E318" i="19" s="1"/>
  <c r="H317" i="19"/>
  <c r="D317" i="19"/>
  <c r="E317" i="19" s="1"/>
  <c r="H316" i="19"/>
  <c r="D316" i="19"/>
  <c r="C315" i="19"/>
  <c r="H315" i="19" s="1"/>
  <c r="H313" i="19"/>
  <c r="E313" i="19"/>
  <c r="D313" i="19"/>
  <c r="H312" i="19"/>
  <c r="D312" i="19"/>
  <c r="E312" i="19" s="1"/>
  <c r="H311" i="19"/>
  <c r="D311" i="19"/>
  <c r="E311" i="19" s="1"/>
  <c r="H310" i="19"/>
  <c r="D310" i="19"/>
  <c r="H309" i="19"/>
  <c r="D309" i="19"/>
  <c r="E309" i="19" s="1"/>
  <c r="H308" i="19"/>
  <c r="C308" i="19"/>
  <c r="H307" i="19"/>
  <c r="D307" i="19"/>
  <c r="E307" i="19" s="1"/>
  <c r="H306" i="19"/>
  <c r="D306" i="19"/>
  <c r="E306" i="19" s="1"/>
  <c r="H305" i="19"/>
  <c r="C305" i="19"/>
  <c r="H304" i="19"/>
  <c r="D304" i="19"/>
  <c r="H303" i="19"/>
  <c r="D303" i="19"/>
  <c r="E303" i="19" s="1"/>
  <c r="H302" i="19"/>
  <c r="C302" i="19"/>
  <c r="H301" i="19"/>
  <c r="D301" i="19"/>
  <c r="E301" i="19" s="1"/>
  <c r="H300" i="19"/>
  <c r="E300" i="19"/>
  <c r="D300" i="19"/>
  <c r="H299" i="19"/>
  <c r="D299" i="19"/>
  <c r="C298" i="19"/>
  <c r="H298" i="19" s="1"/>
  <c r="H297" i="19"/>
  <c r="D297" i="19"/>
  <c r="H296" i="19"/>
  <c r="C296" i="19"/>
  <c r="H295" i="19"/>
  <c r="D295" i="19"/>
  <c r="E295" i="19" s="1"/>
  <c r="H294" i="19"/>
  <c r="D294" i="19"/>
  <c r="E294" i="19" s="1"/>
  <c r="H293" i="19"/>
  <c r="D293" i="19"/>
  <c r="E293" i="19" s="1"/>
  <c r="H292" i="19"/>
  <c r="D292" i="19"/>
  <c r="E292" i="19" s="1"/>
  <c r="H291" i="19"/>
  <c r="D291" i="19"/>
  <c r="E291" i="19" s="1"/>
  <c r="H290" i="19"/>
  <c r="E290" i="19"/>
  <c r="D290" i="19"/>
  <c r="C289" i="19"/>
  <c r="H289" i="19" s="1"/>
  <c r="H288" i="19"/>
  <c r="D288" i="19"/>
  <c r="E288" i="19" s="1"/>
  <c r="H287" i="19"/>
  <c r="D287" i="19"/>
  <c r="E287" i="19" s="1"/>
  <c r="H286" i="19"/>
  <c r="D286" i="19"/>
  <c r="E286" i="19" s="1"/>
  <c r="H285" i="19"/>
  <c r="E285" i="19"/>
  <c r="D285" i="19"/>
  <c r="H284" i="19"/>
  <c r="D284" i="19"/>
  <c r="E284" i="19" s="1"/>
  <c r="H283" i="19"/>
  <c r="D283" i="19"/>
  <c r="E283" i="19" s="1"/>
  <c r="H282" i="19"/>
  <c r="D282" i="19"/>
  <c r="E282" i="19" s="1"/>
  <c r="H281" i="19"/>
  <c r="D281" i="19"/>
  <c r="E281" i="19" s="1"/>
  <c r="H280" i="19"/>
  <c r="D280" i="19"/>
  <c r="E280" i="19" s="1"/>
  <c r="H279" i="19"/>
  <c r="E279" i="19"/>
  <c r="D279" i="19"/>
  <c r="H278" i="19"/>
  <c r="D278" i="19"/>
  <c r="E278" i="19" s="1"/>
  <c r="H277" i="19"/>
  <c r="E277" i="19"/>
  <c r="D277" i="19"/>
  <c r="H276" i="19"/>
  <c r="D276" i="19"/>
  <c r="E276" i="19" s="1"/>
  <c r="H275" i="19"/>
  <c r="D275" i="19"/>
  <c r="E275" i="19" s="1"/>
  <c r="H274" i="19"/>
  <c r="D274" i="19"/>
  <c r="E274" i="19" s="1"/>
  <c r="H273" i="19"/>
  <c r="D273" i="19"/>
  <c r="E273" i="19" s="1"/>
  <c r="H272" i="19"/>
  <c r="D272" i="19"/>
  <c r="E272" i="19" s="1"/>
  <c r="H271" i="19"/>
  <c r="E271" i="19"/>
  <c r="D271" i="19"/>
  <c r="H270" i="19"/>
  <c r="D270" i="19"/>
  <c r="E270" i="19" s="1"/>
  <c r="H269" i="19"/>
  <c r="E269" i="19"/>
  <c r="D269" i="19"/>
  <c r="H268" i="19"/>
  <c r="D268" i="19"/>
  <c r="E268" i="19" s="1"/>
  <c r="H267" i="19"/>
  <c r="D267" i="19"/>
  <c r="E267" i="19" s="1"/>
  <c r="H266" i="19"/>
  <c r="D266" i="19"/>
  <c r="E266" i="19" s="1"/>
  <c r="C265" i="19"/>
  <c r="H264" i="19"/>
  <c r="D264" i="19"/>
  <c r="E264" i="19" s="1"/>
  <c r="H262" i="19"/>
  <c r="D262" i="19"/>
  <c r="H261" i="19"/>
  <c r="E261" i="19"/>
  <c r="D261" i="19"/>
  <c r="C260" i="19"/>
  <c r="H260" i="19" s="1"/>
  <c r="D252" i="19"/>
  <c r="E252" i="19" s="1"/>
  <c r="D251" i="19"/>
  <c r="C250" i="19"/>
  <c r="E249" i="19"/>
  <c r="D249" i="19"/>
  <c r="D248" i="19"/>
  <c r="E248" i="19" s="1"/>
  <c r="D247" i="19"/>
  <c r="D244" i="19" s="1"/>
  <c r="D243" i="19" s="1"/>
  <c r="D246" i="19"/>
  <c r="E246" i="19" s="1"/>
  <c r="E245" i="19"/>
  <c r="D245" i="19"/>
  <c r="C244" i="19"/>
  <c r="C243" i="19" s="1"/>
  <c r="E242" i="19"/>
  <c r="D242" i="19"/>
  <c r="D241" i="19"/>
  <c r="E240" i="19"/>
  <c r="D240" i="19"/>
  <c r="C239" i="19"/>
  <c r="C238" i="19" s="1"/>
  <c r="D237" i="19"/>
  <c r="E237" i="19" s="1"/>
  <c r="E236" i="19" s="1"/>
  <c r="E235" i="19" s="1"/>
  <c r="D236" i="19"/>
  <c r="D235" i="19" s="1"/>
  <c r="C236" i="19"/>
  <c r="C235" i="19" s="1"/>
  <c r="D234" i="19"/>
  <c r="E234" i="19" s="1"/>
  <c r="E233" i="19" s="1"/>
  <c r="C233" i="19"/>
  <c r="D232" i="19"/>
  <c r="E232" i="19" s="1"/>
  <c r="D231" i="19"/>
  <c r="D230" i="19"/>
  <c r="E230" i="19" s="1"/>
  <c r="C229" i="19"/>
  <c r="D227" i="19"/>
  <c r="E227" i="19" s="1"/>
  <c r="D226" i="19"/>
  <c r="D225" i="19"/>
  <c r="E225" i="19" s="1"/>
  <c r="D224" i="19"/>
  <c r="E224" i="19" s="1"/>
  <c r="C223" i="19"/>
  <c r="C222" i="19"/>
  <c r="D221" i="19"/>
  <c r="E221" i="19" s="1"/>
  <c r="E220" i="19" s="1"/>
  <c r="D220" i="19"/>
  <c r="C220" i="19"/>
  <c r="E219" i="19"/>
  <c r="D219" i="19"/>
  <c r="D218" i="19"/>
  <c r="E217" i="19"/>
  <c r="D217" i="19"/>
  <c r="C216" i="19"/>
  <c r="C215" i="19"/>
  <c r="D214" i="19"/>
  <c r="E214" i="19" s="1"/>
  <c r="E213" i="19" s="1"/>
  <c r="D213" i="19"/>
  <c r="C213" i="19"/>
  <c r="D212" i="19"/>
  <c r="E212" i="19" s="1"/>
  <c r="E211" i="19" s="1"/>
  <c r="D211" i="19"/>
  <c r="C211" i="19"/>
  <c r="D210" i="19"/>
  <c r="E210" i="19" s="1"/>
  <c r="D209" i="19"/>
  <c r="E209" i="19" s="1"/>
  <c r="D208" i="19"/>
  <c r="D207" i="19" s="1"/>
  <c r="C207" i="19"/>
  <c r="D206" i="19"/>
  <c r="E206" i="19" s="1"/>
  <c r="D205" i="19"/>
  <c r="C204" i="19"/>
  <c r="D202" i="19"/>
  <c r="E202" i="19" s="1"/>
  <c r="E201" i="19" s="1"/>
  <c r="E200" i="19" s="1"/>
  <c r="D201" i="19"/>
  <c r="D200" i="19" s="1"/>
  <c r="C201" i="19"/>
  <c r="C200" i="19" s="1"/>
  <c r="D199" i="19"/>
  <c r="C198" i="19"/>
  <c r="C197" i="19"/>
  <c r="D196" i="19"/>
  <c r="E196" i="19" s="1"/>
  <c r="E195" i="19" s="1"/>
  <c r="C195" i="19"/>
  <c r="D194" i="19"/>
  <c r="C193" i="19"/>
  <c r="C188" i="19" s="1"/>
  <c r="E192" i="19"/>
  <c r="D192" i="19"/>
  <c r="D191" i="19"/>
  <c r="E191" i="19" s="1"/>
  <c r="E190" i="19"/>
  <c r="E189" i="19" s="1"/>
  <c r="D190" i="19"/>
  <c r="C189" i="19"/>
  <c r="D187" i="19"/>
  <c r="E187" i="19" s="1"/>
  <c r="D186" i="19"/>
  <c r="C185" i="19"/>
  <c r="C184" i="19" s="1"/>
  <c r="D183" i="19"/>
  <c r="C182" i="19"/>
  <c r="D181" i="19"/>
  <c r="D180" i="19" s="1"/>
  <c r="C180" i="19"/>
  <c r="C179" i="19" s="1"/>
  <c r="H176" i="19"/>
  <c r="D176" i="19"/>
  <c r="E176" i="19" s="1"/>
  <c r="H175" i="19"/>
  <c r="D175" i="19"/>
  <c r="E175" i="19" s="1"/>
  <c r="E174" i="19" s="1"/>
  <c r="H174" i="19"/>
  <c r="C174" i="19"/>
  <c r="H173" i="19"/>
  <c r="E173" i="19"/>
  <c r="D173" i="19"/>
  <c r="H172" i="19"/>
  <c r="D172" i="19"/>
  <c r="E172" i="19" s="1"/>
  <c r="D171" i="19"/>
  <c r="C171" i="19"/>
  <c r="H171" i="19" s="1"/>
  <c r="H169" i="19"/>
  <c r="D169" i="19"/>
  <c r="E169" i="19" s="1"/>
  <c r="H168" i="19"/>
  <c r="D168" i="19"/>
  <c r="C167" i="19"/>
  <c r="H166" i="19"/>
  <c r="D166" i="19"/>
  <c r="E166" i="19" s="1"/>
  <c r="H165" i="19"/>
  <c r="D165" i="19"/>
  <c r="E165" i="19" s="1"/>
  <c r="E164" i="19" s="1"/>
  <c r="C164" i="19"/>
  <c r="H164" i="19" s="1"/>
  <c r="H162" i="19"/>
  <c r="E162" i="19"/>
  <c r="D162" i="19"/>
  <c r="H161" i="19"/>
  <c r="D161" i="19"/>
  <c r="E161" i="19" s="1"/>
  <c r="E160" i="19" s="1"/>
  <c r="C160" i="19"/>
  <c r="H160" i="19" s="1"/>
  <c r="H159" i="19"/>
  <c r="D159" i="19"/>
  <c r="E159" i="19" s="1"/>
  <c r="H158" i="19"/>
  <c r="D158" i="19"/>
  <c r="E158" i="19" s="1"/>
  <c r="E157" i="19" s="1"/>
  <c r="C157" i="19"/>
  <c r="H157" i="19" s="1"/>
  <c r="H156" i="19"/>
  <c r="E156" i="19"/>
  <c r="D156" i="19"/>
  <c r="H155" i="19"/>
  <c r="D155" i="19"/>
  <c r="D154" i="19" s="1"/>
  <c r="C154" i="19"/>
  <c r="H154" i="19" s="1"/>
  <c r="H151" i="19"/>
  <c r="E151" i="19"/>
  <c r="D151" i="19"/>
  <c r="H150" i="19"/>
  <c r="D150" i="19"/>
  <c r="D149" i="19" s="1"/>
  <c r="C149" i="19"/>
  <c r="H149" i="19" s="1"/>
  <c r="H148" i="19"/>
  <c r="D148" i="19"/>
  <c r="E148" i="19" s="1"/>
  <c r="H147" i="19"/>
  <c r="D147" i="19"/>
  <c r="E147" i="19" s="1"/>
  <c r="C146" i="19"/>
  <c r="H146" i="19" s="1"/>
  <c r="H145" i="19"/>
  <c r="E145" i="19"/>
  <c r="D145" i="19"/>
  <c r="H144" i="19"/>
  <c r="D144" i="19"/>
  <c r="E144" i="19" s="1"/>
  <c r="E143" i="19" s="1"/>
  <c r="C143" i="19"/>
  <c r="H143" i="19" s="1"/>
  <c r="H142" i="19"/>
  <c r="D142" i="19"/>
  <c r="E142" i="19" s="1"/>
  <c r="H141" i="19"/>
  <c r="D141" i="19"/>
  <c r="E141" i="19" s="1"/>
  <c r="C140" i="19"/>
  <c r="H140" i="19" s="1"/>
  <c r="H139" i="19"/>
  <c r="E139" i="19"/>
  <c r="D139" i="19"/>
  <c r="H138" i="19"/>
  <c r="D138" i="19"/>
  <c r="E138" i="19" s="1"/>
  <c r="H137" i="19"/>
  <c r="D137" i="19"/>
  <c r="C136" i="19"/>
  <c r="H134" i="19"/>
  <c r="D134" i="19"/>
  <c r="E134" i="19" s="1"/>
  <c r="H133" i="19"/>
  <c r="D133" i="19"/>
  <c r="E133" i="19" s="1"/>
  <c r="H132" i="19"/>
  <c r="C132" i="19"/>
  <c r="H131" i="19"/>
  <c r="D131" i="19"/>
  <c r="E131" i="19" s="1"/>
  <c r="H130" i="19"/>
  <c r="E130" i="19"/>
  <c r="D130" i="19"/>
  <c r="D129" i="19"/>
  <c r="C129" i="19"/>
  <c r="H129" i="19" s="1"/>
  <c r="H128" i="19"/>
  <c r="D128" i="19"/>
  <c r="E128" i="19" s="1"/>
  <c r="H127" i="19"/>
  <c r="D127" i="19"/>
  <c r="E127" i="19" s="1"/>
  <c r="H126" i="19"/>
  <c r="C126" i="19"/>
  <c r="H125" i="19"/>
  <c r="D125" i="19"/>
  <c r="E125" i="19" s="1"/>
  <c r="H124" i="19"/>
  <c r="E124" i="19"/>
  <c r="D124" i="19"/>
  <c r="D123" i="19"/>
  <c r="C123" i="19"/>
  <c r="H123" i="19" s="1"/>
  <c r="H122" i="19"/>
  <c r="D122" i="19"/>
  <c r="E122" i="19" s="1"/>
  <c r="H121" i="19"/>
  <c r="D121" i="19"/>
  <c r="E121" i="19" s="1"/>
  <c r="H120" i="19"/>
  <c r="C120" i="19"/>
  <c r="H119" i="19"/>
  <c r="D119" i="19"/>
  <c r="D117" i="19" s="1"/>
  <c r="H118" i="19"/>
  <c r="E118" i="19"/>
  <c r="D118" i="19"/>
  <c r="C117" i="19"/>
  <c r="H117" i="19" s="1"/>
  <c r="H113" i="19"/>
  <c r="D113" i="19"/>
  <c r="E113" i="19" s="1"/>
  <c r="H112" i="19"/>
  <c r="D112" i="19"/>
  <c r="E112" i="19" s="1"/>
  <c r="H111" i="19"/>
  <c r="E111" i="19"/>
  <c r="D111" i="19"/>
  <c r="H110" i="19"/>
  <c r="D110" i="19"/>
  <c r="E110" i="19" s="1"/>
  <c r="H109" i="19"/>
  <c r="D109" i="19"/>
  <c r="E109" i="19" s="1"/>
  <c r="H108" i="19"/>
  <c r="D108" i="19"/>
  <c r="E108" i="19" s="1"/>
  <c r="H107" i="19"/>
  <c r="D107" i="19"/>
  <c r="E107" i="19" s="1"/>
  <c r="H106" i="19"/>
  <c r="D106" i="19"/>
  <c r="E106" i="19" s="1"/>
  <c r="H105" i="19"/>
  <c r="D105" i="19"/>
  <c r="E105" i="19" s="1"/>
  <c r="H104" i="19"/>
  <c r="D104" i="19"/>
  <c r="E104" i="19" s="1"/>
  <c r="H103" i="19"/>
  <c r="D103" i="19"/>
  <c r="E103" i="19" s="1"/>
  <c r="H102" i="19"/>
  <c r="D102" i="19"/>
  <c r="E102" i="19" s="1"/>
  <c r="H101" i="19"/>
  <c r="D101" i="19"/>
  <c r="E101" i="19" s="1"/>
  <c r="H100" i="19"/>
  <c r="D100" i="19"/>
  <c r="E100" i="19" s="1"/>
  <c r="H99" i="19"/>
  <c r="E99" i="19"/>
  <c r="D99" i="19"/>
  <c r="H98" i="19"/>
  <c r="D98" i="19"/>
  <c r="E98" i="19" s="1"/>
  <c r="C97" i="19"/>
  <c r="H97" i="19" s="1"/>
  <c r="J97" i="19" s="1"/>
  <c r="H96" i="19"/>
  <c r="D96" i="19"/>
  <c r="E96" i="19" s="1"/>
  <c r="H95" i="19"/>
  <c r="D95" i="19"/>
  <c r="E95" i="19" s="1"/>
  <c r="H94" i="19"/>
  <c r="D94" i="19"/>
  <c r="E94" i="19" s="1"/>
  <c r="H93" i="19"/>
  <c r="D93" i="19"/>
  <c r="E93" i="19" s="1"/>
  <c r="H92" i="19"/>
  <c r="D92" i="19"/>
  <c r="E92" i="19" s="1"/>
  <c r="H91" i="19"/>
  <c r="D91" i="19"/>
  <c r="E91" i="19" s="1"/>
  <c r="H90" i="19"/>
  <c r="D90" i="19"/>
  <c r="E90" i="19" s="1"/>
  <c r="H89" i="19"/>
  <c r="D89" i="19"/>
  <c r="E89" i="19" s="1"/>
  <c r="H88" i="19"/>
  <c r="D88" i="19"/>
  <c r="E88" i="19" s="1"/>
  <c r="H87" i="19"/>
  <c r="D87" i="19"/>
  <c r="E87" i="19" s="1"/>
  <c r="H86" i="19"/>
  <c r="E86" i="19"/>
  <c r="D86" i="19"/>
  <c r="H85" i="19"/>
  <c r="D85" i="19"/>
  <c r="E85" i="19" s="1"/>
  <c r="H84" i="19"/>
  <c r="D84" i="19"/>
  <c r="E84" i="19" s="1"/>
  <c r="H83" i="19"/>
  <c r="D83" i="19"/>
  <c r="E83" i="19" s="1"/>
  <c r="H82" i="19"/>
  <c r="D82" i="19"/>
  <c r="E82" i="19" s="1"/>
  <c r="H81" i="19"/>
  <c r="D81" i="19"/>
  <c r="E81" i="19" s="1"/>
  <c r="H80" i="19"/>
  <c r="D80" i="19"/>
  <c r="E80" i="19" s="1"/>
  <c r="H79" i="19"/>
  <c r="D79" i="19"/>
  <c r="E79" i="19" s="1"/>
  <c r="H78" i="19"/>
  <c r="D78" i="19"/>
  <c r="E78" i="19" s="1"/>
  <c r="H77" i="19"/>
  <c r="D77" i="19"/>
  <c r="E77" i="19" s="1"/>
  <c r="H76" i="19"/>
  <c r="D76" i="19"/>
  <c r="E76" i="19" s="1"/>
  <c r="H75" i="19"/>
  <c r="D75" i="19"/>
  <c r="E75" i="19" s="1"/>
  <c r="H74" i="19"/>
  <c r="E74" i="19"/>
  <c r="D74" i="19"/>
  <c r="H73" i="19"/>
  <c r="D73" i="19"/>
  <c r="E73" i="19" s="1"/>
  <c r="H72" i="19"/>
  <c r="D72" i="19"/>
  <c r="E72" i="19" s="1"/>
  <c r="H71" i="19"/>
  <c r="D71" i="19"/>
  <c r="E71" i="19" s="1"/>
  <c r="H70" i="19"/>
  <c r="E70" i="19"/>
  <c r="D70" i="19"/>
  <c r="H69" i="19"/>
  <c r="D69" i="19"/>
  <c r="E69" i="19" s="1"/>
  <c r="C68" i="19"/>
  <c r="H66" i="19"/>
  <c r="E66" i="19"/>
  <c r="D66" i="19"/>
  <c r="H65" i="19"/>
  <c r="D65" i="19"/>
  <c r="E65" i="19" s="1"/>
  <c r="H64" i="19"/>
  <c r="D64" i="19"/>
  <c r="E64" i="19" s="1"/>
  <c r="H63" i="19"/>
  <c r="D63" i="19"/>
  <c r="E63" i="19" s="1"/>
  <c r="H62" i="19"/>
  <c r="D62" i="19"/>
  <c r="E62" i="19" s="1"/>
  <c r="C61" i="19"/>
  <c r="H61" i="19" s="1"/>
  <c r="J61" i="19" s="1"/>
  <c r="H60" i="19"/>
  <c r="D60" i="19"/>
  <c r="E60" i="19" s="1"/>
  <c r="H59" i="19"/>
  <c r="D59" i="19"/>
  <c r="E59" i="19" s="1"/>
  <c r="H58" i="19"/>
  <c r="D58" i="19"/>
  <c r="E58" i="19" s="1"/>
  <c r="H57" i="19"/>
  <c r="E57" i="19"/>
  <c r="D57" i="19"/>
  <c r="H56" i="19"/>
  <c r="D56" i="19"/>
  <c r="E56" i="19" s="1"/>
  <c r="H55" i="19"/>
  <c r="D55" i="19"/>
  <c r="E55" i="19" s="1"/>
  <c r="H54" i="19"/>
  <c r="D54" i="19"/>
  <c r="E54" i="19" s="1"/>
  <c r="H53" i="19"/>
  <c r="D53" i="19"/>
  <c r="E53" i="19" s="1"/>
  <c r="H52" i="19"/>
  <c r="D52" i="19"/>
  <c r="E52" i="19" s="1"/>
  <c r="H51" i="19"/>
  <c r="E51" i="19"/>
  <c r="D51" i="19"/>
  <c r="H50" i="19"/>
  <c r="D50" i="19"/>
  <c r="E50" i="19" s="1"/>
  <c r="H49" i="19"/>
  <c r="D49" i="19"/>
  <c r="E49" i="19" s="1"/>
  <c r="H48" i="19"/>
  <c r="D48" i="19"/>
  <c r="E48" i="19" s="1"/>
  <c r="H47" i="19"/>
  <c r="D47" i="19"/>
  <c r="E47" i="19" s="1"/>
  <c r="H46" i="19"/>
  <c r="D46" i="19"/>
  <c r="E46" i="19" s="1"/>
  <c r="H45" i="19"/>
  <c r="D45" i="19"/>
  <c r="E45" i="19" s="1"/>
  <c r="H44" i="19"/>
  <c r="D44" i="19"/>
  <c r="E44" i="19" s="1"/>
  <c r="H43" i="19"/>
  <c r="D43" i="19"/>
  <c r="E43" i="19" s="1"/>
  <c r="H42" i="19"/>
  <c r="D42" i="19"/>
  <c r="E42" i="19" s="1"/>
  <c r="H41" i="19"/>
  <c r="D41" i="19"/>
  <c r="E41" i="19" s="1"/>
  <c r="H40" i="19"/>
  <c r="D40" i="19"/>
  <c r="E40" i="19" s="1"/>
  <c r="H39" i="19"/>
  <c r="D39" i="19"/>
  <c r="E39" i="19" s="1"/>
  <c r="C38" i="19"/>
  <c r="H38" i="19" s="1"/>
  <c r="J38" i="19" s="1"/>
  <c r="H37" i="19"/>
  <c r="D37" i="19"/>
  <c r="E37" i="19" s="1"/>
  <c r="H36" i="19"/>
  <c r="D36" i="19"/>
  <c r="E36" i="19" s="1"/>
  <c r="H35" i="19"/>
  <c r="D35" i="19"/>
  <c r="E35" i="19" s="1"/>
  <c r="H34" i="19"/>
  <c r="D34" i="19"/>
  <c r="E34" i="19" s="1"/>
  <c r="H33" i="19"/>
  <c r="D33" i="19"/>
  <c r="E33" i="19" s="1"/>
  <c r="H32" i="19"/>
  <c r="D32" i="19"/>
  <c r="E32" i="19" s="1"/>
  <c r="H31" i="19"/>
  <c r="D31" i="19"/>
  <c r="E31" i="19" s="1"/>
  <c r="H30" i="19"/>
  <c r="D30" i="19"/>
  <c r="E30" i="19" s="1"/>
  <c r="H29" i="19"/>
  <c r="D29" i="19"/>
  <c r="E29" i="19" s="1"/>
  <c r="H28" i="19"/>
  <c r="D28" i="19"/>
  <c r="E28" i="19" s="1"/>
  <c r="H27" i="19"/>
  <c r="E27" i="19"/>
  <c r="D27" i="19"/>
  <c r="H26" i="19"/>
  <c r="D26" i="19"/>
  <c r="E26" i="19" s="1"/>
  <c r="H25" i="19"/>
  <c r="E25" i="19"/>
  <c r="D25" i="19"/>
  <c r="H24" i="19"/>
  <c r="D24" i="19"/>
  <c r="E24" i="19" s="1"/>
  <c r="H23" i="19"/>
  <c r="D23" i="19"/>
  <c r="E23" i="19" s="1"/>
  <c r="H22" i="19"/>
  <c r="D22" i="19"/>
  <c r="E22" i="19" s="1"/>
  <c r="H21" i="19"/>
  <c r="D21" i="19"/>
  <c r="E21" i="19" s="1"/>
  <c r="H20" i="19"/>
  <c r="D20" i="19"/>
  <c r="E20" i="19" s="1"/>
  <c r="H19" i="19"/>
  <c r="D19" i="19"/>
  <c r="E19" i="19" s="1"/>
  <c r="H18" i="19"/>
  <c r="D18" i="19"/>
  <c r="E18" i="19" s="1"/>
  <c r="H17" i="19"/>
  <c r="E17" i="19"/>
  <c r="D17" i="19"/>
  <c r="H16" i="19"/>
  <c r="D16" i="19"/>
  <c r="E16" i="19" s="1"/>
  <c r="H15" i="19"/>
  <c r="E15" i="19"/>
  <c r="D15" i="19"/>
  <c r="H14" i="19"/>
  <c r="D14" i="19"/>
  <c r="H13" i="19"/>
  <c r="D13" i="19"/>
  <c r="E13" i="19" s="1"/>
  <c r="H12" i="19"/>
  <c r="D12" i="19"/>
  <c r="E12" i="19" s="1"/>
  <c r="C11" i="19"/>
  <c r="H11" i="19" s="1"/>
  <c r="J11" i="19" s="1"/>
  <c r="H10" i="19"/>
  <c r="D10" i="19"/>
  <c r="E10" i="19" s="1"/>
  <c r="H9" i="19"/>
  <c r="D9" i="19"/>
  <c r="E9" i="19" s="1"/>
  <c r="H8" i="19"/>
  <c r="D8" i="19"/>
  <c r="E8" i="19" s="1"/>
  <c r="H7" i="19"/>
  <c r="D7" i="19"/>
  <c r="E7" i="19" s="1"/>
  <c r="H6" i="19"/>
  <c r="D6" i="19"/>
  <c r="E6" i="19" s="1"/>
  <c r="H5" i="19"/>
  <c r="E5" i="19"/>
  <c r="D5" i="19"/>
  <c r="C4" i="19"/>
  <c r="H4" i="19" s="1"/>
  <c r="J4" i="19" s="1"/>
  <c r="S360" i="14"/>
  <c r="E289" i="19" l="1"/>
  <c r="D305" i="19"/>
  <c r="E351" i="19"/>
  <c r="D348" i="19"/>
  <c r="C725" i="22"/>
  <c r="C712" i="22"/>
  <c r="C340" i="23"/>
  <c r="C339" i="23" s="1"/>
  <c r="H344" i="23"/>
  <c r="D61" i="19"/>
  <c r="E123" i="19"/>
  <c r="E170" i="19"/>
  <c r="E231" i="19"/>
  <c r="D229" i="19"/>
  <c r="E119" i="19"/>
  <c r="D143" i="19"/>
  <c r="E150" i="19"/>
  <c r="E149" i="19" s="1"/>
  <c r="E155" i="19"/>
  <c r="D160" i="19"/>
  <c r="D164" i="19"/>
  <c r="E171" i="19"/>
  <c r="E199" i="19"/>
  <c r="E198" i="19" s="1"/>
  <c r="E197" i="19" s="1"/>
  <c r="D198" i="19"/>
  <c r="D197" i="19" s="1"/>
  <c r="E247" i="19"/>
  <c r="D353" i="19"/>
  <c r="E354" i="19"/>
  <c r="E353" i="19" s="1"/>
  <c r="D373" i="19"/>
  <c r="E374" i="19"/>
  <c r="E373" i="19" s="1"/>
  <c r="D459" i="19"/>
  <c r="E460" i="19"/>
  <c r="D595" i="19"/>
  <c r="E596" i="19"/>
  <c r="E595" i="19" s="1"/>
  <c r="D646" i="19"/>
  <c r="E647" i="19"/>
  <c r="E646" i="19" s="1"/>
  <c r="D665" i="19"/>
  <c r="E666" i="19"/>
  <c r="E665" i="19" s="1"/>
  <c r="E687" i="19"/>
  <c r="D739" i="19"/>
  <c r="E740" i="19"/>
  <c r="E739" i="19" s="1"/>
  <c r="D756" i="19"/>
  <c r="D755" i="19" s="1"/>
  <c r="E757" i="19"/>
  <c r="E756" i="19" s="1"/>
  <c r="E755" i="19" s="1"/>
  <c r="E241" i="19"/>
  <c r="D239" i="19"/>
  <c r="D238" i="19" s="1"/>
  <c r="E61" i="19"/>
  <c r="E129" i="19"/>
  <c r="E146" i="19"/>
  <c r="E218" i="19"/>
  <c r="E216" i="19" s="1"/>
  <c r="D216" i="19"/>
  <c r="E305" i="19"/>
  <c r="E326" i="19"/>
  <c r="D388" i="19"/>
  <c r="E602" i="19"/>
  <c r="D599" i="19"/>
  <c r="D610" i="19"/>
  <c r="E614" i="19"/>
  <c r="E664" i="19"/>
  <c r="E661" i="19" s="1"/>
  <c r="D661" i="19"/>
  <c r="E671" i="19"/>
  <c r="E718" i="19"/>
  <c r="D136" i="22"/>
  <c r="E137" i="22"/>
  <c r="E209" i="22"/>
  <c r="E207" i="22" s="1"/>
  <c r="D207" i="22"/>
  <c r="E126" i="19"/>
  <c r="D193" i="19"/>
  <c r="E194" i="19"/>
  <c r="E193" i="19" s="1"/>
  <c r="E188" i="19" s="1"/>
  <c r="C203" i="19"/>
  <c r="C178" i="19" s="1"/>
  <c r="D233" i="19"/>
  <c r="D296" i="19"/>
  <c r="E297" i="19"/>
  <c r="E296" i="19" s="1"/>
  <c r="D378" i="19"/>
  <c r="E552" i="19"/>
  <c r="E610" i="19"/>
  <c r="D676" i="19"/>
  <c r="E677" i="19"/>
  <c r="E676" i="19" s="1"/>
  <c r="E760" i="19"/>
  <c r="E344" i="19"/>
  <c r="E486" i="19"/>
  <c r="D167" i="22"/>
  <c r="E168" i="22"/>
  <c r="E167" i="22" s="1"/>
  <c r="E214" i="22"/>
  <c r="E213" i="22" s="1"/>
  <c r="D213" i="22"/>
  <c r="E249" i="22"/>
  <c r="D244" i="22"/>
  <c r="D243" i="22" s="1"/>
  <c r="D491" i="22"/>
  <c r="E492" i="22"/>
  <c r="D718" i="22"/>
  <c r="E719" i="22"/>
  <c r="D157" i="23"/>
  <c r="E158" i="23"/>
  <c r="E157" i="23" s="1"/>
  <c r="E216" i="23"/>
  <c r="C444" i="22"/>
  <c r="H444" i="22" s="1"/>
  <c r="H445" i="22"/>
  <c r="D215" i="19"/>
  <c r="E379" i="19"/>
  <c r="E378" i="19" s="1"/>
  <c r="E389" i="19"/>
  <c r="E388" i="19" s="1"/>
  <c r="D409" i="19"/>
  <c r="E455" i="19"/>
  <c r="D569" i="19"/>
  <c r="D671" i="19"/>
  <c r="E752" i="19"/>
  <c r="E751" i="19" s="1"/>
  <c r="E750" i="19" s="1"/>
  <c r="E766" i="19"/>
  <c r="E765" i="19" s="1"/>
  <c r="E40" i="22"/>
  <c r="D38" i="22"/>
  <c r="E181" i="22"/>
  <c r="E180" i="22" s="1"/>
  <c r="E179" i="22" s="1"/>
  <c r="D180" i="22"/>
  <c r="D179" i="22" s="1"/>
  <c r="C228" i="22"/>
  <c r="E488" i="22"/>
  <c r="D486" i="22"/>
  <c r="D741" i="23"/>
  <c r="E742" i="23"/>
  <c r="E741" i="23" s="1"/>
  <c r="E181" i="19"/>
  <c r="E180" i="19" s="1"/>
  <c r="D189" i="19"/>
  <c r="C228" i="19"/>
  <c r="E409" i="19"/>
  <c r="E416" i="19"/>
  <c r="E599" i="19"/>
  <c r="D777" i="19"/>
  <c r="E778" i="19"/>
  <c r="E777" i="19" s="1"/>
  <c r="E69" i="22"/>
  <c r="D68" i="22"/>
  <c r="D67" i="22" s="1"/>
  <c r="D164" i="22"/>
  <c r="D163" i="22" s="1"/>
  <c r="E165" i="22"/>
  <c r="E164" i="22" s="1"/>
  <c r="E163" i="22" s="1"/>
  <c r="D189" i="22"/>
  <c r="E190" i="22"/>
  <c r="E189" i="22" s="1"/>
  <c r="E188" i="22" s="1"/>
  <c r="D211" i="22"/>
  <c r="E212" i="22"/>
  <c r="E211" i="22" s="1"/>
  <c r="E217" i="22"/>
  <c r="D216" i="22"/>
  <c r="D215" i="22" s="1"/>
  <c r="D223" i="22"/>
  <c r="D222" i="22" s="1"/>
  <c r="E226" i="22"/>
  <c r="E223" i="22" s="1"/>
  <c r="E222" i="22" s="1"/>
  <c r="D250" i="22"/>
  <c r="E251" i="22"/>
  <c r="E250" i="22" s="1"/>
  <c r="D298" i="22"/>
  <c r="E299" i="22"/>
  <c r="D445" i="22"/>
  <c r="D455" i="22"/>
  <c r="E614" i="22"/>
  <c r="D610" i="22"/>
  <c r="D671" i="22"/>
  <c r="E729" i="22"/>
  <c r="D727" i="22"/>
  <c r="E487" i="23"/>
  <c r="E486" i="23" s="1"/>
  <c r="D486" i="23"/>
  <c r="D556" i="23"/>
  <c r="E557" i="23"/>
  <c r="D97" i="22"/>
  <c r="E120" i="22"/>
  <c r="E126" i="22"/>
  <c r="E132" i="22"/>
  <c r="E143" i="22"/>
  <c r="E149" i="22"/>
  <c r="E157" i="22"/>
  <c r="D204" i="22"/>
  <c r="D233" i="22"/>
  <c r="D236" i="22"/>
  <c r="D235" i="22" s="1"/>
  <c r="D239" i="22"/>
  <c r="D238" i="22" s="1"/>
  <c r="D362" i="22"/>
  <c r="E382" i="22"/>
  <c r="D392" i="22"/>
  <c r="E412" i="22"/>
  <c r="E416" i="22"/>
  <c r="D494" i="22"/>
  <c r="D504" i="22"/>
  <c r="E577" i="22"/>
  <c r="E642" i="22"/>
  <c r="E679" i="22"/>
  <c r="D751" i="22"/>
  <c r="D761" i="22"/>
  <c r="D760" i="22" s="1"/>
  <c r="D772" i="22"/>
  <c r="D771" i="22" s="1"/>
  <c r="E773" i="22"/>
  <c r="E772" i="22" s="1"/>
  <c r="E771" i="22" s="1"/>
  <c r="D160" i="23"/>
  <c r="E161" i="23"/>
  <c r="E160" i="23" s="1"/>
  <c r="D171" i="23"/>
  <c r="D170" i="23" s="1"/>
  <c r="E239" i="23"/>
  <c r="E238" i="23" s="1"/>
  <c r="E762" i="23"/>
  <c r="E761" i="23" s="1"/>
  <c r="E760" i="23" s="1"/>
  <c r="D761" i="23"/>
  <c r="D760" i="23" s="1"/>
  <c r="C339" i="22"/>
  <c r="C263" i="23"/>
  <c r="H265" i="23"/>
  <c r="C716" i="23"/>
  <c r="H717" i="23"/>
  <c r="J717" i="23" s="1"/>
  <c r="D11" i="22"/>
  <c r="D61" i="22"/>
  <c r="E171" i="22"/>
  <c r="E205" i="22"/>
  <c r="E204" i="22" s="1"/>
  <c r="E203" i="22" s="1"/>
  <c r="E216" i="22"/>
  <c r="E215" i="22" s="1"/>
  <c r="D229" i="22"/>
  <c r="D228" i="22" s="1"/>
  <c r="E363" i="22"/>
  <c r="E474" i="22"/>
  <c r="E599" i="22"/>
  <c r="D661" i="22"/>
  <c r="E665" i="22"/>
  <c r="D694" i="22"/>
  <c r="D734" i="22"/>
  <c r="D733" i="22" s="1"/>
  <c r="E379" i="23"/>
  <c r="E378" i="23" s="1"/>
  <c r="D378" i="23"/>
  <c r="E688" i="23"/>
  <c r="D687" i="23"/>
  <c r="C551" i="23"/>
  <c r="C550" i="23" s="1"/>
  <c r="H552" i="23"/>
  <c r="H646" i="23"/>
  <c r="E117" i="22"/>
  <c r="E123" i="22"/>
  <c r="E129" i="22"/>
  <c r="E146" i="22"/>
  <c r="E154" i="22"/>
  <c r="E160" i="22"/>
  <c r="C188" i="22"/>
  <c r="D315" i="22"/>
  <c r="E373" i="22"/>
  <c r="E399" i="22"/>
  <c r="D463" i="22"/>
  <c r="E547" i="22"/>
  <c r="E727" i="22"/>
  <c r="E734" i="22"/>
  <c r="E733" i="22" s="1"/>
  <c r="E225" i="23"/>
  <c r="D223" i="23"/>
  <c r="D222" i="23" s="1"/>
  <c r="D260" i="23"/>
  <c r="E261" i="23"/>
  <c r="E260" i="23" s="1"/>
  <c r="D595" i="23"/>
  <c r="D679" i="23"/>
  <c r="D772" i="23"/>
  <c r="D771" i="23" s="1"/>
  <c r="C484" i="23"/>
  <c r="H486" i="23"/>
  <c r="D11" i="23"/>
  <c r="D126" i="23"/>
  <c r="D129" i="23"/>
  <c r="D132" i="23"/>
  <c r="D140" i="23"/>
  <c r="D185" i="23"/>
  <c r="D184" i="23" s="1"/>
  <c r="D189" i="23"/>
  <c r="D229" i="23"/>
  <c r="D228" i="23" s="1"/>
  <c r="D412" i="23"/>
  <c r="E416" i="23"/>
  <c r="D422" i="23"/>
  <c r="D463" i="23"/>
  <c r="D592" i="23"/>
  <c r="E661" i="23"/>
  <c r="D694" i="23"/>
  <c r="D746" i="23"/>
  <c r="D743" i="23" s="1"/>
  <c r="D756" i="23"/>
  <c r="D755" i="23" s="1"/>
  <c r="C551" i="22"/>
  <c r="C550" i="22" s="1"/>
  <c r="C3" i="23"/>
  <c r="C2" i="23" s="1"/>
  <c r="E164" i="23"/>
  <c r="E163" i="23" s="1"/>
  <c r="E171" i="23"/>
  <c r="E174" i="23"/>
  <c r="C178" i="23"/>
  <c r="E189" i="23"/>
  <c r="D207" i="23"/>
  <c r="E289" i="23"/>
  <c r="D429" i="23"/>
  <c r="E450" i="23"/>
  <c r="E504" i="23"/>
  <c r="E595" i="23"/>
  <c r="E727" i="23"/>
  <c r="D768" i="23"/>
  <c r="D767" i="23" s="1"/>
  <c r="C645" i="22"/>
  <c r="C561" i="23"/>
  <c r="C116" i="23"/>
  <c r="D204" i="23"/>
  <c r="E208" i="23"/>
  <c r="E207" i="23" s="1"/>
  <c r="E215" i="23"/>
  <c r="E302" i="23"/>
  <c r="E325" i="23"/>
  <c r="E348" i="23"/>
  <c r="D373" i="23"/>
  <c r="E388" i="23"/>
  <c r="E404" i="23"/>
  <c r="E430" i="23"/>
  <c r="E455" i="23"/>
  <c r="E491" i="23"/>
  <c r="E683" i="23"/>
  <c r="C743" i="23"/>
  <c r="D751" i="23"/>
  <c r="E769" i="23"/>
  <c r="E768" i="23" s="1"/>
  <c r="E767" i="23" s="1"/>
  <c r="C314" i="22"/>
  <c r="H314" i="22" s="1"/>
  <c r="C314" i="23"/>
  <c r="H314" i="23" s="1"/>
  <c r="H484" i="23"/>
  <c r="C483" i="23"/>
  <c r="E362" i="23"/>
  <c r="E395" i="23"/>
  <c r="E474" i="23"/>
  <c r="E513" i="23"/>
  <c r="E547" i="23"/>
  <c r="E587" i="23"/>
  <c r="E642" i="23"/>
  <c r="D296" i="23"/>
  <c r="D305" i="23"/>
  <c r="D328" i="23"/>
  <c r="E344" i="23"/>
  <c r="E382" i="23"/>
  <c r="D388" i="23"/>
  <c r="D399" i="23"/>
  <c r="D404" i="23"/>
  <c r="D409" i="23"/>
  <c r="D445" i="23"/>
  <c r="D450" i="23"/>
  <c r="D455" i="23"/>
  <c r="D494" i="23"/>
  <c r="D504" i="23"/>
  <c r="D544" i="23"/>
  <c r="D538" i="23" s="1"/>
  <c r="D610" i="23"/>
  <c r="E638" i="23"/>
  <c r="E646" i="23"/>
  <c r="E653" i="23"/>
  <c r="E665" i="23"/>
  <c r="D671" i="23"/>
  <c r="D676" i="23"/>
  <c r="D718" i="23"/>
  <c r="D289" i="23"/>
  <c r="D331" i="23"/>
  <c r="D348" i="23"/>
  <c r="D353" i="23"/>
  <c r="E392" i="23"/>
  <c r="E459" i="23"/>
  <c r="E477" i="23"/>
  <c r="D497" i="23"/>
  <c r="D547" i="23"/>
  <c r="D577" i="23"/>
  <c r="D603" i="23"/>
  <c r="D628" i="23"/>
  <c r="E722" i="23"/>
  <c r="E717" i="23" s="1"/>
  <c r="E716" i="23" s="1"/>
  <c r="E581" i="23"/>
  <c r="D587" i="23"/>
  <c r="E679" i="23"/>
  <c r="C153" i="23"/>
  <c r="H153" i="23" s="1"/>
  <c r="J153" i="23" s="1"/>
  <c r="D154" i="23"/>
  <c r="D153" i="23" s="1"/>
  <c r="E154" i="23"/>
  <c r="E153" i="23" s="1"/>
  <c r="E140" i="23"/>
  <c r="D61" i="23"/>
  <c r="E97" i="23"/>
  <c r="D97" i="23"/>
  <c r="E4" i="23"/>
  <c r="H263" i="22"/>
  <c r="C259" i="22"/>
  <c r="C258" i="22" s="1"/>
  <c r="C257" i="22" s="1"/>
  <c r="C483" i="22"/>
  <c r="H484" i="22"/>
  <c r="C560" i="22"/>
  <c r="C559" i="22" s="1"/>
  <c r="H717" i="22"/>
  <c r="J717" i="22" s="1"/>
  <c r="C716" i="22"/>
  <c r="E298" i="22"/>
  <c r="E308" i="22"/>
  <c r="E316" i="22"/>
  <c r="E358" i="22"/>
  <c r="E393" i="22"/>
  <c r="E392" i="22" s="1"/>
  <c r="E530" i="22"/>
  <c r="E529" i="22" s="1"/>
  <c r="E557" i="22"/>
  <c r="E588" i="22"/>
  <c r="E593" i="22"/>
  <c r="E592" i="22" s="1"/>
  <c r="D687" i="22"/>
  <c r="E695" i="22"/>
  <c r="D265" i="22"/>
  <c r="E289" i="22"/>
  <c r="E325" i="22"/>
  <c r="E331" i="22"/>
  <c r="E595" i="22"/>
  <c r="E638" i="22"/>
  <c r="E661" i="22"/>
  <c r="E260" i="22"/>
  <c r="E305" i="22"/>
  <c r="E353" i="22"/>
  <c r="D382" i="22"/>
  <c r="E388" i="22"/>
  <c r="E404" i="22"/>
  <c r="D416" i="22"/>
  <c r="E422" i="22"/>
  <c r="E429" i="22"/>
  <c r="E445" i="22"/>
  <c r="E450" i="22"/>
  <c r="E455" i="22"/>
  <c r="E459" i="22"/>
  <c r="E477" i="22"/>
  <c r="D497" i="22"/>
  <c r="D547" i="22"/>
  <c r="E552" i="22"/>
  <c r="D577" i="22"/>
  <c r="D603" i="22"/>
  <c r="D628" i="22"/>
  <c r="E671" i="22"/>
  <c r="E718" i="22"/>
  <c r="E717" i="22" s="1"/>
  <c r="E716" i="22" s="1"/>
  <c r="E722" i="22"/>
  <c r="E328" i="22"/>
  <c r="E368" i="22"/>
  <c r="E409" i="22"/>
  <c r="D468" i="22"/>
  <c r="E522" i="22"/>
  <c r="E562" i="22"/>
  <c r="E569" i="22"/>
  <c r="E581" i="22"/>
  <c r="E140" i="22"/>
  <c r="C135" i="22"/>
  <c r="H135" i="22" s="1"/>
  <c r="J135" i="22" s="1"/>
  <c r="E14" i="22"/>
  <c r="E38" i="22"/>
  <c r="E61" i="22"/>
  <c r="D4" i="22"/>
  <c r="D3" i="22" s="1"/>
  <c r="D2" i="22" s="1"/>
  <c r="E11" i="23"/>
  <c r="E61" i="23"/>
  <c r="E68" i="23"/>
  <c r="E38" i="23"/>
  <c r="H116" i="23"/>
  <c r="J116" i="23" s="1"/>
  <c r="D38" i="23"/>
  <c r="D68" i="23"/>
  <c r="D67" i="23" s="1"/>
  <c r="D117" i="23"/>
  <c r="D120" i="23"/>
  <c r="D123" i="23"/>
  <c r="E136" i="23"/>
  <c r="D188" i="23"/>
  <c r="E250" i="23"/>
  <c r="E298" i="23"/>
  <c r="E315" i="23"/>
  <c r="E353" i="23"/>
  <c r="E357" i="23"/>
  <c r="E373" i="23"/>
  <c r="E409" i="23"/>
  <c r="E412" i="23"/>
  <c r="E422" i="23"/>
  <c r="E445" i="23"/>
  <c r="E522" i="23"/>
  <c r="E552" i="23"/>
  <c r="E562" i="23"/>
  <c r="E569" i="23"/>
  <c r="E616" i="23"/>
  <c r="E694" i="23"/>
  <c r="C726" i="23"/>
  <c r="E117" i="23"/>
  <c r="E120" i="23"/>
  <c r="E123" i="23"/>
  <c r="E149" i="23"/>
  <c r="E223" i="23"/>
  <c r="E222" i="23" s="1"/>
  <c r="E368" i="23"/>
  <c r="E497" i="23"/>
  <c r="E484" i="23" s="1"/>
  <c r="E509" i="23"/>
  <c r="E531" i="23"/>
  <c r="E528" i="23" s="1"/>
  <c r="E544" i="23"/>
  <c r="E538" i="23" s="1"/>
  <c r="E556" i="23"/>
  <c r="E610" i="23"/>
  <c r="E628" i="23"/>
  <c r="E756" i="23"/>
  <c r="E755" i="23" s="1"/>
  <c r="D4" i="23"/>
  <c r="D3" i="23" s="1"/>
  <c r="D2" i="23" s="1"/>
  <c r="H67" i="23"/>
  <c r="J67" i="23" s="1"/>
  <c r="D179" i="23"/>
  <c r="D203" i="23"/>
  <c r="E265" i="23"/>
  <c r="E308" i="23"/>
  <c r="E331" i="23"/>
  <c r="E399" i="23"/>
  <c r="E429" i="23"/>
  <c r="E599" i="23"/>
  <c r="E671" i="23"/>
  <c r="E687" i="23"/>
  <c r="E743" i="23"/>
  <c r="E751" i="23"/>
  <c r="E750" i="23" s="1"/>
  <c r="H178" i="23"/>
  <c r="J178" i="23" s="1"/>
  <c r="C177" i="23"/>
  <c r="H177" i="23" s="1"/>
  <c r="J177" i="23" s="1"/>
  <c r="E700" i="23"/>
  <c r="D136" i="23"/>
  <c r="D135" i="23" s="1"/>
  <c r="C163" i="23"/>
  <c r="H163" i="23" s="1"/>
  <c r="J163" i="23" s="1"/>
  <c r="D167" i="23"/>
  <c r="E183" i="23"/>
  <c r="E182" i="23" s="1"/>
  <c r="E179" i="23" s="1"/>
  <c r="E186" i="23"/>
  <c r="E185" i="23" s="1"/>
  <c r="E184" i="23" s="1"/>
  <c r="E196" i="23"/>
  <c r="E195" i="23" s="1"/>
  <c r="E188" i="23" s="1"/>
  <c r="E199" i="23"/>
  <c r="E198" i="23" s="1"/>
  <c r="E197" i="23" s="1"/>
  <c r="E202" i="23"/>
  <c r="E201" i="23" s="1"/>
  <c r="E200" i="23" s="1"/>
  <c r="E205" i="23"/>
  <c r="E204" i="23" s="1"/>
  <c r="E212" i="23"/>
  <c r="E211" i="23" s="1"/>
  <c r="E230" i="23"/>
  <c r="E229" i="23" s="1"/>
  <c r="E228" i="23" s="1"/>
  <c r="D265" i="23"/>
  <c r="D344" i="23"/>
  <c r="D395" i="23"/>
  <c r="D416" i="23"/>
  <c r="D459" i="23"/>
  <c r="E470" i="23"/>
  <c r="E468" i="23" s="1"/>
  <c r="D474" i="23"/>
  <c r="D484" i="23"/>
  <c r="H509" i="23"/>
  <c r="H528" i="23"/>
  <c r="D531" i="23"/>
  <c r="D528" i="23" s="1"/>
  <c r="D552" i="23"/>
  <c r="D551" i="23" s="1"/>
  <c r="D550" i="23" s="1"/>
  <c r="D569" i="23"/>
  <c r="D599" i="23"/>
  <c r="D642" i="23"/>
  <c r="D646" i="23"/>
  <c r="D665" i="23"/>
  <c r="D700" i="23"/>
  <c r="H716" i="23"/>
  <c r="J716" i="23" s="1"/>
  <c r="D722" i="23"/>
  <c r="D717" i="23" s="1"/>
  <c r="D716" i="23" s="1"/>
  <c r="E740" i="23"/>
  <c r="E739" i="23" s="1"/>
  <c r="D750" i="23"/>
  <c r="E778" i="23"/>
  <c r="E777" i="23" s="1"/>
  <c r="D308" i="23"/>
  <c r="C135" i="23"/>
  <c r="H135" i="23" s="1"/>
  <c r="J135" i="23" s="1"/>
  <c r="D164" i="23"/>
  <c r="D163" i="23" s="1"/>
  <c r="D152" i="23" s="1"/>
  <c r="D298" i="23"/>
  <c r="D315" i="23"/>
  <c r="D314" i="23" s="1"/>
  <c r="D357" i="23"/>
  <c r="D362" i="23"/>
  <c r="D382" i="23"/>
  <c r="D392" i="23"/>
  <c r="H444" i="23"/>
  <c r="D477" i="23"/>
  <c r="D513" i="23"/>
  <c r="D509" i="23" s="1"/>
  <c r="D522" i="23"/>
  <c r="D562" i="23"/>
  <c r="D581" i="23"/>
  <c r="D616" i="23"/>
  <c r="D638" i="23"/>
  <c r="D653" i="23"/>
  <c r="D683" i="23"/>
  <c r="E116" i="22"/>
  <c r="E136" i="22"/>
  <c r="E135" i="22" s="1"/>
  <c r="E153" i="22"/>
  <c r="E239" i="22"/>
  <c r="E238" i="22" s="1"/>
  <c r="E357" i="22"/>
  <c r="E378" i="22"/>
  <c r="E491" i="22"/>
  <c r="E494" i="22"/>
  <c r="E497" i="22"/>
  <c r="E513" i="22"/>
  <c r="E509" i="22" s="1"/>
  <c r="E531" i="22"/>
  <c r="E528" i="22" s="1"/>
  <c r="E544" i="22"/>
  <c r="E538" i="22" s="1"/>
  <c r="E556" i="22"/>
  <c r="E610" i="22"/>
  <c r="E628" i="22"/>
  <c r="E683" i="22"/>
  <c r="E750" i="22"/>
  <c r="E756" i="22"/>
  <c r="E755" i="22" s="1"/>
  <c r="E4" i="22"/>
  <c r="E170" i="22"/>
  <c r="E486" i="22"/>
  <c r="E11" i="22"/>
  <c r="E68" i="22"/>
  <c r="E97" i="22"/>
  <c r="C178" i="22"/>
  <c r="D203" i="22"/>
  <c r="E228" i="22"/>
  <c r="E244" i="22"/>
  <c r="E243" i="22" s="1"/>
  <c r="E315" i="22"/>
  <c r="E314" i="22" s="1"/>
  <c r="E348" i="22"/>
  <c r="E463" i="22"/>
  <c r="E504" i="22"/>
  <c r="E587" i="22"/>
  <c r="E603" i="22"/>
  <c r="E646" i="22"/>
  <c r="E653" i="22"/>
  <c r="E700" i="22"/>
  <c r="E761" i="22"/>
  <c r="E760" i="22" s="1"/>
  <c r="H726" i="22"/>
  <c r="J726" i="22" s="1"/>
  <c r="H725" i="22"/>
  <c r="J725" i="22" s="1"/>
  <c r="E178" i="22"/>
  <c r="E177" i="22" s="1"/>
  <c r="E265" i="22"/>
  <c r="E263" i="22" s="1"/>
  <c r="E259" i="22" s="1"/>
  <c r="E362" i="22"/>
  <c r="E484" i="22"/>
  <c r="E551" i="22"/>
  <c r="E550" i="22" s="1"/>
  <c r="E616" i="22"/>
  <c r="E694" i="22"/>
  <c r="H67" i="22"/>
  <c r="J67" i="22" s="1"/>
  <c r="D193" i="22"/>
  <c r="D188" i="22" s="1"/>
  <c r="D178" i="22" s="1"/>
  <c r="D177" i="22" s="1"/>
  <c r="D459" i="22"/>
  <c r="E470" i="22"/>
  <c r="E468" i="22" s="1"/>
  <c r="D474" i="22"/>
  <c r="D484" i="22"/>
  <c r="H509" i="22"/>
  <c r="H528" i="22"/>
  <c r="D531" i="22"/>
  <c r="D528" i="22" s="1"/>
  <c r="D552" i="22"/>
  <c r="D551" i="22" s="1"/>
  <c r="D550" i="22" s="1"/>
  <c r="D569" i="22"/>
  <c r="D599" i="22"/>
  <c r="D642" i="22"/>
  <c r="D646" i="22"/>
  <c r="D665" i="22"/>
  <c r="D700" i="22"/>
  <c r="H716" i="22"/>
  <c r="J716" i="22" s="1"/>
  <c r="D722" i="22"/>
  <c r="D717" i="22" s="1"/>
  <c r="D716" i="22" s="1"/>
  <c r="E740" i="22"/>
  <c r="E739" i="22" s="1"/>
  <c r="D750" i="22"/>
  <c r="D726" i="22" s="1"/>
  <c r="D725" i="22" s="1"/>
  <c r="E778" i="22"/>
  <c r="E777" i="22" s="1"/>
  <c r="D117" i="22"/>
  <c r="D123" i="22"/>
  <c r="D129" i="22"/>
  <c r="D143" i="22"/>
  <c r="D149" i="22"/>
  <c r="D154" i="22"/>
  <c r="D160" i="22"/>
  <c r="D171" i="22"/>
  <c r="D260" i="22"/>
  <c r="D296" i="22"/>
  <c r="D302" i="22"/>
  <c r="D308" i="22"/>
  <c r="D328" i="22"/>
  <c r="D412" i="22"/>
  <c r="D422" i="22"/>
  <c r="D477" i="22"/>
  <c r="D513" i="22"/>
  <c r="D509" i="22" s="1"/>
  <c r="D522" i="22"/>
  <c r="D538" i="22"/>
  <c r="D562" i="22"/>
  <c r="D581" i="22"/>
  <c r="D616" i="22"/>
  <c r="D638" i="22"/>
  <c r="H645" i="22"/>
  <c r="J645" i="22" s="1"/>
  <c r="D653" i="22"/>
  <c r="D683" i="22"/>
  <c r="C116" i="22"/>
  <c r="D120" i="22"/>
  <c r="D126" i="22"/>
  <c r="D132" i="22"/>
  <c r="D140" i="22"/>
  <c r="D135" i="22" s="1"/>
  <c r="D146" i="22"/>
  <c r="C153" i="22"/>
  <c r="D157" i="22"/>
  <c r="C170" i="22"/>
  <c r="H170" i="22" s="1"/>
  <c r="J170" i="22" s="1"/>
  <c r="D174" i="22"/>
  <c r="D289" i="22"/>
  <c r="D305" i="22"/>
  <c r="D325" i="22"/>
  <c r="D331" i="22"/>
  <c r="H339" i="22"/>
  <c r="J339" i="22" s="1"/>
  <c r="D348" i="22"/>
  <c r="D353" i="22"/>
  <c r="D368" i="22"/>
  <c r="D373" i="22"/>
  <c r="D378" i="22"/>
  <c r="D388" i="22"/>
  <c r="D399" i="22"/>
  <c r="D404" i="22"/>
  <c r="D409" i="22"/>
  <c r="D429" i="22"/>
  <c r="E154" i="19"/>
  <c r="E153" i="19" s="1"/>
  <c r="E117" i="19"/>
  <c r="C67" i="19"/>
  <c r="H67" i="19" s="1"/>
  <c r="J67" i="19" s="1"/>
  <c r="H68" i="19"/>
  <c r="J68" i="19" s="1"/>
  <c r="D11" i="19"/>
  <c r="E68" i="19"/>
  <c r="E4" i="19"/>
  <c r="E38" i="19"/>
  <c r="C3" i="19"/>
  <c r="E14" i="19"/>
  <c r="E11" i="19" s="1"/>
  <c r="D38" i="19"/>
  <c r="E97" i="19"/>
  <c r="E137" i="19"/>
  <c r="E136" i="19" s="1"/>
  <c r="D136" i="19"/>
  <c r="E205" i="19"/>
  <c r="E204" i="19" s="1"/>
  <c r="D204" i="19"/>
  <c r="D203" i="19" s="1"/>
  <c r="E335" i="19"/>
  <c r="D331" i="19"/>
  <c r="E469" i="19"/>
  <c r="E468" i="19" s="1"/>
  <c r="D468" i="19"/>
  <c r="E510" i="19"/>
  <c r="D513" i="19"/>
  <c r="D509" i="19" s="1"/>
  <c r="E515" i="19"/>
  <c r="E186" i="19"/>
  <c r="E185" i="19" s="1"/>
  <c r="E184" i="19" s="1"/>
  <c r="D185" i="19"/>
  <c r="D184" i="19" s="1"/>
  <c r="E239" i="19"/>
  <c r="E238" i="19" s="1"/>
  <c r="E316" i="19"/>
  <c r="E315" i="19" s="1"/>
  <c r="D315" i="19"/>
  <c r="E383" i="19"/>
  <c r="E382" i="19" s="1"/>
  <c r="D382" i="19"/>
  <c r="E393" i="19"/>
  <c r="E392" i="19" s="1"/>
  <c r="D392" i="19"/>
  <c r="H136" i="19"/>
  <c r="C135" i="19"/>
  <c r="H135" i="19" s="1"/>
  <c r="J135" i="19" s="1"/>
  <c r="E168" i="19"/>
  <c r="E167" i="19" s="1"/>
  <c r="E163" i="19" s="1"/>
  <c r="D167" i="19"/>
  <c r="D163" i="19" s="1"/>
  <c r="D4" i="19"/>
  <c r="D68" i="19"/>
  <c r="D97" i="19"/>
  <c r="E120" i="19"/>
  <c r="E116" i="19" s="1"/>
  <c r="E132" i="19"/>
  <c r="E140" i="19"/>
  <c r="H167" i="19"/>
  <c r="C163" i="19"/>
  <c r="H163" i="19" s="1"/>
  <c r="J163" i="19" s="1"/>
  <c r="D182" i="19"/>
  <c r="D179" i="19" s="1"/>
  <c r="E183" i="19"/>
  <c r="E182" i="19" s="1"/>
  <c r="E179" i="19" s="1"/>
  <c r="E265" i="19"/>
  <c r="D308" i="19"/>
  <c r="E310" i="19"/>
  <c r="E342" i="19"/>
  <c r="D195" i="19"/>
  <c r="D188" i="19" s="1"/>
  <c r="E215" i="19"/>
  <c r="E229" i="19"/>
  <c r="E228" i="19" s="1"/>
  <c r="E244" i="19"/>
  <c r="E243" i="19" s="1"/>
  <c r="C263" i="19"/>
  <c r="D289" i="19"/>
  <c r="E299" i="19"/>
  <c r="E298" i="19" s="1"/>
  <c r="D298" i="19"/>
  <c r="D302" i="19"/>
  <c r="E304" i="19"/>
  <c r="E302" i="19" s="1"/>
  <c r="E331" i="19"/>
  <c r="C116" i="19"/>
  <c r="D120" i="19"/>
  <c r="D126" i="19"/>
  <c r="D132" i="19"/>
  <c r="D140" i="19"/>
  <c r="D146" i="19"/>
  <c r="C153" i="19"/>
  <c r="D157" i="19"/>
  <c r="D153" i="19" s="1"/>
  <c r="C170" i="19"/>
  <c r="H170" i="19" s="1"/>
  <c r="J170" i="19" s="1"/>
  <c r="D174" i="19"/>
  <c r="D170" i="19" s="1"/>
  <c r="E208" i="19"/>
  <c r="E207" i="19" s="1"/>
  <c r="E308" i="19"/>
  <c r="C314" i="19"/>
  <c r="H314" i="19" s="1"/>
  <c r="E325" i="19"/>
  <c r="E348" i="19"/>
  <c r="E363" i="19"/>
  <c r="E362" i="19" s="1"/>
  <c r="D362" i="19"/>
  <c r="E368" i="19"/>
  <c r="E399" i="19"/>
  <c r="H544" i="19"/>
  <c r="C538" i="19"/>
  <c r="H538" i="19" s="1"/>
  <c r="D223" i="19"/>
  <c r="D222" i="19" s="1"/>
  <c r="E226" i="19"/>
  <c r="E223" i="19" s="1"/>
  <c r="E222" i="19" s="1"/>
  <c r="D250" i="19"/>
  <c r="E251" i="19"/>
  <c r="E250" i="19" s="1"/>
  <c r="D260" i="19"/>
  <c r="E262" i="19"/>
  <c r="E260" i="19" s="1"/>
  <c r="D328" i="19"/>
  <c r="E330" i="19"/>
  <c r="E328" i="19" s="1"/>
  <c r="E358" i="19"/>
  <c r="E357" i="19" s="1"/>
  <c r="D357" i="19"/>
  <c r="H445" i="19"/>
  <c r="C444" i="19"/>
  <c r="H444" i="19" s="1"/>
  <c r="H265" i="19"/>
  <c r="C340" i="19"/>
  <c r="E413" i="19"/>
  <c r="E412" i="19" s="1"/>
  <c r="D412" i="19"/>
  <c r="D416" i="19"/>
  <c r="E459" i="19"/>
  <c r="E464" i="19"/>
  <c r="E463" i="19" s="1"/>
  <c r="D463" i="19"/>
  <c r="D477" i="19"/>
  <c r="E479" i="19"/>
  <c r="E505" i="19"/>
  <c r="E504" i="19" s="1"/>
  <c r="D504" i="19"/>
  <c r="D531" i="19"/>
  <c r="E545" i="19"/>
  <c r="E544" i="19" s="1"/>
  <c r="D544" i="19"/>
  <c r="D628" i="19"/>
  <c r="E636" i="19"/>
  <c r="E628" i="19" s="1"/>
  <c r="D653" i="19"/>
  <c r="E655" i="19"/>
  <c r="E653" i="19" s="1"/>
  <c r="D700" i="19"/>
  <c r="E701" i="19"/>
  <c r="E700" i="19" s="1"/>
  <c r="D722" i="19"/>
  <c r="E723" i="19"/>
  <c r="E722" i="19" s="1"/>
  <c r="E717" i="19" s="1"/>
  <c r="E716" i="19" s="1"/>
  <c r="E423" i="19"/>
  <c r="E422" i="19" s="1"/>
  <c r="D422" i="19"/>
  <c r="E446" i="19"/>
  <c r="E445" i="19" s="1"/>
  <c r="D445" i="19"/>
  <c r="E451" i="19"/>
  <c r="E450" i="19" s="1"/>
  <c r="D450" i="19"/>
  <c r="H484" i="19"/>
  <c r="E495" i="19"/>
  <c r="E494" i="19" s="1"/>
  <c r="E484" i="19" s="1"/>
  <c r="D494" i="19"/>
  <c r="E513" i="19"/>
  <c r="D522" i="19"/>
  <c r="E524" i="19"/>
  <c r="E522" i="19" s="1"/>
  <c r="E530" i="19"/>
  <c r="E529" i="19" s="1"/>
  <c r="E528" i="19" s="1"/>
  <c r="D529" i="19"/>
  <c r="D528" i="19" s="1"/>
  <c r="D538" i="19"/>
  <c r="E540" i="19"/>
  <c r="E538" i="19" s="1"/>
  <c r="H556" i="19"/>
  <c r="C551" i="19"/>
  <c r="E643" i="19"/>
  <c r="E642" i="19" s="1"/>
  <c r="D642" i="19"/>
  <c r="D731" i="19"/>
  <c r="D730" i="19" s="1"/>
  <c r="E732" i="19"/>
  <c r="E731" i="19" s="1"/>
  <c r="E730" i="19" s="1"/>
  <c r="D265" i="19"/>
  <c r="D344" i="19"/>
  <c r="D340" i="19" s="1"/>
  <c r="D395" i="19"/>
  <c r="E430" i="19"/>
  <c r="E429" i="19" s="1"/>
  <c r="D429" i="19"/>
  <c r="E477" i="19"/>
  <c r="E604" i="19"/>
  <c r="E603" i="19" s="1"/>
  <c r="D603" i="19"/>
  <c r="E680" i="19"/>
  <c r="E679" i="19" s="1"/>
  <c r="D679" i="19"/>
  <c r="D718" i="19"/>
  <c r="H486" i="19"/>
  <c r="C561" i="19"/>
  <c r="D581" i="19"/>
  <c r="E583" i="19"/>
  <c r="E581" i="19" s="1"/>
  <c r="E695" i="19"/>
  <c r="E694" i="19" s="1"/>
  <c r="D694" i="19"/>
  <c r="E727" i="19"/>
  <c r="D741" i="19"/>
  <c r="E742" i="19"/>
  <c r="E741" i="19" s="1"/>
  <c r="D562" i="19"/>
  <c r="E564" i="19"/>
  <c r="E562" i="19" s="1"/>
  <c r="E569" i="19"/>
  <c r="E588" i="19"/>
  <c r="E587" i="19" s="1"/>
  <c r="D587" i="19"/>
  <c r="D683" i="19"/>
  <c r="E685" i="19"/>
  <c r="E683" i="19" s="1"/>
  <c r="C726" i="19"/>
  <c r="D734" i="19"/>
  <c r="D733" i="19" s="1"/>
  <c r="E735" i="19"/>
  <c r="E734" i="19" s="1"/>
  <c r="E733" i="19" s="1"/>
  <c r="E768" i="19"/>
  <c r="E767" i="19" s="1"/>
  <c r="D455" i="19"/>
  <c r="D486" i="19"/>
  <c r="D491" i="19"/>
  <c r="D497" i="19"/>
  <c r="D547" i="19"/>
  <c r="E557" i="19"/>
  <c r="E556" i="19" s="1"/>
  <c r="E551" i="19" s="1"/>
  <c r="E550" i="19" s="1"/>
  <c r="D556" i="19"/>
  <c r="D551" i="19" s="1"/>
  <c r="D550" i="19" s="1"/>
  <c r="E578" i="19"/>
  <c r="E577" i="19" s="1"/>
  <c r="D577" i="19"/>
  <c r="E593" i="19"/>
  <c r="E592" i="19" s="1"/>
  <c r="D592" i="19"/>
  <c r="D616" i="19"/>
  <c r="E618" i="19"/>
  <c r="E616" i="19" s="1"/>
  <c r="D638" i="19"/>
  <c r="E641" i="19"/>
  <c r="E638" i="19" s="1"/>
  <c r="H646" i="19"/>
  <c r="C645" i="19"/>
  <c r="H645" i="19" s="1"/>
  <c r="J645" i="19" s="1"/>
  <c r="D727" i="19"/>
  <c r="D744" i="19"/>
  <c r="D743" i="19" s="1"/>
  <c r="E745" i="19"/>
  <c r="E744" i="19" s="1"/>
  <c r="E743" i="19" s="1"/>
  <c r="D772" i="19"/>
  <c r="D771" i="19" s="1"/>
  <c r="E773" i="19"/>
  <c r="E772" i="19" s="1"/>
  <c r="E771" i="19" s="1"/>
  <c r="C717" i="19"/>
  <c r="H71" i="16"/>
  <c r="G71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H178" i="19" l="1"/>
  <c r="J178" i="19" s="1"/>
  <c r="C177" i="19"/>
  <c r="H177" i="19" s="1"/>
  <c r="J177" i="19" s="1"/>
  <c r="E645" i="19"/>
  <c r="E340" i="19"/>
  <c r="D726" i="23"/>
  <c r="D725" i="23" s="1"/>
  <c r="E203" i="23"/>
  <c r="C152" i="23"/>
  <c r="H152" i="23" s="1"/>
  <c r="J152" i="23" s="1"/>
  <c r="I71" i="16"/>
  <c r="D263" i="22"/>
  <c r="E726" i="22"/>
  <c r="E725" i="22" s="1"/>
  <c r="C725" i="23"/>
  <c r="C712" i="23"/>
  <c r="E3" i="23"/>
  <c r="E170" i="23"/>
  <c r="E152" i="23" s="1"/>
  <c r="H712" i="22"/>
  <c r="D712" i="22"/>
  <c r="E712" i="22" s="1"/>
  <c r="D645" i="19"/>
  <c r="C259" i="23"/>
  <c r="C258" i="23" s="1"/>
  <c r="C257" i="23" s="1"/>
  <c r="D228" i="19"/>
  <c r="D178" i="19" s="1"/>
  <c r="D177" i="19" s="1"/>
  <c r="D116" i="19"/>
  <c r="E263" i="19"/>
  <c r="E67" i="23"/>
  <c r="E263" i="23"/>
  <c r="E551" i="23"/>
  <c r="E550" i="23" s="1"/>
  <c r="E340" i="23"/>
  <c r="D340" i="23"/>
  <c r="E2" i="23"/>
  <c r="E340" i="22"/>
  <c r="D340" i="22"/>
  <c r="E645" i="22"/>
  <c r="E444" i="22"/>
  <c r="D561" i="22"/>
  <c r="E561" i="22"/>
  <c r="E560" i="22" s="1"/>
  <c r="E559" i="22" s="1"/>
  <c r="E3" i="22"/>
  <c r="E178" i="23"/>
  <c r="E177" i="23" s="1"/>
  <c r="E726" i="23"/>
  <c r="E725" i="23" s="1"/>
  <c r="E483" i="23"/>
  <c r="H551" i="23"/>
  <c r="J551" i="23" s="1"/>
  <c r="H550" i="23"/>
  <c r="J550" i="23" s="1"/>
  <c r="H3" i="23"/>
  <c r="J3" i="23" s="1"/>
  <c r="H483" i="23"/>
  <c r="J483" i="23" s="1"/>
  <c r="D178" i="23"/>
  <c r="D177" i="23" s="1"/>
  <c r="E561" i="23"/>
  <c r="H340" i="23"/>
  <c r="H339" i="23"/>
  <c r="J339" i="23" s="1"/>
  <c r="H726" i="23"/>
  <c r="J726" i="23" s="1"/>
  <c r="H725" i="23"/>
  <c r="J725" i="23" s="1"/>
  <c r="D561" i="23"/>
  <c r="H263" i="23"/>
  <c r="D483" i="23"/>
  <c r="E116" i="23"/>
  <c r="E135" i="23"/>
  <c r="H561" i="23"/>
  <c r="J561" i="23" s="1"/>
  <c r="D444" i="23"/>
  <c r="D339" i="23" s="1"/>
  <c r="D263" i="23"/>
  <c r="D259" i="23" s="1"/>
  <c r="E444" i="23"/>
  <c r="E339" i="23" s="1"/>
  <c r="E314" i="23"/>
  <c r="E259" i="23" s="1"/>
  <c r="D116" i="23"/>
  <c r="D115" i="23" s="1"/>
  <c r="C115" i="23"/>
  <c r="E339" i="22"/>
  <c r="H259" i="22"/>
  <c r="J259" i="22" s="1"/>
  <c r="H153" i="22"/>
  <c r="J153" i="22" s="1"/>
  <c r="C152" i="22"/>
  <c r="H152" i="22" s="1"/>
  <c r="J152" i="22" s="1"/>
  <c r="H3" i="22"/>
  <c r="J3" i="22" s="1"/>
  <c r="H561" i="22"/>
  <c r="J561" i="22" s="1"/>
  <c r="D314" i="22"/>
  <c r="D259" i="22" s="1"/>
  <c r="D116" i="22"/>
  <c r="D115" i="22" s="1"/>
  <c r="D645" i="22"/>
  <c r="D560" i="22" s="1"/>
  <c r="D559" i="22" s="1"/>
  <c r="D444" i="22"/>
  <c r="E115" i="22"/>
  <c r="D153" i="22"/>
  <c r="D152" i="22" s="1"/>
  <c r="H116" i="22"/>
  <c r="J116" i="22" s="1"/>
  <c r="C115" i="22"/>
  <c r="H551" i="22"/>
  <c r="J551" i="22" s="1"/>
  <c r="H550" i="22"/>
  <c r="J550" i="22" s="1"/>
  <c r="H483" i="22"/>
  <c r="J483" i="22" s="1"/>
  <c r="E67" i="22"/>
  <c r="E152" i="22"/>
  <c r="H178" i="22"/>
  <c r="J178" i="22" s="1"/>
  <c r="C177" i="22"/>
  <c r="H177" i="22" s="1"/>
  <c r="J177" i="22" s="1"/>
  <c r="D170" i="22"/>
  <c r="D483" i="22"/>
  <c r="E483" i="22"/>
  <c r="E258" i="22" s="1"/>
  <c r="E257" i="22" s="1"/>
  <c r="E2" i="22"/>
  <c r="E152" i="19"/>
  <c r="E67" i="19"/>
  <c r="D67" i="19"/>
  <c r="D152" i="19"/>
  <c r="H263" i="19"/>
  <c r="C259" i="19"/>
  <c r="E3" i="19"/>
  <c r="D717" i="19"/>
  <c r="D716" i="19" s="1"/>
  <c r="D263" i="19"/>
  <c r="C483" i="19"/>
  <c r="H483" i="19" s="1"/>
  <c r="J483" i="19" s="1"/>
  <c r="D444" i="19"/>
  <c r="D339" i="19" s="1"/>
  <c r="D314" i="19"/>
  <c r="E509" i="19"/>
  <c r="E483" i="19" s="1"/>
  <c r="D135" i="19"/>
  <c r="D115" i="19" s="1"/>
  <c r="H726" i="19"/>
  <c r="J726" i="19" s="1"/>
  <c r="C725" i="19"/>
  <c r="H725" i="19" s="1"/>
  <c r="J725" i="19" s="1"/>
  <c r="C339" i="19"/>
  <c r="H339" i="19" s="1"/>
  <c r="J339" i="19" s="1"/>
  <c r="H340" i="19"/>
  <c r="H116" i="19"/>
  <c r="J116" i="19" s="1"/>
  <c r="C115" i="19"/>
  <c r="H717" i="19"/>
  <c r="J717" i="19" s="1"/>
  <c r="C716" i="19"/>
  <c r="H716" i="19" s="1"/>
  <c r="J716" i="19" s="1"/>
  <c r="E726" i="19"/>
  <c r="E725" i="19" s="1"/>
  <c r="H551" i="19"/>
  <c r="J551" i="19" s="1"/>
  <c r="C550" i="19"/>
  <c r="H550" i="19" s="1"/>
  <c r="J550" i="19" s="1"/>
  <c r="E444" i="19"/>
  <c r="E339" i="19" s="1"/>
  <c r="H153" i="19"/>
  <c r="J153" i="19" s="1"/>
  <c r="C152" i="19"/>
  <c r="H152" i="19" s="1"/>
  <c r="J152" i="19" s="1"/>
  <c r="D3" i="19"/>
  <c r="E314" i="19"/>
  <c r="E259" i="19" s="1"/>
  <c r="E258" i="19" s="1"/>
  <c r="E257" i="19" s="1"/>
  <c r="E135" i="19"/>
  <c r="E115" i="19" s="1"/>
  <c r="H3" i="19"/>
  <c r="J3" i="19" s="1"/>
  <c r="C2" i="19"/>
  <c r="E561" i="19"/>
  <c r="E560" i="19" s="1"/>
  <c r="E559" i="19" s="1"/>
  <c r="D726" i="19"/>
  <c r="D725" i="19" s="1"/>
  <c r="D484" i="19"/>
  <c r="D483" i="19" s="1"/>
  <c r="D561" i="19"/>
  <c r="D560" i="19" s="1"/>
  <c r="H561" i="19"/>
  <c r="J561" i="19" s="1"/>
  <c r="C560" i="19"/>
  <c r="D259" i="19"/>
  <c r="E203" i="19"/>
  <c r="E178" i="19" s="1"/>
  <c r="E177" i="19" s="1"/>
  <c r="S359" i="14"/>
  <c r="S358" i="14"/>
  <c r="S357" i="14"/>
  <c r="S356" i="14"/>
  <c r="S355" i="14"/>
  <c r="S354" i="14"/>
  <c r="S353" i="14"/>
  <c r="S352" i="14"/>
  <c r="S351" i="14"/>
  <c r="S350" i="14"/>
  <c r="S349" i="14"/>
  <c r="S348" i="14"/>
  <c r="S347" i="14"/>
  <c r="S346" i="14"/>
  <c r="S345" i="14"/>
  <c r="S344" i="14"/>
  <c r="S343" i="14"/>
  <c r="S342" i="14"/>
  <c r="S341" i="14"/>
  <c r="S340" i="14"/>
  <c r="S339" i="14"/>
  <c r="S338" i="14"/>
  <c r="S337" i="14"/>
  <c r="S336" i="14"/>
  <c r="S335" i="14"/>
  <c r="S334" i="14"/>
  <c r="S333" i="14"/>
  <c r="S332" i="14"/>
  <c r="S331" i="14"/>
  <c r="S330" i="14"/>
  <c r="S329" i="14"/>
  <c r="S328" i="14"/>
  <c r="S327" i="14"/>
  <c r="S326" i="14"/>
  <c r="S325" i="14"/>
  <c r="S324" i="14"/>
  <c r="S323" i="14"/>
  <c r="S322" i="14"/>
  <c r="S321" i="14"/>
  <c r="S320" i="14"/>
  <c r="S319" i="14"/>
  <c r="S318" i="14"/>
  <c r="S317" i="14"/>
  <c r="S316" i="14"/>
  <c r="S315" i="14"/>
  <c r="S314" i="14"/>
  <c r="S313" i="14"/>
  <c r="S312" i="14"/>
  <c r="S311" i="14"/>
  <c r="S310" i="14"/>
  <c r="S309" i="14"/>
  <c r="S308" i="14"/>
  <c r="S307" i="14"/>
  <c r="S306" i="14"/>
  <c r="S305" i="14"/>
  <c r="S304" i="14"/>
  <c r="S303" i="14"/>
  <c r="S302" i="14"/>
  <c r="S301" i="14"/>
  <c r="S300" i="14"/>
  <c r="S299" i="14"/>
  <c r="S298" i="14"/>
  <c r="S297" i="14"/>
  <c r="S296" i="14"/>
  <c r="S295" i="14"/>
  <c r="S294" i="14"/>
  <c r="S293" i="14"/>
  <c r="S292" i="14"/>
  <c r="S291" i="14"/>
  <c r="S290" i="14"/>
  <c r="S289" i="14"/>
  <c r="S288" i="14"/>
  <c r="S287" i="14"/>
  <c r="S286" i="14"/>
  <c r="S285" i="14"/>
  <c r="S284" i="14"/>
  <c r="S283" i="14"/>
  <c r="S282" i="14"/>
  <c r="S281" i="14"/>
  <c r="S280" i="14"/>
  <c r="S279" i="14"/>
  <c r="S278" i="14"/>
  <c r="S277" i="14"/>
  <c r="S276" i="14"/>
  <c r="S275" i="14"/>
  <c r="S274" i="14"/>
  <c r="S273" i="14"/>
  <c r="S272" i="14"/>
  <c r="S271" i="14"/>
  <c r="S270" i="14"/>
  <c r="S269" i="14"/>
  <c r="S268" i="14"/>
  <c r="S267" i="14"/>
  <c r="S266" i="14"/>
  <c r="S265" i="14"/>
  <c r="S264" i="14"/>
  <c r="S263" i="14"/>
  <c r="S262" i="14"/>
  <c r="S261" i="14"/>
  <c r="S260" i="14"/>
  <c r="S259" i="14"/>
  <c r="S258" i="14"/>
  <c r="S257" i="14"/>
  <c r="S256" i="14"/>
  <c r="S255" i="14"/>
  <c r="S254" i="14"/>
  <c r="S253" i="14"/>
  <c r="S252" i="14"/>
  <c r="S251" i="14"/>
  <c r="S250" i="14"/>
  <c r="S249" i="14"/>
  <c r="S248" i="14"/>
  <c r="S247" i="14"/>
  <c r="S246" i="14"/>
  <c r="S245" i="14"/>
  <c r="S244" i="14"/>
  <c r="S243" i="14"/>
  <c r="S242" i="14"/>
  <c r="S241" i="14"/>
  <c r="S240" i="14"/>
  <c r="S239" i="14"/>
  <c r="S238" i="14"/>
  <c r="S237" i="14"/>
  <c r="S236" i="14"/>
  <c r="S235" i="14"/>
  <c r="S234" i="14"/>
  <c r="S233" i="14"/>
  <c r="S232" i="14"/>
  <c r="S231" i="14"/>
  <c r="S230" i="14"/>
  <c r="S229" i="14"/>
  <c r="S228" i="14"/>
  <c r="S227" i="14"/>
  <c r="S226" i="14"/>
  <c r="S225" i="14"/>
  <c r="S224" i="14"/>
  <c r="S223" i="14"/>
  <c r="S222" i="14"/>
  <c r="S221" i="14"/>
  <c r="S220" i="14"/>
  <c r="S219" i="14"/>
  <c r="S218" i="14"/>
  <c r="S217" i="14"/>
  <c r="S216" i="14"/>
  <c r="S215" i="14"/>
  <c r="S214" i="14"/>
  <c r="S213" i="14"/>
  <c r="S212" i="14"/>
  <c r="S211" i="14"/>
  <c r="S210" i="14"/>
  <c r="S209" i="14"/>
  <c r="S208" i="14"/>
  <c r="S207" i="14"/>
  <c r="S206" i="14"/>
  <c r="S205" i="14"/>
  <c r="S204" i="14"/>
  <c r="S203" i="14"/>
  <c r="S202" i="14"/>
  <c r="S201" i="14"/>
  <c r="S200" i="14"/>
  <c r="S199" i="14"/>
  <c r="S198" i="14"/>
  <c r="S197" i="14"/>
  <c r="S196" i="14"/>
  <c r="S195" i="14"/>
  <c r="S194" i="14"/>
  <c r="S193" i="14"/>
  <c r="S192" i="14"/>
  <c r="S191" i="14"/>
  <c r="S190" i="14"/>
  <c r="S189" i="14"/>
  <c r="S188" i="14"/>
  <c r="S187" i="14"/>
  <c r="S186" i="14"/>
  <c r="S185" i="14"/>
  <c r="S184" i="14"/>
  <c r="S183" i="14"/>
  <c r="S182" i="14"/>
  <c r="S181" i="14"/>
  <c r="S180" i="14"/>
  <c r="S179" i="14"/>
  <c r="S178" i="14"/>
  <c r="S177" i="14"/>
  <c r="S176" i="14"/>
  <c r="S175" i="14"/>
  <c r="S174" i="14"/>
  <c r="S173" i="14"/>
  <c r="S172" i="14"/>
  <c r="S171" i="14"/>
  <c r="S170" i="14"/>
  <c r="S169" i="14"/>
  <c r="S168" i="14"/>
  <c r="S167" i="14"/>
  <c r="S166" i="14"/>
  <c r="S165" i="14"/>
  <c r="S164" i="14"/>
  <c r="S163" i="14"/>
  <c r="S162" i="14"/>
  <c r="S161" i="14"/>
  <c r="S160" i="14"/>
  <c r="S159" i="14"/>
  <c r="S158" i="14"/>
  <c r="S157" i="14"/>
  <c r="S156" i="14"/>
  <c r="S155" i="14"/>
  <c r="S154" i="14"/>
  <c r="S153" i="14"/>
  <c r="S152" i="14"/>
  <c r="S151" i="14"/>
  <c r="S150" i="14"/>
  <c r="S149" i="14"/>
  <c r="S148" i="14"/>
  <c r="S147" i="14"/>
  <c r="S146" i="14"/>
  <c r="S145" i="14"/>
  <c r="S144" i="14"/>
  <c r="S143" i="14"/>
  <c r="S142" i="14"/>
  <c r="S141" i="14"/>
  <c r="S140" i="14"/>
  <c r="S139" i="14"/>
  <c r="S138" i="14"/>
  <c r="S137" i="14"/>
  <c r="S136" i="14"/>
  <c r="S135" i="14"/>
  <c r="S134" i="14"/>
  <c r="S133" i="14"/>
  <c r="S132" i="14"/>
  <c r="S131" i="14"/>
  <c r="S130" i="14"/>
  <c r="S129" i="14"/>
  <c r="S128" i="14"/>
  <c r="S127" i="14"/>
  <c r="S126" i="14"/>
  <c r="S125" i="14"/>
  <c r="S124" i="14"/>
  <c r="S123" i="14"/>
  <c r="S122" i="14"/>
  <c r="S121" i="14"/>
  <c r="S120" i="14"/>
  <c r="S119" i="14"/>
  <c r="S118" i="14"/>
  <c r="S117" i="14"/>
  <c r="S116" i="14"/>
  <c r="S115" i="14"/>
  <c r="S114" i="14"/>
  <c r="S113" i="14"/>
  <c r="S112" i="14"/>
  <c r="S111" i="14"/>
  <c r="S110" i="14"/>
  <c r="S109" i="14"/>
  <c r="S108" i="14"/>
  <c r="S107" i="14"/>
  <c r="S106" i="14"/>
  <c r="S105" i="14"/>
  <c r="S104" i="14"/>
  <c r="S103" i="14"/>
  <c r="S102" i="14"/>
  <c r="S101" i="14"/>
  <c r="S100" i="14"/>
  <c r="S99" i="14"/>
  <c r="S98" i="14"/>
  <c r="S97" i="14"/>
  <c r="S96" i="14"/>
  <c r="S95" i="14"/>
  <c r="S94" i="14"/>
  <c r="S93" i="14"/>
  <c r="S92" i="14"/>
  <c r="S91" i="14"/>
  <c r="S90" i="14"/>
  <c r="S89" i="14"/>
  <c r="S88" i="14"/>
  <c r="S87" i="14"/>
  <c r="S86" i="14"/>
  <c r="S85" i="14"/>
  <c r="S84" i="14"/>
  <c r="S83" i="14"/>
  <c r="S82" i="14"/>
  <c r="S81" i="14"/>
  <c r="S80" i="14"/>
  <c r="S79" i="14"/>
  <c r="S78" i="14"/>
  <c r="S77" i="14"/>
  <c r="S76" i="14"/>
  <c r="S75" i="14"/>
  <c r="S74" i="14"/>
  <c r="S73" i="14"/>
  <c r="S72" i="14"/>
  <c r="S71" i="14"/>
  <c r="S70" i="14"/>
  <c r="S69" i="14"/>
  <c r="S68" i="14"/>
  <c r="S67" i="14"/>
  <c r="S66" i="14"/>
  <c r="S65" i="14"/>
  <c r="S64" i="14"/>
  <c r="S63" i="14"/>
  <c r="S62" i="14"/>
  <c r="S61" i="14"/>
  <c r="S60" i="14"/>
  <c r="S59" i="14"/>
  <c r="S58" i="14"/>
  <c r="S57" i="14"/>
  <c r="S56" i="14"/>
  <c r="S55" i="14"/>
  <c r="S54" i="14"/>
  <c r="S53" i="14"/>
  <c r="S52" i="14"/>
  <c r="S51" i="14"/>
  <c r="S50" i="14"/>
  <c r="S49" i="14"/>
  <c r="S48" i="14"/>
  <c r="S47" i="14"/>
  <c r="S46" i="14"/>
  <c r="S45" i="14"/>
  <c r="S44" i="14"/>
  <c r="S43" i="14"/>
  <c r="S42" i="14"/>
  <c r="S41" i="14"/>
  <c r="S40" i="14"/>
  <c r="S39" i="14"/>
  <c r="S38" i="14"/>
  <c r="S37" i="14"/>
  <c r="S36" i="14"/>
  <c r="S35" i="14"/>
  <c r="S34" i="14"/>
  <c r="S33" i="14"/>
  <c r="S32" i="14"/>
  <c r="S31" i="14"/>
  <c r="S30" i="14"/>
  <c r="S29" i="14"/>
  <c r="F714" i="16"/>
  <c r="F713" i="16"/>
  <c r="F712" i="16"/>
  <c r="F711" i="16"/>
  <c r="F710" i="16"/>
  <c r="F709" i="16"/>
  <c r="F708" i="16"/>
  <c r="F707" i="16"/>
  <c r="F706" i="16"/>
  <c r="F705" i="16"/>
  <c r="F704" i="16"/>
  <c r="F703" i="16"/>
  <c r="F702" i="16"/>
  <c r="F701" i="16"/>
  <c r="F700" i="16"/>
  <c r="F699" i="16"/>
  <c r="F698" i="16"/>
  <c r="F697" i="16"/>
  <c r="F696" i="16"/>
  <c r="F695" i="16"/>
  <c r="F694" i="16"/>
  <c r="F693" i="16"/>
  <c r="F692" i="16"/>
  <c r="F691" i="16"/>
  <c r="F690" i="16"/>
  <c r="F689" i="16"/>
  <c r="F688" i="16"/>
  <c r="F687" i="16"/>
  <c r="F686" i="16"/>
  <c r="F685" i="16"/>
  <c r="F684" i="16"/>
  <c r="F683" i="16"/>
  <c r="F682" i="16"/>
  <c r="F681" i="16"/>
  <c r="F680" i="16"/>
  <c r="F679" i="16"/>
  <c r="F678" i="16"/>
  <c r="F677" i="16"/>
  <c r="F676" i="16"/>
  <c r="F675" i="16"/>
  <c r="F674" i="16"/>
  <c r="F673" i="16"/>
  <c r="F672" i="16"/>
  <c r="F671" i="16"/>
  <c r="F670" i="16"/>
  <c r="F669" i="16"/>
  <c r="F668" i="16"/>
  <c r="F667" i="16"/>
  <c r="F666" i="16"/>
  <c r="F665" i="16"/>
  <c r="F664" i="16"/>
  <c r="F663" i="16"/>
  <c r="F662" i="16"/>
  <c r="F661" i="16"/>
  <c r="F660" i="16"/>
  <c r="F659" i="16"/>
  <c r="F658" i="16"/>
  <c r="F657" i="16"/>
  <c r="F656" i="16"/>
  <c r="F655" i="16"/>
  <c r="F654" i="16"/>
  <c r="F653" i="16"/>
  <c r="F652" i="16"/>
  <c r="F651" i="16"/>
  <c r="F650" i="16"/>
  <c r="F649" i="16"/>
  <c r="F648" i="16"/>
  <c r="F647" i="16"/>
  <c r="F646" i="16"/>
  <c r="F645" i="16"/>
  <c r="F644" i="16"/>
  <c r="F643" i="16"/>
  <c r="F642" i="16"/>
  <c r="F641" i="16"/>
  <c r="F640" i="16"/>
  <c r="F639" i="16"/>
  <c r="F638" i="16"/>
  <c r="F637" i="16"/>
  <c r="F636" i="16"/>
  <c r="F635" i="16"/>
  <c r="F634" i="16"/>
  <c r="F633" i="16"/>
  <c r="F632" i="16"/>
  <c r="F631" i="16"/>
  <c r="F630" i="16"/>
  <c r="F629" i="16"/>
  <c r="F628" i="16"/>
  <c r="F627" i="16"/>
  <c r="F626" i="16"/>
  <c r="F625" i="16"/>
  <c r="F624" i="16"/>
  <c r="F623" i="16"/>
  <c r="F622" i="16"/>
  <c r="F621" i="16"/>
  <c r="F620" i="16"/>
  <c r="F619" i="16"/>
  <c r="F618" i="16"/>
  <c r="F617" i="16"/>
  <c r="F616" i="16"/>
  <c r="F615" i="16"/>
  <c r="F614" i="16"/>
  <c r="F613" i="16"/>
  <c r="F612" i="16"/>
  <c r="F611" i="16"/>
  <c r="F610" i="16"/>
  <c r="F609" i="16"/>
  <c r="F608" i="16"/>
  <c r="F607" i="16"/>
  <c r="F606" i="16"/>
  <c r="F605" i="16"/>
  <c r="F604" i="16"/>
  <c r="F603" i="16"/>
  <c r="F602" i="16"/>
  <c r="F601" i="16"/>
  <c r="F600" i="16"/>
  <c r="F599" i="16"/>
  <c r="F598" i="16"/>
  <c r="F597" i="16"/>
  <c r="F596" i="16"/>
  <c r="F595" i="16"/>
  <c r="F594" i="16"/>
  <c r="F593" i="16"/>
  <c r="F592" i="16"/>
  <c r="F591" i="16"/>
  <c r="F590" i="16"/>
  <c r="F589" i="16"/>
  <c r="F588" i="16"/>
  <c r="F587" i="16"/>
  <c r="F586" i="16"/>
  <c r="F585" i="16"/>
  <c r="F584" i="16"/>
  <c r="F583" i="16"/>
  <c r="F582" i="16"/>
  <c r="F581" i="16"/>
  <c r="F580" i="16"/>
  <c r="F579" i="16"/>
  <c r="F578" i="16"/>
  <c r="F577" i="16"/>
  <c r="F576" i="16"/>
  <c r="F575" i="16"/>
  <c r="F574" i="16"/>
  <c r="F573" i="16"/>
  <c r="F572" i="16"/>
  <c r="F571" i="16"/>
  <c r="F570" i="16"/>
  <c r="F569" i="16"/>
  <c r="F568" i="16"/>
  <c r="F567" i="16"/>
  <c r="F566" i="16"/>
  <c r="F565" i="16"/>
  <c r="F564" i="16"/>
  <c r="F563" i="16"/>
  <c r="F562" i="16"/>
  <c r="F561" i="16"/>
  <c r="F560" i="16"/>
  <c r="F559" i="16"/>
  <c r="F558" i="16"/>
  <c r="F557" i="16"/>
  <c r="F556" i="16"/>
  <c r="F555" i="16"/>
  <c r="F554" i="16"/>
  <c r="F553" i="16"/>
  <c r="F552" i="16"/>
  <c r="F551" i="16"/>
  <c r="F550" i="16"/>
  <c r="F549" i="16"/>
  <c r="F548" i="16"/>
  <c r="F547" i="16"/>
  <c r="F546" i="16"/>
  <c r="F545" i="16"/>
  <c r="F544" i="16"/>
  <c r="F543" i="16"/>
  <c r="F542" i="16"/>
  <c r="F541" i="16"/>
  <c r="F540" i="16"/>
  <c r="F539" i="16"/>
  <c r="F538" i="16"/>
  <c r="F537" i="16"/>
  <c r="F536" i="16"/>
  <c r="F535" i="16"/>
  <c r="F534" i="16"/>
  <c r="F533" i="16"/>
  <c r="F532" i="16"/>
  <c r="F531" i="16"/>
  <c r="F530" i="16"/>
  <c r="F529" i="16"/>
  <c r="F528" i="16"/>
  <c r="F527" i="16"/>
  <c r="F526" i="16"/>
  <c r="F525" i="16"/>
  <c r="F524" i="16"/>
  <c r="F523" i="16"/>
  <c r="F522" i="16"/>
  <c r="F521" i="16"/>
  <c r="F520" i="16"/>
  <c r="F519" i="16"/>
  <c r="F518" i="16"/>
  <c r="F517" i="16"/>
  <c r="F516" i="16"/>
  <c r="F515" i="16"/>
  <c r="F514" i="16"/>
  <c r="F513" i="16"/>
  <c r="F512" i="16"/>
  <c r="F511" i="16"/>
  <c r="F510" i="16"/>
  <c r="F509" i="16"/>
  <c r="F508" i="16"/>
  <c r="F507" i="16"/>
  <c r="F506" i="16"/>
  <c r="F505" i="16"/>
  <c r="F504" i="16"/>
  <c r="F503" i="16"/>
  <c r="F502" i="16"/>
  <c r="F501" i="16"/>
  <c r="F500" i="16"/>
  <c r="F499" i="16"/>
  <c r="F498" i="16"/>
  <c r="F497" i="16"/>
  <c r="F496" i="16"/>
  <c r="F495" i="16"/>
  <c r="F494" i="16"/>
  <c r="F493" i="16"/>
  <c r="F492" i="16"/>
  <c r="F491" i="16"/>
  <c r="F490" i="16"/>
  <c r="F489" i="16"/>
  <c r="F488" i="16"/>
  <c r="F487" i="16"/>
  <c r="F486" i="16"/>
  <c r="F485" i="16"/>
  <c r="F484" i="16"/>
  <c r="F483" i="16"/>
  <c r="F482" i="16"/>
  <c r="F481" i="16"/>
  <c r="F480" i="16"/>
  <c r="F479" i="16"/>
  <c r="F478" i="16"/>
  <c r="F477" i="16"/>
  <c r="F476" i="16"/>
  <c r="F475" i="16"/>
  <c r="F474" i="16"/>
  <c r="F473" i="16"/>
  <c r="F472" i="16"/>
  <c r="F471" i="16"/>
  <c r="F470" i="16"/>
  <c r="F469" i="16"/>
  <c r="F468" i="16"/>
  <c r="F467" i="16"/>
  <c r="F466" i="16"/>
  <c r="F465" i="16"/>
  <c r="F464" i="16"/>
  <c r="F463" i="16"/>
  <c r="F462" i="16"/>
  <c r="F461" i="16"/>
  <c r="F460" i="16"/>
  <c r="F459" i="16"/>
  <c r="F458" i="16"/>
  <c r="F457" i="16"/>
  <c r="F456" i="16"/>
  <c r="F455" i="16"/>
  <c r="F454" i="16"/>
  <c r="F453" i="16"/>
  <c r="F452" i="16"/>
  <c r="F451" i="16"/>
  <c r="F450" i="16"/>
  <c r="F449" i="16"/>
  <c r="F448" i="16"/>
  <c r="F447" i="16"/>
  <c r="F446" i="16"/>
  <c r="F445" i="16"/>
  <c r="F444" i="16"/>
  <c r="F443" i="16"/>
  <c r="F442" i="16"/>
  <c r="F441" i="16"/>
  <c r="F440" i="16"/>
  <c r="F439" i="16"/>
  <c r="F438" i="16"/>
  <c r="F437" i="16"/>
  <c r="F436" i="16"/>
  <c r="F435" i="16"/>
  <c r="F434" i="16"/>
  <c r="F433" i="16"/>
  <c r="F432" i="16"/>
  <c r="F431" i="16"/>
  <c r="F430" i="16"/>
  <c r="F429" i="16"/>
  <c r="F428" i="16"/>
  <c r="F427" i="16"/>
  <c r="F426" i="16"/>
  <c r="F425" i="16"/>
  <c r="F424" i="16"/>
  <c r="F423" i="16"/>
  <c r="F422" i="16"/>
  <c r="F421" i="16"/>
  <c r="F420" i="16"/>
  <c r="F419" i="16"/>
  <c r="F418" i="16"/>
  <c r="F417" i="16"/>
  <c r="F416" i="16"/>
  <c r="F415" i="16"/>
  <c r="F414" i="16"/>
  <c r="F413" i="16"/>
  <c r="F412" i="16"/>
  <c r="F411" i="16"/>
  <c r="F410" i="16"/>
  <c r="F409" i="16"/>
  <c r="F408" i="16"/>
  <c r="F407" i="16"/>
  <c r="F406" i="16"/>
  <c r="F405" i="16"/>
  <c r="F404" i="16"/>
  <c r="F403" i="16"/>
  <c r="F402" i="16"/>
  <c r="F401" i="16"/>
  <c r="F400" i="16"/>
  <c r="F399" i="16"/>
  <c r="F398" i="16"/>
  <c r="F397" i="16"/>
  <c r="F396" i="16"/>
  <c r="F395" i="16"/>
  <c r="F394" i="16"/>
  <c r="F393" i="16"/>
  <c r="F392" i="16"/>
  <c r="F391" i="16"/>
  <c r="F390" i="16"/>
  <c r="F389" i="16"/>
  <c r="F388" i="16"/>
  <c r="F387" i="16"/>
  <c r="F386" i="16"/>
  <c r="F385" i="16"/>
  <c r="F384" i="16"/>
  <c r="F383" i="16"/>
  <c r="F382" i="16"/>
  <c r="F381" i="16"/>
  <c r="F380" i="16"/>
  <c r="F379" i="16"/>
  <c r="F378" i="16"/>
  <c r="F377" i="16"/>
  <c r="F376" i="16"/>
  <c r="F375" i="16"/>
  <c r="F374" i="16"/>
  <c r="F373" i="16"/>
  <c r="F372" i="16"/>
  <c r="F371" i="16"/>
  <c r="F370" i="16"/>
  <c r="F369" i="16"/>
  <c r="F368" i="16"/>
  <c r="F367" i="16"/>
  <c r="F366" i="16"/>
  <c r="F365" i="16"/>
  <c r="F364" i="16"/>
  <c r="F363" i="16"/>
  <c r="F362" i="16"/>
  <c r="F361" i="16"/>
  <c r="F360" i="16"/>
  <c r="F359" i="16"/>
  <c r="F358" i="16"/>
  <c r="F357" i="16"/>
  <c r="F356" i="16"/>
  <c r="F355" i="16"/>
  <c r="F354" i="16"/>
  <c r="F353" i="16"/>
  <c r="F352" i="16"/>
  <c r="F351" i="16"/>
  <c r="F350" i="16"/>
  <c r="F349" i="16"/>
  <c r="F348" i="16"/>
  <c r="F347" i="16"/>
  <c r="F346" i="16"/>
  <c r="F345" i="16"/>
  <c r="F344" i="16"/>
  <c r="F343" i="16"/>
  <c r="F342" i="16"/>
  <c r="F341" i="16"/>
  <c r="F340" i="16"/>
  <c r="F339" i="16"/>
  <c r="F338" i="16"/>
  <c r="F337" i="16"/>
  <c r="F336" i="16"/>
  <c r="F335" i="16"/>
  <c r="F334" i="16"/>
  <c r="F333" i="16"/>
  <c r="F332" i="16"/>
  <c r="F331" i="16"/>
  <c r="F330" i="16"/>
  <c r="F329" i="16"/>
  <c r="F328" i="16"/>
  <c r="F327" i="16"/>
  <c r="F326" i="16"/>
  <c r="F325" i="16"/>
  <c r="F324" i="16"/>
  <c r="F323" i="16"/>
  <c r="F322" i="16"/>
  <c r="F321" i="16"/>
  <c r="F320" i="16"/>
  <c r="F319" i="16"/>
  <c r="F318" i="16"/>
  <c r="F317" i="16"/>
  <c r="F316" i="16"/>
  <c r="F315" i="16"/>
  <c r="F314" i="16"/>
  <c r="F313" i="16"/>
  <c r="F312" i="16"/>
  <c r="F311" i="16"/>
  <c r="F310" i="16"/>
  <c r="F309" i="16"/>
  <c r="F308" i="16"/>
  <c r="F307" i="16"/>
  <c r="F306" i="16"/>
  <c r="F305" i="16"/>
  <c r="F304" i="16"/>
  <c r="F303" i="16"/>
  <c r="F302" i="16"/>
  <c r="F301" i="16"/>
  <c r="F300" i="16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F277" i="16"/>
  <c r="F276" i="16"/>
  <c r="F275" i="16"/>
  <c r="F274" i="16"/>
  <c r="F273" i="16"/>
  <c r="F272" i="16"/>
  <c r="F271" i="16"/>
  <c r="F270" i="16"/>
  <c r="F269" i="16"/>
  <c r="F268" i="16"/>
  <c r="F267" i="16"/>
  <c r="F266" i="16"/>
  <c r="F265" i="16"/>
  <c r="F264" i="16"/>
  <c r="F263" i="16"/>
  <c r="F262" i="16"/>
  <c r="F261" i="16"/>
  <c r="F260" i="16"/>
  <c r="F259" i="16"/>
  <c r="F258" i="16"/>
  <c r="F257" i="16"/>
  <c r="F256" i="16"/>
  <c r="F255" i="16"/>
  <c r="F254" i="16"/>
  <c r="F253" i="16"/>
  <c r="F252" i="16"/>
  <c r="F251" i="16"/>
  <c r="F250" i="16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2" i="16"/>
  <c r="F181" i="16"/>
  <c r="F180" i="16"/>
  <c r="F179" i="16"/>
  <c r="F178" i="16"/>
  <c r="F177" i="16"/>
  <c r="F176" i="16"/>
  <c r="F175" i="16"/>
  <c r="F174" i="16"/>
  <c r="F173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H66" i="16"/>
  <c r="G66" i="16"/>
  <c r="I66" i="16"/>
  <c r="H63" i="16"/>
  <c r="G63" i="16"/>
  <c r="I63" i="16"/>
  <c r="I61" i="16"/>
  <c r="H61" i="16"/>
  <c r="G61" i="16"/>
  <c r="I58" i="16"/>
  <c r="H58" i="16"/>
  <c r="G58" i="16"/>
  <c r="I49" i="16"/>
  <c r="H49" i="16"/>
  <c r="G49" i="16"/>
  <c r="H47" i="16"/>
  <c r="G47" i="16"/>
  <c r="I47" i="16"/>
  <c r="I45" i="16"/>
  <c r="H45" i="16"/>
  <c r="G45" i="16"/>
  <c r="I38" i="16"/>
  <c r="H38" i="16"/>
  <c r="G38" i="16"/>
  <c r="I35" i="16"/>
  <c r="H35" i="16"/>
  <c r="G35" i="16"/>
  <c r="H32" i="16"/>
  <c r="G32" i="16"/>
  <c r="H23" i="16"/>
  <c r="G23" i="16"/>
  <c r="H9" i="16"/>
  <c r="G9" i="16"/>
  <c r="I2" i="16"/>
  <c r="H2" i="16"/>
  <c r="G2" i="16"/>
  <c r="D114" i="19" l="1"/>
  <c r="H712" i="23"/>
  <c r="D712" i="23"/>
  <c r="C645" i="23"/>
  <c r="E258" i="23"/>
  <c r="E257" i="23" s="1"/>
  <c r="D258" i="23"/>
  <c r="D257" i="23" s="1"/>
  <c r="E115" i="23"/>
  <c r="E114" i="23" s="1"/>
  <c r="D339" i="22"/>
  <c r="D258" i="22" s="1"/>
  <c r="D257" i="22" s="1"/>
  <c r="H2" i="23"/>
  <c r="J2" i="23" s="1"/>
  <c r="H259" i="23"/>
  <c r="J259" i="23" s="1"/>
  <c r="D114" i="23"/>
  <c r="H115" i="23"/>
  <c r="J115" i="23" s="1"/>
  <c r="C114" i="23"/>
  <c r="H114" i="23" s="1"/>
  <c r="J114" i="23" s="1"/>
  <c r="H2" i="22"/>
  <c r="J2" i="22" s="1"/>
  <c r="E114" i="22"/>
  <c r="D114" i="22"/>
  <c r="H560" i="22"/>
  <c r="J560" i="22" s="1"/>
  <c r="H559" i="22"/>
  <c r="J559" i="22" s="1"/>
  <c r="H115" i="22"/>
  <c r="J115" i="22" s="1"/>
  <c r="C114" i="22"/>
  <c r="H114" i="22" s="1"/>
  <c r="J114" i="22" s="1"/>
  <c r="D2" i="19"/>
  <c r="E2" i="19"/>
  <c r="E114" i="19"/>
  <c r="H560" i="19"/>
  <c r="J560" i="19" s="1"/>
  <c r="C559" i="19"/>
  <c r="H559" i="19" s="1"/>
  <c r="J559" i="19" s="1"/>
  <c r="D258" i="19"/>
  <c r="D257" i="19" s="1"/>
  <c r="H115" i="19"/>
  <c r="J115" i="19" s="1"/>
  <c r="C114" i="19"/>
  <c r="H114" i="19" s="1"/>
  <c r="J114" i="19" s="1"/>
  <c r="D559" i="19"/>
  <c r="H2" i="19"/>
  <c r="J2" i="19" s="1"/>
  <c r="H259" i="19"/>
  <c r="J259" i="19" s="1"/>
  <c r="C258" i="19"/>
  <c r="I32" i="16"/>
  <c r="I23" i="16"/>
  <c r="I9" i="16"/>
  <c r="M360" i="14"/>
  <c r="M359" i="14"/>
  <c r="M358" i="14"/>
  <c r="M357" i="14"/>
  <c r="M356" i="14"/>
  <c r="M355" i="14"/>
  <c r="M354" i="14"/>
  <c r="M353" i="14"/>
  <c r="M352" i="14"/>
  <c r="M351" i="14"/>
  <c r="M350" i="14"/>
  <c r="M349" i="14"/>
  <c r="M348" i="14"/>
  <c r="M347" i="14"/>
  <c r="M346" i="14"/>
  <c r="M345" i="14"/>
  <c r="M344" i="14"/>
  <c r="M343" i="14"/>
  <c r="M342" i="14"/>
  <c r="M341" i="14"/>
  <c r="M340" i="14"/>
  <c r="M339" i="14"/>
  <c r="M338" i="14"/>
  <c r="M337" i="14"/>
  <c r="M336" i="14"/>
  <c r="M335" i="14"/>
  <c r="M334" i="14"/>
  <c r="M333" i="14"/>
  <c r="M332" i="14"/>
  <c r="M331" i="14"/>
  <c r="M330" i="14"/>
  <c r="M329" i="14"/>
  <c r="M328" i="14"/>
  <c r="M327" i="14"/>
  <c r="M326" i="14"/>
  <c r="M325" i="14"/>
  <c r="M324" i="14"/>
  <c r="M323" i="14"/>
  <c r="M322" i="14"/>
  <c r="M321" i="14"/>
  <c r="M320" i="14"/>
  <c r="M319" i="14"/>
  <c r="M318" i="14"/>
  <c r="M317" i="14"/>
  <c r="M316" i="14"/>
  <c r="M315" i="14"/>
  <c r="M314" i="14"/>
  <c r="M313" i="14"/>
  <c r="M312" i="14"/>
  <c r="M311" i="14"/>
  <c r="M310" i="14"/>
  <c r="M309" i="14"/>
  <c r="M308" i="14"/>
  <c r="M307" i="14"/>
  <c r="M306" i="14"/>
  <c r="M305" i="14"/>
  <c r="M304" i="14"/>
  <c r="M303" i="14"/>
  <c r="M302" i="14"/>
  <c r="M301" i="14"/>
  <c r="M300" i="14"/>
  <c r="M299" i="14"/>
  <c r="M298" i="14"/>
  <c r="M297" i="14"/>
  <c r="M296" i="14"/>
  <c r="M295" i="14"/>
  <c r="M294" i="14"/>
  <c r="M293" i="14"/>
  <c r="M292" i="14"/>
  <c r="M291" i="14"/>
  <c r="M290" i="14"/>
  <c r="M289" i="14"/>
  <c r="M288" i="14"/>
  <c r="M287" i="14"/>
  <c r="M286" i="14"/>
  <c r="M285" i="14"/>
  <c r="M284" i="14"/>
  <c r="M283" i="14"/>
  <c r="M282" i="14"/>
  <c r="M281" i="14"/>
  <c r="M280" i="14"/>
  <c r="M279" i="14"/>
  <c r="M278" i="14"/>
  <c r="M277" i="14"/>
  <c r="M276" i="14"/>
  <c r="M275" i="14"/>
  <c r="M274" i="14"/>
  <c r="M273" i="14"/>
  <c r="M272" i="14"/>
  <c r="M271" i="14"/>
  <c r="M270" i="14"/>
  <c r="M269" i="14"/>
  <c r="M268" i="14"/>
  <c r="M267" i="14"/>
  <c r="M266" i="14"/>
  <c r="M265" i="14"/>
  <c r="M264" i="14"/>
  <c r="M263" i="14"/>
  <c r="M262" i="14"/>
  <c r="M261" i="14"/>
  <c r="M260" i="14"/>
  <c r="M259" i="14"/>
  <c r="M258" i="14"/>
  <c r="M257" i="14"/>
  <c r="M256" i="14"/>
  <c r="M255" i="14"/>
  <c r="M254" i="14"/>
  <c r="M253" i="14"/>
  <c r="M252" i="14"/>
  <c r="M251" i="14"/>
  <c r="M250" i="14"/>
  <c r="M249" i="14"/>
  <c r="M248" i="14"/>
  <c r="M247" i="14"/>
  <c r="M246" i="14"/>
  <c r="M245" i="14"/>
  <c r="M244" i="14"/>
  <c r="M243" i="14"/>
  <c r="M242" i="14"/>
  <c r="M241" i="14"/>
  <c r="M240" i="14"/>
  <c r="M239" i="14"/>
  <c r="M238" i="14"/>
  <c r="M237" i="14"/>
  <c r="M236" i="14"/>
  <c r="M235" i="14"/>
  <c r="M234" i="14"/>
  <c r="M233" i="14"/>
  <c r="M232" i="14"/>
  <c r="M231" i="14"/>
  <c r="M230" i="14"/>
  <c r="M229" i="14"/>
  <c r="M228" i="14"/>
  <c r="M227" i="14"/>
  <c r="M226" i="14"/>
  <c r="M225" i="14"/>
  <c r="M224" i="14"/>
  <c r="M223" i="14"/>
  <c r="M222" i="14"/>
  <c r="M221" i="14"/>
  <c r="M220" i="14"/>
  <c r="M219" i="14"/>
  <c r="M218" i="14"/>
  <c r="M217" i="14"/>
  <c r="M216" i="14"/>
  <c r="M215" i="14"/>
  <c r="M214" i="14"/>
  <c r="M213" i="14"/>
  <c r="M212" i="14"/>
  <c r="M211" i="14"/>
  <c r="M210" i="14"/>
  <c r="M209" i="14"/>
  <c r="M208" i="14"/>
  <c r="M207" i="14"/>
  <c r="M206" i="14"/>
  <c r="M205" i="14"/>
  <c r="M204" i="14"/>
  <c r="M203" i="14"/>
  <c r="M202" i="14"/>
  <c r="M201" i="14"/>
  <c r="M200" i="14"/>
  <c r="M199" i="14"/>
  <c r="M198" i="14"/>
  <c r="M197" i="14"/>
  <c r="M196" i="14"/>
  <c r="M195" i="14"/>
  <c r="M194" i="14"/>
  <c r="M193" i="14"/>
  <c r="M192" i="14"/>
  <c r="M191" i="14"/>
  <c r="M190" i="14"/>
  <c r="M189" i="14"/>
  <c r="M188" i="14"/>
  <c r="M187" i="14"/>
  <c r="M186" i="14"/>
  <c r="M185" i="14"/>
  <c r="M184" i="14"/>
  <c r="M183" i="14"/>
  <c r="M182" i="14"/>
  <c r="M181" i="14"/>
  <c r="M180" i="14"/>
  <c r="M179" i="14"/>
  <c r="M178" i="14"/>
  <c r="M177" i="14"/>
  <c r="M176" i="14"/>
  <c r="M175" i="14"/>
  <c r="M174" i="14"/>
  <c r="M173" i="14"/>
  <c r="M172" i="14"/>
  <c r="M171" i="14"/>
  <c r="M170" i="14"/>
  <c r="M169" i="14"/>
  <c r="M168" i="14"/>
  <c r="M167" i="14"/>
  <c r="M166" i="14"/>
  <c r="M165" i="14"/>
  <c r="M164" i="14"/>
  <c r="M163" i="14"/>
  <c r="M162" i="14"/>
  <c r="M161" i="14"/>
  <c r="M160" i="14"/>
  <c r="M159" i="14"/>
  <c r="M158" i="14"/>
  <c r="M157" i="14"/>
  <c r="M156" i="14"/>
  <c r="M155" i="14"/>
  <c r="M154" i="14"/>
  <c r="M153" i="14"/>
  <c r="M152" i="14"/>
  <c r="M151" i="14"/>
  <c r="M150" i="14"/>
  <c r="M149" i="14"/>
  <c r="M148" i="14"/>
  <c r="M147" i="14"/>
  <c r="M146" i="14"/>
  <c r="M145" i="14"/>
  <c r="M144" i="14"/>
  <c r="M143" i="14"/>
  <c r="M142" i="14"/>
  <c r="M141" i="14"/>
  <c r="M140" i="14"/>
  <c r="M139" i="14"/>
  <c r="M138" i="14"/>
  <c r="M137" i="14"/>
  <c r="M136" i="14"/>
  <c r="M135" i="14"/>
  <c r="M134" i="14"/>
  <c r="M133" i="14"/>
  <c r="M132" i="14"/>
  <c r="M131" i="14"/>
  <c r="M130" i="14"/>
  <c r="M129" i="14"/>
  <c r="M128" i="14"/>
  <c r="M127" i="14"/>
  <c r="M126" i="14"/>
  <c r="M125" i="14"/>
  <c r="M124" i="14"/>
  <c r="M123" i="14"/>
  <c r="M122" i="14"/>
  <c r="M121" i="14"/>
  <c r="M120" i="14"/>
  <c r="M119" i="14"/>
  <c r="M118" i="14"/>
  <c r="M117" i="14"/>
  <c r="M116" i="14"/>
  <c r="M115" i="14"/>
  <c r="M114" i="14"/>
  <c r="M113" i="14"/>
  <c r="M112" i="14"/>
  <c r="M111" i="14"/>
  <c r="M110" i="14"/>
  <c r="M109" i="14"/>
  <c r="M108" i="14"/>
  <c r="M107" i="14"/>
  <c r="M106" i="14"/>
  <c r="M105" i="14"/>
  <c r="M104" i="14"/>
  <c r="M103" i="14"/>
  <c r="M102" i="14"/>
  <c r="M101" i="14"/>
  <c r="M100" i="14"/>
  <c r="M99" i="14"/>
  <c r="M98" i="14"/>
  <c r="M97" i="14"/>
  <c r="M96" i="14"/>
  <c r="M95" i="14"/>
  <c r="M94" i="14"/>
  <c r="M93" i="14"/>
  <c r="M92" i="14"/>
  <c r="M91" i="14"/>
  <c r="M90" i="14"/>
  <c r="M89" i="14"/>
  <c r="M88" i="14"/>
  <c r="M87" i="14"/>
  <c r="M86" i="14"/>
  <c r="M85" i="14"/>
  <c r="M84" i="14"/>
  <c r="M83" i="14"/>
  <c r="M82" i="14"/>
  <c r="M81" i="14"/>
  <c r="M80" i="14"/>
  <c r="M79" i="14"/>
  <c r="M78" i="14"/>
  <c r="M77" i="14"/>
  <c r="M76" i="14"/>
  <c r="M75" i="14"/>
  <c r="M74" i="14"/>
  <c r="M73" i="14"/>
  <c r="M72" i="14"/>
  <c r="M71" i="14"/>
  <c r="M70" i="14"/>
  <c r="M69" i="14"/>
  <c r="M68" i="14"/>
  <c r="M67" i="14"/>
  <c r="M66" i="14"/>
  <c r="M65" i="14"/>
  <c r="M64" i="14"/>
  <c r="M63" i="14"/>
  <c r="M62" i="14"/>
  <c r="M61" i="14"/>
  <c r="M60" i="14"/>
  <c r="M59" i="14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E712" i="23" l="1"/>
  <c r="E645" i="23" s="1"/>
  <c r="E560" i="23" s="1"/>
  <c r="E559" i="23" s="1"/>
  <c r="D645" i="23"/>
  <c r="D560" i="23" s="1"/>
  <c r="D559" i="23" s="1"/>
  <c r="H645" i="23"/>
  <c r="J645" i="23" s="1"/>
  <c r="C560" i="23"/>
  <c r="H1" i="23"/>
  <c r="J1" i="23" s="1"/>
  <c r="H258" i="23"/>
  <c r="J258" i="23" s="1"/>
  <c r="H258" i="22"/>
  <c r="J258" i="22" s="1"/>
  <c r="H1" i="22"/>
  <c r="J1" i="22" s="1"/>
  <c r="H258" i="19"/>
  <c r="J258" i="19" s="1"/>
  <c r="C257" i="19"/>
  <c r="H1" i="19"/>
  <c r="J1" i="19" s="1"/>
  <c r="C559" i="23" l="1"/>
  <c r="H559" i="23" s="1"/>
  <c r="J559" i="23" s="1"/>
  <c r="H560" i="23"/>
  <c r="J560" i="23" s="1"/>
  <c r="H257" i="23"/>
  <c r="J257" i="23" s="1"/>
  <c r="H256" i="22"/>
  <c r="J256" i="22" s="1"/>
  <c r="H257" i="22"/>
  <c r="J257" i="22" s="1"/>
  <c r="H257" i="19"/>
  <c r="J257" i="19" s="1"/>
  <c r="H256" i="19"/>
  <c r="J256" i="19" s="1"/>
  <c r="H256" i="23" l="1"/>
  <c r="J256" i="23" s="1"/>
  <c r="B40" i="5"/>
</calcChain>
</file>

<file path=xl/sharedStrings.xml><?xml version="1.0" encoding="utf-8"?>
<sst xmlns="http://schemas.openxmlformats.org/spreadsheetml/2006/main" count="4044" uniqueCount="1075">
  <si>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</si>
  <si>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</si>
  <si>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</si>
  <si>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</si>
  <si>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</si>
  <si>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</si>
  <si>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</si>
  <si>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</si>
  <si>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</si>
  <si>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</si>
  <si>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</si>
  <si>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</si>
  <si>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</si>
  <si>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</si>
  <si>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</si>
  <si>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</si>
  <si>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</si>
  <si>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</si>
  <si>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</si>
  <si>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</si>
  <si>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</si>
  <si>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</si>
  <si>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</si>
  <si>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</si>
  <si>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</si>
  <si>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</si>
  <si>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</si>
  <si>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</si>
  <si>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</si>
  <si>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</si>
  <si>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</si>
  <si>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</si>
  <si>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</si>
  <si>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</si>
  <si>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</si>
  <si>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</si>
  <si>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</si>
  <si>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</si>
  <si>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</si>
  <si>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</si>
  <si>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</si>
  <si>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</si>
  <si>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</si>
  <si>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</si>
  <si>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</si>
  <si>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</si>
  <si>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</si>
  <si>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</si>
  <si>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</si>
  <si>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</si>
  <si>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</si>
  <si>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</si>
  <si>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</si>
  <si>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</si>
  <si>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</si>
  <si>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</si>
  <si>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</si>
  <si>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</si>
  <si>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</si>
  <si>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</si>
  <si>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</si>
  <si>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</si>
  <si>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</si>
  <si>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</si>
  <si>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</si>
  <si>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</si>
  <si>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</si>
  <si>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</si>
  <si>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القسم المالي</t>
  </si>
  <si>
    <t>قسم الحالة المدنية</t>
  </si>
  <si>
    <t>الاسم</t>
  </si>
  <si>
    <t>الرتبة أو الصنف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</si>
  <si>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</si>
  <si>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</si>
  <si>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</si>
  <si>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</si>
  <si>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</si>
  <si>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</si>
  <si>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</si>
  <si>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</si>
  <si>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</si>
  <si>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</si>
  <si>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</si>
  <si>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</si>
  <si>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</si>
  <si>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</si>
  <si>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</si>
  <si>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</si>
  <si>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</si>
  <si>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</si>
  <si>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</si>
  <si>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</si>
  <si>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</si>
  <si>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</si>
  <si>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</si>
  <si>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</si>
  <si>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</si>
  <si>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</si>
  <si>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اللجان القارة ورئيسها</t>
  </si>
  <si>
    <t>اللجان غير القارة ورئيسها</t>
  </si>
  <si>
    <t>إجراء البتات العمومية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</si>
  <si>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</si>
  <si>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</si>
  <si>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</si>
  <si>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</si>
  <si>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</si>
  <si>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</si>
  <si>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</si>
  <si>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</si>
  <si>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</si>
  <si>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الكتابة العامة</t>
  </si>
  <si>
    <t xml:space="preserve">مكتب الضبط المركزي </t>
  </si>
  <si>
    <t>التراتيب والشرطة البلدية</t>
  </si>
  <si>
    <t>التنظيم والإعلامية</t>
  </si>
  <si>
    <t>العلاقات العامة</t>
  </si>
  <si>
    <t>كتابة المجلس واللجان</t>
  </si>
  <si>
    <t>الشؤون الاجتماعية والثقافية</t>
  </si>
  <si>
    <t>المصلحة الإدارية والمالية</t>
  </si>
  <si>
    <t>القسم الإداري</t>
  </si>
  <si>
    <t>المصلحة الفنية</t>
  </si>
  <si>
    <t>قسم الطرقات والأشغال</t>
  </si>
  <si>
    <t>قسم التهيئة العمرانية</t>
  </si>
  <si>
    <t>مصلحة النظافة والمحيط</t>
  </si>
  <si>
    <t>قسم النظافة والتطهير</t>
  </si>
  <si>
    <t>قسم الحدائق والمناطق الخضراء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</si>
  <si>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</si>
  <si>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</si>
  <si>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</si>
  <si>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</si>
  <si>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</si>
  <si>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</si>
  <si>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</si>
  <si>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</si>
  <si>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</si>
  <si>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</si>
  <si>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</si>
  <si>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</si>
  <si>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</si>
  <si>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</si>
  <si>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</si>
  <si>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</si>
  <si>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</si>
  <si>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</si>
  <si>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</si>
  <si>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</si>
  <si>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</si>
  <si>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</si>
  <si>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</si>
  <si>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</si>
  <si>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</si>
  <si>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</si>
  <si>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</si>
  <si>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</si>
  <si>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</si>
  <si>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</si>
  <si>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</si>
  <si>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</si>
  <si>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</si>
  <si>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</si>
  <si>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</si>
  <si>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</si>
  <si>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</si>
  <si>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</si>
  <si>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</si>
  <si>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</si>
  <si>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</si>
  <si>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</si>
  <si>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</si>
  <si>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</si>
  <si>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</si>
  <si>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</si>
  <si>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</si>
  <si>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</si>
  <si>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</si>
  <si>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</si>
  <si>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</si>
  <si>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</si>
  <si>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</si>
  <si>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</si>
  <si>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</si>
  <si>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</si>
  <si>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</si>
  <si>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</si>
  <si>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</si>
  <si>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</si>
  <si>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</si>
  <si>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</si>
  <si>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</si>
  <si>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</si>
  <si>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</si>
  <si>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</si>
  <si>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</si>
  <si>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</si>
  <si>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</si>
  <si>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</si>
  <si>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</si>
  <si>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</si>
  <si>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</si>
  <si>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</si>
  <si>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</si>
  <si>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</si>
  <si>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</si>
  <si>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</si>
  <si>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</si>
  <si>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</si>
  <si>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</si>
  <si>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</si>
  <si>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</si>
  <si>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</si>
  <si>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</si>
  <si>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</si>
  <si>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</si>
  <si>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</si>
  <si>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</si>
  <si>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</si>
  <si>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</si>
  <si>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</si>
  <si>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</si>
  <si>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</si>
  <si>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</si>
  <si>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</si>
  <si>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</si>
  <si>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</si>
  <si>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</si>
  <si>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</si>
  <si>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</si>
  <si>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</si>
  <si>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</si>
  <si>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</si>
  <si>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</si>
  <si>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</si>
  <si>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</si>
  <si>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</si>
  <si>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</si>
  <si>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</si>
  <si>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</si>
  <si>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</si>
  <si>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</si>
  <si>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</si>
  <si>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</si>
  <si>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</si>
  <si>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</si>
  <si>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</si>
  <si>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</si>
  <si>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</si>
  <si>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</si>
  <si>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</si>
  <si>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</si>
  <si>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</si>
  <si>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</si>
  <si>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</si>
  <si>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</si>
  <si>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</si>
  <si>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</si>
  <si>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</si>
  <si>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</si>
  <si>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</si>
  <si>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</si>
  <si>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</si>
  <si>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</si>
  <si>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</si>
  <si>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</si>
  <si>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</si>
  <si>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</si>
  <si>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</si>
  <si>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</si>
  <si>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</si>
  <si>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</si>
  <si>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</si>
  <si>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</si>
  <si>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</si>
  <si>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</si>
  <si>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</si>
  <si>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</si>
  <si>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</si>
  <si>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</si>
  <si>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</si>
  <si>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</si>
  <si>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</si>
  <si>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</si>
  <si>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</si>
  <si>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</si>
  <si>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</si>
  <si>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</si>
  <si>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</si>
  <si>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</si>
  <si>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</si>
  <si>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</si>
  <si>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</si>
  <si>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</si>
  <si>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</si>
  <si>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</si>
  <si>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</si>
  <si>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</si>
  <si>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</si>
  <si>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</si>
  <si>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</si>
  <si>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</si>
  <si>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</si>
  <si>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</si>
  <si>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</si>
  <si>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</si>
  <si>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</si>
  <si>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</si>
  <si>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</si>
  <si>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</si>
  <si>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</si>
  <si>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</si>
  <si>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</si>
  <si>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</si>
  <si>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</si>
  <si>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</si>
  <si>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</si>
  <si>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</si>
  <si>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</si>
  <si>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</si>
  <si>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</si>
  <si>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</si>
  <si>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</si>
  <si>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</si>
  <si>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</si>
  <si>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</si>
  <si>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</si>
  <si>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</si>
  <si>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</si>
  <si>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</si>
  <si>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</si>
  <si>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</si>
  <si>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</si>
  <si>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</si>
  <si>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</si>
  <si>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</si>
  <si>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</si>
  <si>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</si>
  <si>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</si>
  <si>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</si>
  <si>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</si>
  <si>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</si>
  <si>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</si>
  <si>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</si>
  <si>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</si>
  <si>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</si>
  <si>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</si>
  <si>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</si>
  <si>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</si>
  <si>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</si>
  <si>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</si>
  <si>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</si>
  <si>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</si>
  <si>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</si>
  <si>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</si>
  <si>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</si>
  <si>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</si>
  <si>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</si>
  <si>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</si>
  <si>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</si>
  <si>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</si>
  <si>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</si>
  <si>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</si>
  <si>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</si>
  <si>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</si>
  <si>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</si>
  <si>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</si>
  <si>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</si>
  <si>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</si>
  <si>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</si>
  <si>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</si>
  <si>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</si>
  <si>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</si>
  <si>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</si>
  <si>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</si>
  <si>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</si>
  <si>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</si>
  <si>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</si>
  <si>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</si>
  <si>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</si>
  <si>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</si>
  <si>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</si>
  <si>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</si>
  <si>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</si>
  <si>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</si>
  <si>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</si>
  <si>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</si>
  <si>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</si>
  <si>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</si>
  <si>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</si>
  <si>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</si>
  <si>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</si>
  <si>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</si>
  <si>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</si>
  <si>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</si>
  <si>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</si>
  <si>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</si>
  <si>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</si>
  <si>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</si>
  <si>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</si>
  <si>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</si>
  <si>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</si>
  <si>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</si>
  <si>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</si>
  <si>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</si>
  <si>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</si>
  <si>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</si>
  <si>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</si>
  <si>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</si>
  <si>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</si>
  <si>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</si>
  <si>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</si>
  <si>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</si>
  <si>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</si>
  <si>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</si>
  <si>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</si>
  <si>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</si>
  <si>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</si>
  <si>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</si>
  <si>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</si>
  <si>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</si>
  <si>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</si>
  <si>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</si>
  <si>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</si>
  <si>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</si>
  <si>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</si>
  <si>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</si>
  <si>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</si>
  <si>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</si>
  <si>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</si>
  <si>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</si>
  <si>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</si>
  <si>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</si>
  <si>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</si>
  <si>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</si>
  <si>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</si>
  <si>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</si>
  <si>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</si>
  <si>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</si>
  <si>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</si>
  <si>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</si>
  <si>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</si>
  <si>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</si>
  <si>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</si>
  <si>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</si>
  <si>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</si>
  <si>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</si>
  <si>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</si>
  <si>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</si>
  <si>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</si>
  <si>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</si>
  <si>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</si>
  <si>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</si>
  <si>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</si>
  <si>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</si>
  <si>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</si>
  <si>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</si>
  <si>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</si>
  <si>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</si>
  <si>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</si>
  <si>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</si>
  <si>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</si>
  <si>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</si>
  <si>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</si>
  <si>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</si>
  <si>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</si>
  <si>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</si>
  <si>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</si>
  <si>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</si>
  <si>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</si>
  <si>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</si>
  <si>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</si>
  <si>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</si>
  <si>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</si>
  <si>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</si>
  <si>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</si>
  <si>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</si>
  <si>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</si>
  <si>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</si>
  <si>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</si>
  <si>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</si>
  <si>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</si>
  <si>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</si>
  <si>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</si>
  <si>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</si>
  <si>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</si>
  <si>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</si>
  <si>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</si>
  <si>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</si>
  <si>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</si>
  <si>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</si>
  <si>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</si>
  <si>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</si>
  <si>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</si>
  <si>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</si>
  <si>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</si>
  <si>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</si>
  <si>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</si>
  <si>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</si>
  <si>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</si>
  <si>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</si>
  <si>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</si>
  <si>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</si>
  <si>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</si>
  <si>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</si>
  <si>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</si>
  <si>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</si>
  <si>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</si>
  <si>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</si>
  <si>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</si>
  <si>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</si>
  <si>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</si>
  <si>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</si>
  <si>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</si>
  <si>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</si>
  <si>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</si>
  <si>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</si>
  <si>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</si>
  <si>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</si>
  <si>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</si>
  <si>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</si>
  <si>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</si>
  <si>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</si>
  <si>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</si>
  <si>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</si>
  <si>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</si>
  <si>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</si>
  <si>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</si>
  <si>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</si>
  <si>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</si>
  <si>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</si>
  <si>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</si>
  <si>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</si>
  <si>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</si>
  <si>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</si>
  <si>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</si>
  <si>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</si>
  <si>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</si>
  <si>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</si>
  <si>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</si>
  <si>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</si>
  <si>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</si>
  <si>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</si>
  <si>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</si>
  <si>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</si>
  <si>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</si>
  <si>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</si>
  <si>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</si>
  <si>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</si>
  <si>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</si>
  <si>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</si>
  <si>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</si>
  <si>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</si>
  <si>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</si>
  <si>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</si>
  <si>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</si>
  <si>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</si>
  <si>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</si>
  <si>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</si>
  <si>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</si>
  <si>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</si>
  <si>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</si>
  <si>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</si>
  <si>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</si>
  <si>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</si>
  <si>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</si>
  <si>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</si>
  <si>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</si>
  <si>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</si>
  <si>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</si>
  <si>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</si>
  <si>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</si>
  <si>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</si>
  <si>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</si>
  <si>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</si>
  <si>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</si>
  <si>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</si>
  <si>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</si>
  <si>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</si>
  <si>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</si>
  <si>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</si>
  <si>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</si>
  <si>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</si>
  <si>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</si>
  <si>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</si>
  <si>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</si>
  <si>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</si>
  <si>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</si>
  <si>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</si>
  <si>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</si>
  <si>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</si>
  <si>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</si>
  <si>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</si>
  <si>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</si>
  <si>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</si>
  <si>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</si>
  <si>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</si>
  <si>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</si>
  <si>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</si>
  <si>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</si>
  <si>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</si>
  <si>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</si>
  <si>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</si>
  <si>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</si>
  <si>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</si>
  <si>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</si>
  <si>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</si>
  <si>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</si>
  <si>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</si>
  <si>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</si>
  <si>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</si>
  <si>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</si>
  <si>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</si>
  <si>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</si>
  <si>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</si>
  <si>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</si>
  <si>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</si>
  <si>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</si>
  <si>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</si>
  <si>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</si>
  <si>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</si>
  <si>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</si>
  <si>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</si>
  <si>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</si>
  <si>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</si>
  <si>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</si>
  <si>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</si>
  <si>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</si>
  <si>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</si>
  <si>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</si>
  <si>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</si>
  <si>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</si>
  <si>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</si>
  <si>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</si>
  <si>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</si>
  <si>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</si>
  <si>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</si>
  <si>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</si>
  <si>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</si>
  <si>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</si>
  <si>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</si>
  <si>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</si>
  <si>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</si>
  <si>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</si>
  <si>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</si>
  <si>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</si>
  <si>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</si>
  <si>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</si>
  <si>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</si>
  <si>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</si>
  <si>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</si>
  <si>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</si>
  <si>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</si>
  <si>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</si>
  <si>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</si>
  <si>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</si>
  <si>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نعم</t>
  </si>
  <si>
    <t>طلب الموافقة المبدئية</t>
  </si>
  <si>
    <t>بلدي صرف</t>
  </si>
  <si>
    <t>بنية أساسية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</si>
  <si>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</si>
  <si>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</si>
  <si>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</si>
  <si>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</si>
  <si>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</si>
  <si>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</si>
  <si>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</si>
  <si>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</si>
  <si>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</si>
  <si>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</si>
  <si>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</si>
  <si>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</si>
  <si>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</si>
  <si>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</si>
  <si>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</si>
  <si>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</si>
  <si>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</si>
  <si>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</si>
  <si>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</si>
  <si>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</si>
  <si>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</si>
  <si>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</si>
  <si>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الفرع</t>
  </si>
  <si>
    <t>بيان الإطار</t>
  </si>
  <si>
    <t>العدد</t>
  </si>
  <si>
    <t>المشغول</t>
  </si>
  <si>
    <t>الشاغر</t>
  </si>
  <si>
    <t>مجموع الاحتياجات</t>
  </si>
  <si>
    <t>مجموع المشغول</t>
  </si>
  <si>
    <t>مجموع 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</si>
  <si>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</si>
  <si>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</si>
  <si>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</si>
  <si>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</si>
  <si>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</si>
  <si>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</si>
  <si>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</si>
  <si>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</si>
  <si>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</si>
  <si>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</si>
  <si>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</si>
  <si>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</si>
  <si>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</si>
  <si>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</si>
  <si>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</si>
  <si>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</si>
  <si>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</si>
  <si>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</si>
  <si>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</si>
  <si>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</si>
  <si>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</si>
  <si>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</si>
  <si>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عون استقبال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</si>
  <si>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</si>
  <si>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</si>
  <si>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</si>
  <si>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</si>
  <si>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</si>
  <si>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</si>
  <si>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</si>
  <si>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</si>
  <si>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</si>
  <si>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</si>
  <si>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</si>
  <si>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</si>
  <si>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</si>
  <si>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</si>
  <si>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</si>
  <si>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</si>
  <si>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</si>
  <si>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</si>
  <si>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</si>
  <si>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</si>
  <si>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</si>
  <si>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</si>
  <si>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</si>
  <si>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</si>
  <si>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</si>
  <si>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</si>
  <si>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</si>
  <si>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</si>
  <si>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</si>
  <si>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</si>
  <si>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</si>
  <si>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</si>
  <si>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</si>
  <si>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مختص</t>
  </si>
  <si>
    <t>ممرض أول</t>
  </si>
  <si>
    <t>ممرض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</si>
  <si>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</si>
  <si>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</si>
  <si>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</si>
  <si>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</si>
  <si>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</si>
  <si>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</si>
  <si>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</si>
  <si>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</si>
  <si>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</si>
  <si>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العملة</t>
  </si>
  <si>
    <t>المجموعة الأولى</t>
  </si>
  <si>
    <t>المجموعة الثانية</t>
  </si>
  <si>
    <t>المجموعة الثالثة</t>
  </si>
  <si>
    <t>النسبة</t>
  </si>
  <si>
    <t>الكهرباء</t>
  </si>
  <si>
    <t>التكلفة المبرمجة</t>
  </si>
  <si>
    <t>التكلفة المنجزة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</si>
  <si>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</si>
  <si>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</si>
  <si>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</si>
  <si>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</si>
  <si>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</si>
  <si>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حي حشاد</t>
  </si>
  <si>
    <t>أمر التنصيب</t>
  </si>
  <si>
    <t>ملاحظة</t>
  </si>
  <si>
    <t>أمر عدد 1119 لسنة 2012 مؤرخ في 8 أوت 2012</t>
  </si>
  <si>
    <t>النيابة الثانية بعد حل المجلس البلدي</t>
  </si>
  <si>
    <t>التنظيم الهيكلي</t>
  </si>
  <si>
    <t>المصلحة</t>
  </si>
  <si>
    <t>القسم</t>
  </si>
  <si>
    <t>الترصيف</t>
  </si>
  <si>
    <t>محمد علي الزكراوي</t>
  </si>
  <si>
    <t>خالد السعدي</t>
  </si>
  <si>
    <t>العبيدي السلامي</t>
  </si>
  <si>
    <t>حشاني الماجري</t>
  </si>
  <si>
    <t>رشيد الخروبي</t>
  </si>
  <si>
    <t>علي بولعراس</t>
  </si>
  <si>
    <t>لطفي الصامتي</t>
  </si>
  <si>
    <t>عماد الهمامي</t>
  </si>
  <si>
    <t>عدنان عبيدي</t>
  </si>
  <si>
    <t>هندة الدريدي</t>
  </si>
  <si>
    <t>وليد الهمامي</t>
  </si>
  <si>
    <t>نور الدين الرميلي</t>
  </si>
  <si>
    <t>نجيب الخروبي</t>
  </si>
  <si>
    <t xml:space="preserve">شاكر بلقاسم </t>
  </si>
  <si>
    <t>المنصف الكريفي</t>
  </si>
  <si>
    <t>أسماء القاسمي</t>
  </si>
  <si>
    <t>محمد علي الحمادي</t>
  </si>
  <si>
    <t>فتحي العبيدي</t>
  </si>
  <si>
    <t>الطيب السلامي</t>
  </si>
  <si>
    <t>عبد اللطيف الجبالي</t>
  </si>
  <si>
    <t>محمود الدريدي</t>
  </si>
  <si>
    <t>زهير بن عمار</t>
  </si>
  <si>
    <t>سفيان العلوي</t>
  </si>
  <si>
    <t>صادق بن مصطفى</t>
  </si>
  <si>
    <t>فيفري</t>
  </si>
  <si>
    <t>ماي</t>
  </si>
  <si>
    <t>غلق ميزانية 2013</t>
  </si>
  <si>
    <t>جويلية</t>
  </si>
  <si>
    <t>الاقتراع على مشروع ميزانية 2015</t>
  </si>
  <si>
    <t>نوفمبر</t>
  </si>
  <si>
    <t>جانفي</t>
  </si>
  <si>
    <t>أفريل</t>
  </si>
  <si>
    <t>جوان</t>
  </si>
  <si>
    <t>أكتوبر</t>
  </si>
  <si>
    <t>أوت</t>
  </si>
  <si>
    <t>التداول في مشروع الميزانية (إن لم يتم في دورة جويلية)</t>
  </si>
  <si>
    <t>حي النور</t>
  </si>
  <si>
    <t>حي الطيب المهيري</t>
  </si>
  <si>
    <t>الملك</t>
  </si>
  <si>
    <t>نوعه</t>
  </si>
  <si>
    <t>استغلاله</t>
  </si>
  <si>
    <t>وصفه</t>
  </si>
  <si>
    <t>عمومي</t>
  </si>
  <si>
    <t>استغلال مباشر</t>
  </si>
  <si>
    <t>خاص</t>
  </si>
  <si>
    <t>غير مستغل</t>
  </si>
  <si>
    <t>لزمة</t>
  </si>
  <si>
    <t>كراء</t>
  </si>
  <si>
    <t>Direction Reginal d'equipement de l'habitat et de l'amengament du territoire</t>
  </si>
  <si>
    <t xml:space="preserve">Palais de la municipalité </t>
  </si>
  <si>
    <t>Hopital reginal</t>
  </si>
  <si>
    <t>Lycee secondaire</t>
  </si>
  <si>
    <t>Crefoc</t>
  </si>
  <si>
    <t>Institut superieur des Arts et metiers</t>
  </si>
  <si>
    <t>Ecoles primaires</t>
  </si>
  <si>
    <t>Centres de formation</t>
  </si>
  <si>
    <t>marché des besitaux</t>
  </si>
  <si>
    <t>centre de loisir</t>
  </si>
  <si>
    <t>jardin d'enfants</t>
  </si>
  <si>
    <t>Comité de coordination RCD</t>
  </si>
  <si>
    <t>Direction regional de la telecommunication</t>
  </si>
  <si>
    <t>Mosquée</t>
  </si>
  <si>
    <t>UGTT</t>
  </si>
  <si>
    <t>Agence de transport terrestre</t>
  </si>
  <si>
    <t>Espace culturel</t>
  </si>
  <si>
    <t>Ecole preparatoire</t>
  </si>
  <si>
    <t>Centre de personnes agées</t>
  </si>
  <si>
    <t>Planning Familial</t>
  </si>
  <si>
    <t>Centre de santé de bas</t>
  </si>
  <si>
    <t>PTT</t>
  </si>
  <si>
    <t>Sieges des delegations</t>
  </si>
  <si>
    <t>Marché communal</t>
  </si>
  <si>
    <t>Secteur de la garde nationale</t>
  </si>
  <si>
    <t>Maison de culture</t>
  </si>
  <si>
    <t>CRDA</t>
  </si>
  <si>
    <t>Palais de justice</t>
  </si>
  <si>
    <t>Inspection de travail</t>
  </si>
  <si>
    <t>CNSS</t>
  </si>
  <si>
    <t>Centre des handicapés</t>
  </si>
  <si>
    <t>gare routiere</t>
  </si>
  <si>
    <t>centre d'informatique pour enfant</t>
  </si>
  <si>
    <t>Dispensaire</t>
  </si>
  <si>
    <t>protection civile</t>
  </si>
  <si>
    <t>ODNO</t>
  </si>
  <si>
    <t>recette des finanaces</t>
  </si>
  <si>
    <t>contrôle des impots</t>
  </si>
  <si>
    <t>office de l'elevage</t>
  </si>
  <si>
    <t>UTICA</t>
  </si>
  <si>
    <t>UTAP</t>
  </si>
  <si>
    <t>Bibliotheque publique</t>
  </si>
  <si>
    <t>centre de recrutement et de mobilisation</t>
  </si>
  <si>
    <t>marche de gros</t>
  </si>
  <si>
    <t>siege de gouvernerat</t>
  </si>
  <si>
    <t>centre de la surete nationale</t>
  </si>
  <si>
    <t>Sonede</t>
  </si>
  <si>
    <t>Steg</t>
  </si>
  <si>
    <t>CNRPS</t>
  </si>
  <si>
    <t>Miason de jeunes</t>
  </si>
  <si>
    <t>direction regional de santé</t>
  </si>
  <si>
    <t>Cyber Parc</t>
  </si>
  <si>
    <t xml:space="preserve">depots des cereales </t>
  </si>
  <si>
    <t>secteur de la surete nationale</t>
  </si>
  <si>
    <t>Douane</t>
  </si>
  <si>
    <t>L'ONAS</t>
  </si>
  <si>
    <t>direction regional du domaine de l'etat des affaires foncieres</t>
  </si>
  <si>
    <t>Direction regional de l'education</t>
  </si>
  <si>
    <t>direction regional de l'emploi</t>
  </si>
  <si>
    <t>Depot sectorial de l'UTSS</t>
  </si>
  <si>
    <t>prison civile</t>
  </si>
  <si>
    <t>tribunal des affaires foncieres</t>
  </si>
  <si>
    <t>contrôle des depenses publiques</t>
  </si>
  <si>
    <t>office de la topographie et la cartographie</t>
  </si>
  <si>
    <t>banque nationale agricole</t>
  </si>
  <si>
    <t>banque de tunis</t>
  </si>
  <si>
    <t>banque de l'habitat</t>
  </si>
  <si>
    <t>Tijeri Banque</t>
  </si>
  <si>
    <t>societe tunisienne de banque</t>
  </si>
  <si>
    <t>direction regional de la jeunesse et du sport</t>
  </si>
  <si>
    <t>societe des foires</t>
  </si>
  <si>
    <t>Institut Superieur des etudes technologiques</t>
  </si>
  <si>
    <t>Foyer Universitaire</t>
  </si>
  <si>
    <t>Restaurant Universitaire</t>
  </si>
  <si>
    <t xml:space="preserve">Commissariat regional de la culture </t>
  </si>
  <si>
    <t>direction regional de la culture</t>
  </si>
  <si>
    <t>direction regionale de l'artisanat</t>
  </si>
  <si>
    <t>APIA</t>
  </si>
  <si>
    <t>AGENCE FONCIERE DE L'habitat AFH</t>
  </si>
  <si>
    <t>Societe nationale immobiliere de la Tunisie SNIT</t>
  </si>
  <si>
    <t>شاحنة نوع رينو</t>
  </si>
  <si>
    <t>شاحنة نةع رينو 220</t>
  </si>
  <si>
    <t>شاحنة نوع ايفيكو</t>
  </si>
  <si>
    <t>شاحنة نوع داف</t>
  </si>
  <si>
    <t>شاحنة سقي ايفيكو</t>
  </si>
  <si>
    <t>شاحنة ايفيكو</t>
  </si>
  <si>
    <t>جرار نوع غلدوني</t>
  </si>
  <si>
    <t>جرار نوع زيتور</t>
  </si>
  <si>
    <t>جرار نوع لانديني 7860</t>
  </si>
  <si>
    <t>جرار نوع فيات 70/60</t>
  </si>
  <si>
    <t>جرار نوع ارسيس</t>
  </si>
  <si>
    <t>جرار نوع لامبرغيني</t>
  </si>
  <si>
    <t>تراكتوبال نوع فيات بي90</t>
  </si>
  <si>
    <t>سيئة</t>
  </si>
  <si>
    <t>حسنة</t>
  </si>
  <si>
    <t>متوسطة</t>
  </si>
  <si>
    <t>صهريج سعة 3000 لتر</t>
  </si>
  <si>
    <t>صهريج لافراغ المياه</t>
  </si>
  <si>
    <t>صهريج مياه سعة 2000</t>
  </si>
  <si>
    <t>صهريج مياه سعة 2000 ل فوق الشاحنة</t>
  </si>
  <si>
    <t>صهريج سعة 400 ل</t>
  </si>
  <si>
    <t>مجرورة صغيرة سعة 400 ل</t>
  </si>
  <si>
    <t>مجرورة صغيرة الحجم</t>
  </si>
  <si>
    <t>مجرورة</t>
  </si>
  <si>
    <t>الة لقص العشب</t>
  </si>
  <si>
    <t>معطبة</t>
  </si>
  <si>
    <t>الة لتعبيد الطرقات</t>
  </si>
  <si>
    <t>الة لرش الادوية مجرورة</t>
  </si>
  <si>
    <t>محرك ضخ المياه مجرورة</t>
  </si>
  <si>
    <t xml:space="preserve"> دراجات نارية103</t>
  </si>
  <si>
    <t>الة رافعة</t>
  </si>
  <si>
    <t>سيارة بيجو بترتنار</t>
  </si>
  <si>
    <t>سيارة سيتروان</t>
  </si>
  <si>
    <t>سيارة نوع فولسفاغن</t>
  </si>
  <si>
    <t>سيارة نوع ميتسيبيشي</t>
  </si>
  <si>
    <t>سيارة نوع سيتروان</t>
  </si>
  <si>
    <t>مجرورة ضاغطة</t>
  </si>
  <si>
    <t>محرورة ضاغطة</t>
  </si>
  <si>
    <t>جرار نوع فوتون 700</t>
  </si>
  <si>
    <t>شاحنة ثقيلة فورد</t>
  </si>
  <si>
    <t xml:space="preserve">الة جارفة نوع ج س ب </t>
  </si>
  <si>
    <t xml:space="preserve">صهريج سعة 5000 ل </t>
  </si>
  <si>
    <t>مجرورة 5 طن</t>
  </si>
  <si>
    <t>وسط المدينة</t>
  </si>
  <si>
    <t>حي النزهة</t>
  </si>
  <si>
    <t>حي الصلاح</t>
  </si>
  <si>
    <t>حي المنجي سليم</t>
  </si>
  <si>
    <t>حي الانس</t>
  </si>
  <si>
    <t>حي الزهور</t>
  </si>
  <si>
    <t>الحي الادراي</t>
  </si>
  <si>
    <t>المنطقة الصناعية 1</t>
  </si>
  <si>
    <t>المنطقة الصناعية 2</t>
  </si>
  <si>
    <t>التنقيح النهائي</t>
  </si>
  <si>
    <t>الإغلاق</t>
  </si>
  <si>
    <t>نقل فواضل</t>
  </si>
  <si>
    <t>موارد السنة</t>
  </si>
  <si>
    <t>المبالغ المقامة من الفوائض غير المستعملة من العنوان الأول للسنة الأخيرة</t>
  </si>
  <si>
    <t>الفوائض غير المستعملة من العنوان الأول للسنة السابقة للسنة الأخيرة والمؤمنة بالعمليات الخارجة عن الميزانية</t>
  </si>
  <si>
    <t>الباب الثاني: رئاسة الجمهورية</t>
  </si>
  <si>
    <t>موارد متأتية من الحسابات الخاصة في الخزينة</t>
  </si>
  <si>
    <t>موارد متأتية من أموال المشاركة</t>
  </si>
  <si>
    <t>الباب الخامس: شؤون المرأة والأسرة والمسنين</t>
  </si>
  <si>
    <t>موارد مخصصة لنفقات التنمية</t>
  </si>
  <si>
    <t>النهوض الاجتماعي</t>
  </si>
  <si>
    <t>الباب السابع: وزارة الداخلية والتنمية المحلية</t>
  </si>
  <si>
    <t>موارد مخصصة لنفقات التصرف</t>
  </si>
  <si>
    <t>تسيير المصالح العمومية</t>
  </si>
  <si>
    <t>تظاهرات دورية استثنائية</t>
  </si>
  <si>
    <t>الباب الثالث عشر: المالية</t>
  </si>
  <si>
    <t>الباب العشرون: التجهيز والإسكان والتهيئة الترابية</t>
  </si>
  <si>
    <t>الباب الحادي والعشرون: البيئة والتنمية المستديمة</t>
  </si>
  <si>
    <t>التدخلات ذات الصبغة العامة</t>
  </si>
  <si>
    <t>البيئة</t>
  </si>
  <si>
    <t>الباب الثالث والعشرون: السياحة</t>
  </si>
  <si>
    <t>تهيئة المحيط الساحلي</t>
  </si>
  <si>
    <t>برامج الترفيه</t>
  </si>
  <si>
    <t>الباب الخامس والعشرون: الثقافة والمحافظة على التراث</t>
  </si>
  <si>
    <t>المراكز الثقافية</t>
  </si>
  <si>
    <t>المطالعة العمومية</t>
  </si>
  <si>
    <t>الفنون</t>
  </si>
  <si>
    <t>الباب السادس والعشرون: الرياضة والتربية البدنية</t>
  </si>
  <si>
    <t>بناء وتهيئة الهياكل الرياضية</t>
  </si>
  <si>
    <t>تجهيزات شبابية ورياضية</t>
  </si>
  <si>
    <t>الباب الثامن والعشرون: الشؤون الاجتماعية والتضامن والتونسيون بالخارج</t>
  </si>
  <si>
    <t>الباب الخامس والثلاثون: الطفولة</t>
  </si>
  <si>
    <t>بناء وتهيئة مراكز الطفولة</t>
  </si>
  <si>
    <t>تجهيزات مؤسسات الطفولة</t>
  </si>
  <si>
    <t>الباب السادس والثلاثون: الشباب</t>
  </si>
  <si>
    <t>بناء وتهيئة مراكز الشباب</t>
  </si>
  <si>
    <t>تجهيزات شبابية</t>
  </si>
  <si>
    <t>الباب التسعون: مساهمات مالية مختلفة لإنجاز مشاريع ذات صبغة محلية</t>
  </si>
  <si>
    <t>موارد جديدة بعنوان مساهمات مالية مختلفة</t>
  </si>
  <si>
    <t>الفصل 10950: تسديد أصل الدين الداخلي</t>
  </si>
  <si>
    <t>الفصل 10951: تسديد أصل الدين الخارجي</t>
  </si>
  <si>
    <t>نفقات الحسابات الخاصة في الخزينة</t>
  </si>
  <si>
    <t>نفقات أموال مشتركة</t>
  </si>
  <si>
    <t>نفقات التنمية</t>
  </si>
  <si>
    <t>نفقات التصرف</t>
  </si>
  <si>
    <t>نفقات على مساهمات مالية مختلفة لإنجاز مشاريع ذات صبغة محلية</t>
  </si>
  <si>
    <t xml:space="preserve">                                                                                              </t>
  </si>
  <si>
    <t>الاستعمال</t>
  </si>
  <si>
    <t>جرار</t>
  </si>
  <si>
    <t>زال الانتفاع بها</t>
  </si>
  <si>
    <t>النظافة</t>
  </si>
  <si>
    <t>شاحنة</t>
  </si>
  <si>
    <t>الأشغال</t>
  </si>
  <si>
    <t>رافعة</t>
  </si>
  <si>
    <t>جيدة</t>
  </si>
  <si>
    <t>إدارة</t>
  </si>
  <si>
    <t>جرافة</t>
  </si>
  <si>
    <t>دراجة نارية</t>
  </si>
  <si>
    <t>سيارة</t>
  </si>
  <si>
    <t>نصف مجرورة</t>
  </si>
  <si>
    <t>المستوى 1</t>
  </si>
  <si>
    <t>المستوى 2</t>
  </si>
  <si>
    <t>المستوى 3</t>
  </si>
  <si>
    <t>المستوى 4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</si>
  <si>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</si>
  <si>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</si>
  <si>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</si>
  <si>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</si>
  <si>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</si>
  <si>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</si>
  <si>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</si>
  <si>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</si>
  <si>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المجموع العام</t>
  </si>
  <si>
    <t>مشاريع متواصلة في طور الانجاز من السنوات السابقة</t>
  </si>
  <si>
    <t>مشاريع 2015 الممولة بقرض و تمويل ذاتي و لم تتحصل على المصادقة النهائية قبل 15/12/2015</t>
  </si>
  <si>
    <t>برامج اخرى</t>
  </si>
  <si>
    <t>برامج تهذيب الاحياء الشعبية</t>
  </si>
  <si>
    <t>البرامج الوطنية</t>
  </si>
  <si>
    <t>مشاريع الشراكة مع المجتمع المدني</t>
  </si>
  <si>
    <t>مشاريع الشراكة بين القطاعين العام و الخاص</t>
  </si>
  <si>
    <t>مشاريع الشراكة بين البلديات و الوزارات و الهياكل الاخرى</t>
  </si>
  <si>
    <t>مشاريع الشراكة بين البلديات و الجهات</t>
  </si>
  <si>
    <t>مشاريع الشراكة بين البلديات</t>
  </si>
  <si>
    <t>صيانة و تعهد الطرقات</t>
  </si>
  <si>
    <t>احداث مؤى سيارات</t>
  </si>
  <si>
    <t>تهيئة مقبرة سيدي مسيد</t>
  </si>
  <si>
    <t>توسعة و صيانة الانارة العمومية</t>
  </si>
  <si>
    <t>تهيئة و صيانة مناطق خضراء و تجميل المدينة</t>
  </si>
  <si>
    <t>اقتناء معدات اعلامية</t>
  </si>
  <si>
    <t>اقتناء معدات النظافة</t>
  </si>
  <si>
    <t>تعبيد الطرقات و تصريف مياه الامطار</t>
  </si>
  <si>
    <t>اعادة تعشيب الملعب الرئيسي</t>
  </si>
  <si>
    <t>تهيئة الملعب الفرعي</t>
  </si>
  <si>
    <t>تنوير عمومي</t>
  </si>
  <si>
    <t>بناء مستودع بلدي</t>
  </si>
  <si>
    <t>توسعة قصر البلدية</t>
  </si>
  <si>
    <t>تعبيد الطرقات</t>
  </si>
  <si>
    <t>مشاريع ذات صبغة محلية</t>
  </si>
  <si>
    <t>مشاريع متواصلة في طور الانجاز من السنوات الفارطة</t>
  </si>
  <si>
    <t>مشاريع جديدة</t>
  </si>
  <si>
    <t>المصدر</t>
  </si>
  <si>
    <t>المبلغ</t>
  </si>
  <si>
    <t>مساهمات اخرى</t>
  </si>
  <si>
    <t>مساعدة غير موظفة</t>
  </si>
  <si>
    <t>مساعدة(ستثنائية او متبقية من نظام التمويل القديم)</t>
  </si>
  <si>
    <t>الكلفة</t>
  </si>
  <si>
    <t>سنة البرمجة بالمخطط</t>
  </si>
  <si>
    <t>المشاريع</t>
  </si>
  <si>
    <t>اقتناء معدات نظافة</t>
  </si>
  <si>
    <t>اقتناء معدات إعلامية</t>
  </si>
  <si>
    <t>تهية و صيانة مناطق خظراء و تجميل مدينة</t>
  </si>
  <si>
    <t>توسعة و صيانة الإنارة العمومية</t>
  </si>
  <si>
    <t xml:space="preserve">تهية مقبرة سيدي مسيد </t>
  </si>
  <si>
    <t>احداث مآوي للسيرات</t>
  </si>
  <si>
    <t>صيانة و تعهد طرقات</t>
  </si>
  <si>
    <t>وزارة الشباب و الرياضة</t>
  </si>
  <si>
    <t>تعبيد طرقات</t>
  </si>
  <si>
    <t>دراسة تعبيد طرقات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</si>
</sst>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Arial"/>
      <family val="2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name val="MS Sans Serif"/>
      <family val="2"/>
      <charset val="178"/>
    </font>
    <font>
      <sz val="11"/>
      <color rgb="FF000000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>
      <alignment horizontal="right"/>
    </xf>
  </cellStyleXfs>
  <cellXfs count="246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1" xfId="0" applyBorder="1" applyAlignment="1">
      <alignment horizontal="right" vertical="center" wrapText="1" readingOrder="2"/>
    </xf>
    <xf numFmtId="0" fontId="8" fillId="0" borderId="4" xfId="0" applyFont="1" applyBorder="1" applyAlignment="1">
      <alignment horizontal="right" wrapText="1" readingOrder="2"/>
    </xf>
    <xf numFmtId="0" fontId="9" fillId="0" borderId="4" xfId="0" applyFont="1" applyBorder="1" applyAlignment="1">
      <alignment horizontal="right" wrapText="1" readingOrder="2"/>
    </xf>
    <xf numFmtId="0" fontId="10" fillId="0" borderId="5" xfId="0" applyFont="1" applyBorder="1" applyAlignment="1">
      <alignment horizontal="right" wrapText="1" readingOrder="2"/>
    </xf>
    <xf numFmtId="0" fontId="9" fillId="0" borderId="5" xfId="0" applyFont="1" applyBorder="1" applyAlignment="1">
      <alignment horizontal="right" wrapText="1" readingOrder="2"/>
    </xf>
    <xf numFmtId="0" fontId="10" fillId="8" borderId="5" xfId="0" applyFont="1" applyFill="1" applyBorder="1" applyAlignment="1">
      <alignment horizontal="right" wrapText="1" readingOrder="2"/>
    </xf>
    <xf numFmtId="0" fontId="9" fillId="8" borderId="5" xfId="0" applyFont="1" applyFill="1" applyBorder="1" applyAlignment="1">
      <alignment horizontal="right" wrapText="1" readingOrder="2"/>
    </xf>
    <xf numFmtId="0" fontId="10" fillId="0" borderId="6" xfId="0" applyFont="1" applyBorder="1" applyAlignment="1">
      <alignment horizontal="right" wrapText="1" readingOrder="2"/>
    </xf>
    <xf numFmtId="0" fontId="10" fillId="0" borderId="7" xfId="0" applyFont="1" applyBorder="1" applyAlignment="1">
      <alignment horizontal="right" wrapText="1" readingOrder="2"/>
    </xf>
    <xf numFmtId="0" fontId="10" fillId="0" borderId="8" xfId="0" applyFont="1" applyBorder="1" applyAlignment="1">
      <alignment horizontal="right" wrapText="1" readingOrder="2"/>
    </xf>
    <xf numFmtId="0" fontId="10" fillId="0" borderId="9" xfId="0" applyFont="1" applyBorder="1" applyAlignment="1">
      <alignment horizontal="right" wrapText="1" readingOrder="2"/>
    </xf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Fill="1" applyBorder="1"/>
    <xf numFmtId="0" fontId="12" fillId="0" borderId="0" xfId="0" applyFont="1"/>
    <xf numFmtId="167" fontId="11" fillId="15" borderId="15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10" xfId="0" applyBorder="1" applyAlignment="1">
      <alignment vertical="center" readingOrder="2"/>
    </xf>
    <xf numFmtId="0" fontId="0" fillId="0" borderId="10" xfId="0" applyBorder="1" applyAlignment="1">
      <alignment vertical="center" wrapText="1" readingOrder="2"/>
    </xf>
    <xf numFmtId="167" fontId="0" fillId="0" borderId="10" xfId="0" applyNumberFormat="1" applyBorder="1" applyAlignment="1">
      <alignment horizontal="center" vertical="center"/>
    </xf>
    <xf numFmtId="14" fontId="0" fillId="0" borderId="10" xfId="0" applyNumberFormat="1" applyBorder="1"/>
    <xf numFmtId="0" fontId="0" fillId="0" borderId="10" xfId="0" applyBorder="1"/>
    <xf numFmtId="9" fontId="0" fillId="0" borderId="10" xfId="2" applyFont="1" applyBorder="1" applyAlignment="1">
      <alignment vertical="center" readingOrder="2"/>
    </xf>
    <xf numFmtId="14" fontId="0" fillId="0" borderId="10" xfId="2" applyNumberFormat="1" applyFont="1" applyBorder="1" applyAlignment="1">
      <alignment vertical="center" readingOrder="2"/>
    </xf>
    <xf numFmtId="0" fontId="13" fillId="0" borderId="0" xfId="0" applyFont="1"/>
    <xf numFmtId="0" fontId="13" fillId="0" borderId="0" xfId="0" applyFont="1" applyAlignment="1">
      <alignment vertical="center" readingOrder="2"/>
    </xf>
    <xf numFmtId="0" fontId="13" fillId="0" borderId="0" xfId="0" applyFont="1" applyAlignment="1">
      <alignment vertical="center" wrapText="1" readingOrder="2"/>
    </xf>
    <xf numFmtId="0" fontId="13" fillId="0" borderId="1" xfId="0" applyFont="1" applyBorder="1"/>
    <xf numFmtId="0" fontId="13" fillId="0" borderId="1" xfId="0" applyFont="1" applyBorder="1" applyAlignment="1">
      <alignment vertical="center" readingOrder="2"/>
    </xf>
    <xf numFmtId="167" fontId="13" fillId="0" borderId="1" xfId="0" applyNumberFormat="1" applyFont="1" applyBorder="1"/>
    <xf numFmtId="14" fontId="13" fillId="0" borderId="1" xfId="0" applyNumberFormat="1" applyFont="1" applyBorder="1"/>
    <xf numFmtId="0" fontId="14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7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0" xfId="0" applyAlignment="1"/>
    <xf numFmtId="0" fontId="2" fillId="9" borderId="25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9" fillId="0" borderId="1" xfId="0" applyFont="1" applyBorder="1" applyAlignment="1">
      <alignment horizontal="right" wrapText="1" readingOrder="2"/>
    </xf>
    <xf numFmtId="0" fontId="0" fillId="0" borderId="1" xfId="0" applyBorder="1" applyAlignment="1"/>
    <xf numFmtId="0" fontId="0" fillId="0" borderId="0" xfId="0" applyFill="1" applyAlignment="1"/>
    <xf numFmtId="0" fontId="9" fillId="0" borderId="1" xfId="0" applyFont="1" applyBorder="1" applyAlignment="1">
      <alignment horizontal="right" readingOrder="2"/>
    </xf>
    <xf numFmtId="0" fontId="0" fillId="0" borderId="1" xfId="0" applyFill="1" applyBorder="1" applyAlignment="1"/>
    <xf numFmtId="0" fontId="9" fillId="8" borderId="1" xfId="0" applyFont="1" applyFill="1" applyBorder="1" applyAlignment="1">
      <alignment horizontal="right" readingOrder="2"/>
    </xf>
    <xf numFmtId="0" fontId="10" fillId="0" borderId="27" xfId="0" applyFont="1" applyFill="1" applyBorder="1" applyAlignment="1">
      <alignment horizontal="right" wrapText="1" readingOrder="2"/>
    </xf>
    <xf numFmtId="0" fontId="0" fillId="0" borderId="1" xfId="0" applyFont="1" applyBorder="1" applyAlignment="1">
      <alignment readingOrder="2"/>
    </xf>
    <xf numFmtId="0" fontId="15" fillId="0" borderId="28" xfId="0" applyFont="1" applyBorder="1" applyAlignment="1">
      <alignment horizontal="right" vertical="top" wrapText="1" readingOrder="2"/>
    </xf>
    <xf numFmtId="0" fontId="16" fillId="0" borderId="28" xfId="0" applyFont="1" applyBorder="1" applyAlignment="1">
      <alignment horizontal="right" vertical="top" wrapText="1" readingOrder="2"/>
    </xf>
    <xf numFmtId="0" fontId="15" fillId="0" borderId="6" xfId="0" applyFont="1" applyBorder="1" applyAlignment="1">
      <alignment horizontal="right" vertical="top" wrapText="1" readingOrder="2"/>
    </xf>
    <xf numFmtId="0" fontId="16" fillId="0" borderId="6" xfId="0" applyFont="1" applyBorder="1" applyAlignment="1">
      <alignment horizontal="right" vertical="top" wrapText="1" readingOrder="2"/>
    </xf>
    <xf numFmtId="0" fontId="0" fillId="0" borderId="1" xfId="0" applyFont="1" applyBorder="1" applyAlignment="1"/>
    <xf numFmtId="0" fontId="10" fillId="0" borderId="1" xfId="0" applyFont="1" applyFill="1" applyBorder="1" applyAlignment="1">
      <alignment horizontal="right" readingOrder="2"/>
    </xf>
    <xf numFmtId="0" fontId="0" fillId="0" borderId="0" xfId="0" applyAlignment="1">
      <alignment readingOrder="2"/>
    </xf>
    <xf numFmtId="0" fontId="0" fillId="0" borderId="0" xfId="0" applyFill="1" applyBorder="1" applyAlignment="1"/>
    <xf numFmtId="0" fontId="0" fillId="0" borderId="1" xfId="0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horizontal="right" vertical="center" wrapText="1" readingOrder="2"/>
    </xf>
    <xf numFmtId="0" fontId="0" fillId="0" borderId="1" xfId="0" applyFont="1" applyBorder="1"/>
    <xf numFmtId="0" fontId="0" fillId="0" borderId="0" xfId="0" applyFont="1" applyAlignment="1"/>
    <xf numFmtId="9" fontId="2" fillId="9" borderId="1" xfId="2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9" fontId="0" fillId="0" borderId="0" xfId="2" applyFont="1"/>
    <xf numFmtId="0" fontId="2" fillId="0" borderId="0" xfId="0" applyFont="1"/>
    <xf numFmtId="0" fontId="0" fillId="0" borderId="1" xfId="0" applyBorder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0" fillId="17" borderId="0" xfId="0" applyFill="1"/>
    <xf numFmtId="0" fontId="3" fillId="10" borderId="1" xfId="0" applyFont="1" applyFill="1" applyBorder="1" applyAlignment="1">
      <alignment horizontal="center"/>
    </xf>
    <xf numFmtId="14" fontId="0" fillId="0" borderId="10" xfId="0" applyNumberFormat="1" applyBorder="1" applyAlignment="1">
      <alignment horizontal="right"/>
    </xf>
    <xf numFmtId="14" fontId="0" fillId="0" borderId="1" xfId="0" applyNumberFormat="1" applyBorder="1" applyAlignment="1">
      <alignment horizontal="right" vertical="center"/>
    </xf>
    <xf numFmtId="14" fontId="0" fillId="0" borderId="1" xfId="0" applyNumberFormat="1" applyBorder="1" applyAlignment="1">
      <alignment horizontal="right"/>
    </xf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165" fontId="0" fillId="18" borderId="1" xfId="1" applyNumberFormat="1" applyFont="1" applyFill="1" applyBorder="1" applyAlignment="1">
      <alignment horizontal="right"/>
    </xf>
    <xf numFmtId="165" fontId="0" fillId="17" borderId="1" xfId="1" applyNumberFormat="1" applyFont="1" applyFill="1" applyBorder="1" applyAlignment="1">
      <alignment horizontal="right"/>
    </xf>
    <xf numFmtId="164" fontId="0" fillId="17" borderId="1" xfId="1" applyFont="1" applyFill="1" applyBorder="1" applyAlignment="1">
      <alignment horizontal="center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right"/>
    </xf>
    <xf numFmtId="164" fontId="0" fillId="0" borderId="0" xfId="1" applyFont="1"/>
    <xf numFmtId="164" fontId="0" fillId="13" borderId="1" xfId="1" applyFont="1" applyFill="1" applyBorder="1" applyAlignment="1">
      <alignment horizontal="center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right" vertical="center" wrapText="1" readingOrder="2"/>
    </xf>
    <xf numFmtId="0" fontId="0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17" borderId="1" xfId="0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19" borderId="1" xfId="0" applyFill="1" applyBorder="1"/>
    <xf numFmtId="0" fontId="0" fillId="17" borderId="3" xfId="0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0" fillId="17" borderId="0" xfId="0" applyFill="1" applyAlignment="1">
      <alignment horizontal="center" wrapText="1"/>
    </xf>
    <xf numFmtId="0" fontId="0" fillId="19" borderId="0" xfId="0" applyFill="1"/>
    <xf numFmtId="0" fontId="0" fillId="17" borderId="1" xfId="0" applyFill="1" applyBorder="1" applyAlignment="1">
      <alignment horizont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10" borderId="1" xfId="0" applyFont="1" applyFill="1" applyBorder="1" applyAlignment="1">
      <alignment horizontal="center"/>
    </xf>
    <xf numFmtId="9" fontId="0" fillId="20" borderId="1" xfId="2" applyFont="1" applyFill="1" applyBorder="1"/>
    <xf numFmtId="0" fontId="0" fillId="0" borderId="3" xfId="0" applyBorder="1" applyAlignment="1">
      <alignment horizontal="right"/>
    </xf>
    <xf numFmtId="0" fontId="0" fillId="17" borderId="0" xfId="0" applyFill="1" applyAlignment="1">
      <alignment horizontal="right"/>
    </xf>
    <xf numFmtId="9" fontId="0" fillId="17" borderId="0" xfId="2" applyFont="1" applyFill="1"/>
    <xf numFmtId="43" fontId="0" fillId="0" borderId="0" xfId="0" applyNumberFormat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8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2" fillId="9" borderId="21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14" fontId="2" fillId="15" borderId="13" xfId="2" applyNumberFormat="1" applyFont="1" applyFill="1" applyBorder="1" applyAlignment="1">
      <alignment horizontal="center" vertical="center" readingOrder="2"/>
    </xf>
    <xf numFmtId="14" fontId="2" fillId="15" borderId="16" xfId="2" applyNumberFormat="1" applyFont="1" applyFill="1" applyBorder="1" applyAlignment="1">
      <alignment horizontal="center" vertical="center" readingOrder="2"/>
    </xf>
    <xf numFmtId="167" fontId="2" fillId="15" borderId="12" xfId="0" applyNumberFormat="1" applyFont="1" applyFill="1" applyBorder="1" applyAlignment="1">
      <alignment horizontal="center" vertical="center"/>
    </xf>
    <xf numFmtId="14" fontId="2" fillId="15" borderId="12" xfId="0" applyNumberFormat="1" applyFont="1" applyFill="1" applyBorder="1" applyAlignment="1">
      <alignment horizontal="center" vertical="center" wrapText="1"/>
    </xf>
    <xf numFmtId="14" fontId="2" fillId="15" borderId="15" xfId="0" applyNumberFormat="1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 wrapText="1"/>
    </xf>
    <xf numFmtId="0" fontId="2" fillId="15" borderId="15" xfId="0" applyFont="1" applyFill="1" applyBorder="1" applyAlignment="1">
      <alignment horizontal="center" vertical="center" wrapText="1"/>
    </xf>
    <xf numFmtId="9" fontId="2" fillId="15" borderId="12" xfId="2" applyFont="1" applyFill="1" applyBorder="1" applyAlignment="1">
      <alignment horizontal="center" vertical="center" readingOrder="2"/>
    </xf>
    <xf numFmtId="9" fontId="2" fillId="15" borderId="15" xfId="2" applyFont="1" applyFill="1" applyBorder="1" applyAlignment="1">
      <alignment horizontal="center" vertical="center" readingOrder="2"/>
    </xf>
    <xf numFmtId="14" fontId="2" fillId="15" borderId="12" xfId="2" applyNumberFormat="1" applyFont="1" applyFill="1" applyBorder="1" applyAlignment="1">
      <alignment horizontal="center" vertical="center" readingOrder="2"/>
    </xf>
    <xf numFmtId="14" fontId="2" fillId="15" borderId="15" xfId="2" applyNumberFormat="1" applyFont="1" applyFill="1" applyBorder="1" applyAlignment="1">
      <alignment horizontal="center" vertical="center" readingOrder="2"/>
    </xf>
    <xf numFmtId="167" fontId="2" fillId="15" borderId="12" xfId="1" applyNumberFormat="1" applyFont="1" applyFill="1" applyBorder="1" applyAlignment="1">
      <alignment horizontal="center" vertical="center" readingOrder="2"/>
    </xf>
    <xf numFmtId="167" fontId="2" fillId="15" borderId="15" xfId="1" applyNumberFormat="1" applyFont="1" applyFill="1" applyBorder="1" applyAlignment="1">
      <alignment horizontal="center" vertical="center" readingOrder="2"/>
    </xf>
    <xf numFmtId="0" fontId="2" fillId="15" borderId="11" xfId="0" applyFont="1" applyFill="1" applyBorder="1" applyAlignment="1">
      <alignment horizontal="center" vertical="center" readingOrder="2"/>
    </xf>
    <xf numFmtId="0" fontId="2" fillId="15" borderId="14" xfId="0" applyFont="1" applyFill="1" applyBorder="1" applyAlignment="1">
      <alignment horizontal="center" vertical="center" readingOrder="2"/>
    </xf>
    <xf numFmtId="0" fontId="2" fillId="15" borderId="12" xfId="0" applyFont="1" applyFill="1" applyBorder="1" applyAlignment="1">
      <alignment horizontal="center" vertical="center" readingOrder="2"/>
    </xf>
    <xf numFmtId="0" fontId="2" fillId="15" borderId="15" xfId="0" applyFont="1" applyFill="1" applyBorder="1" applyAlignment="1">
      <alignment horizontal="center" vertical="center" readingOrder="2"/>
    </xf>
    <xf numFmtId="0" fontId="2" fillId="21" borderId="1" xfId="0" applyFont="1" applyFill="1" applyBorder="1"/>
    <xf numFmtId="0" fontId="0" fillId="22" borderId="1" xfId="0" applyFill="1" applyBorder="1"/>
    <xf numFmtId="0" fontId="0" fillId="0" borderId="29" xfId="0" applyBorder="1"/>
    <xf numFmtId="0" fontId="2" fillId="23" borderId="1" xfId="0" applyFont="1" applyFill="1" applyBorder="1"/>
    <xf numFmtId="0" fontId="0" fillId="21" borderId="10" xfId="0" applyFill="1" applyBorder="1" applyAlignment="1">
      <alignment horizontal="center" vertical="center"/>
    </xf>
    <xf numFmtId="0" fontId="2" fillId="23" borderId="10" xfId="0" applyFont="1" applyFill="1" applyBorder="1" applyAlignment="1">
      <alignment horizontal="right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2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topLeftCell="C250" zoomScaleNormal="100" workbookViewId="0">
      <selection activeCell="H256" sqref="H256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7.81640625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8" t="s">
        <v>30</v>
      </c>
      <c r="B1" s="188"/>
      <c r="C1" s="188"/>
      <c r="D1" s="147" t="s">
        <v>956</v>
      </c>
      <c r="E1" s="147" t="s">
        <v>957</v>
      </c>
      <c r="G1" s="42" t="s">
        <v>31</v>
      </c>
      <c r="H1" s="43">
        <f>C2+C114</f>
        <v>2582359.0640000002</v>
      </c>
      <c r="I1" s="44"/>
      <c r="J1" s="45" t="b">
        <f>AND(H1=I1)</f>
        <v>0</v>
      </c>
    </row>
    <row r="2" spans="1:14">
      <c r="A2" s="196" t="s">
        <v>60</v>
      </c>
      <c r="B2" s="196"/>
      <c r="C2" s="25">
        <f>C3+C67</f>
        <v>2120949.6320000002</v>
      </c>
      <c r="D2" s="25">
        <f>D3+D67</f>
        <v>2120949.6320000002</v>
      </c>
      <c r="E2" s="25">
        <f>E3+E67</f>
        <v>2120949.6320000002</v>
      </c>
      <c r="G2" s="38" t="s">
        <v>60</v>
      </c>
      <c r="H2" s="40">
        <f>C2</f>
        <v>2120949.6320000002</v>
      </c>
      <c r="I2" s="41"/>
      <c r="J2" s="39" t="b">
        <f>AND(H2=I2)</f>
        <v>0</v>
      </c>
    </row>
    <row r="3" spans="1:14">
      <c r="A3" s="193" t="s">
        <v>599</v>
      </c>
      <c r="B3" s="193"/>
      <c r="C3" s="22">
        <f>C4+C11+C38+C61</f>
        <v>1061849.632</v>
      </c>
      <c r="D3" s="22">
        <f>D4+D11+D38+D61</f>
        <v>1061849.632</v>
      </c>
      <c r="E3" s="22">
        <f>E4+E11+E38+E61</f>
        <v>1061849.632</v>
      </c>
      <c r="G3" s="38" t="s">
        <v>57</v>
      </c>
      <c r="H3" s="40">
        <f t="shared" ref="H3:H66" si="0">C3</f>
        <v>1061849.632</v>
      </c>
      <c r="I3" s="41"/>
      <c r="J3" s="39" t="b">
        <f>AND(H3=I3)</f>
        <v>0</v>
      </c>
    </row>
    <row r="4" spans="1:14" ht="15" customHeight="1">
      <c r="A4" s="189" t="s">
        <v>145</v>
      </c>
      <c r="B4" s="190"/>
      <c r="C4" s="20">
        <f>SUM(C5:C10)</f>
        <v>331000</v>
      </c>
      <c r="D4" s="20">
        <f>SUM(D5:D10)</f>
        <v>331000</v>
      </c>
      <c r="E4" s="20">
        <f>SUM(E5:E10)</f>
        <v>331000</v>
      </c>
      <c r="F4" s="16"/>
      <c r="G4" s="38" t="s">
        <v>53</v>
      </c>
      <c r="H4" s="40">
        <f t="shared" si="0"/>
        <v>331000</v>
      </c>
      <c r="I4" s="41"/>
      <c r="J4" s="39" t="b">
        <f>AND(H4=I4)</f>
        <v>0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>
        <v>100000</v>
      </c>
      <c r="D5" s="2">
        <f>C5</f>
        <v>100000</v>
      </c>
      <c r="E5" s="2">
        <f>D5</f>
        <v>100000</v>
      </c>
      <c r="F5" s="16"/>
      <c r="G5" s="16"/>
      <c r="H5" s="40">
        <f t="shared" si="0"/>
        <v>100000</v>
      </c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>
        <v>25000</v>
      </c>
      <c r="D6" s="2">
        <f t="shared" ref="D6:E10" si="1">C6</f>
        <v>25000</v>
      </c>
      <c r="E6" s="2">
        <f t="shared" si="1"/>
        <v>25000</v>
      </c>
      <c r="F6" s="16"/>
      <c r="G6" s="16"/>
      <c r="H6" s="40">
        <f t="shared" si="0"/>
        <v>25000</v>
      </c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>
        <v>200000</v>
      </c>
      <c r="D7" s="2">
        <f t="shared" si="1"/>
        <v>200000</v>
      </c>
      <c r="E7" s="2">
        <f t="shared" si="1"/>
        <v>200000</v>
      </c>
      <c r="F7" s="16"/>
      <c r="G7" s="16"/>
      <c r="H7" s="40">
        <f t="shared" si="0"/>
        <v>200000</v>
      </c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6"/>
      <c r="G8" s="16"/>
      <c r="H8" s="40">
        <f t="shared" si="0"/>
        <v>0</v>
      </c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144</v>
      </c>
      <c r="C9" s="2">
        <v>5000</v>
      </c>
      <c r="D9" s="2">
        <f t="shared" si="1"/>
        <v>5000</v>
      </c>
      <c r="E9" s="2">
        <f t="shared" si="1"/>
        <v>5000</v>
      </c>
      <c r="F9" s="16"/>
      <c r="G9" s="16"/>
      <c r="H9" s="40">
        <f t="shared" si="0"/>
        <v>5000</v>
      </c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6"/>
      <c r="G10" s="16"/>
      <c r="H10" s="40">
        <f t="shared" si="0"/>
        <v>1000</v>
      </c>
      <c r="I10" s="16"/>
      <c r="J10" s="16"/>
      <c r="K10" s="16"/>
      <c r="L10" s="16"/>
      <c r="M10" s="16"/>
      <c r="N10" s="16"/>
    </row>
    <row r="11" spans="1:14" ht="15" customHeight="1">
      <c r="A11" s="189" t="s">
        <v>146</v>
      </c>
      <c r="B11" s="190"/>
      <c r="C11" s="20">
        <f>SUM(C12:C37)</f>
        <v>542649.63199999998</v>
      </c>
      <c r="D11" s="20">
        <f>SUM(D12:D37)</f>
        <v>542649.63199999998</v>
      </c>
      <c r="E11" s="20">
        <f>SUM(E12:E37)</f>
        <v>542649.63199999998</v>
      </c>
      <c r="F11" s="16"/>
      <c r="G11" s="38" t="s">
        <v>54</v>
      </c>
      <c r="H11" s="40">
        <f t="shared" si="0"/>
        <v>542649.63199999998</v>
      </c>
      <c r="I11" s="41"/>
      <c r="J11" s="39" t="b">
        <f>AND(H11=I11)</f>
        <v>0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>
        <v>461450</v>
      </c>
      <c r="D12" s="2">
        <f>C12</f>
        <v>461450</v>
      </c>
      <c r="E12" s="2">
        <f>D12</f>
        <v>461450</v>
      </c>
      <c r="H12" s="40">
        <f t="shared" si="0"/>
        <v>461450</v>
      </c>
    </row>
    <row r="13" spans="1:14" outlineLevel="1">
      <c r="A13" s="3">
        <v>2102</v>
      </c>
      <c r="B13" s="1" t="s">
        <v>147</v>
      </c>
      <c r="C13" s="2"/>
      <c r="D13" s="2">
        <f t="shared" ref="D13:E28" si="2">C13</f>
        <v>0</v>
      </c>
      <c r="E13" s="2">
        <f t="shared" si="2"/>
        <v>0</v>
      </c>
      <c r="H13" s="40">
        <f t="shared" si="0"/>
        <v>0</v>
      </c>
    </row>
    <row r="14" spans="1:14" outlineLevel="1">
      <c r="A14" s="3">
        <v>2201</v>
      </c>
      <c r="B14" s="1" t="s">
        <v>5</v>
      </c>
      <c r="C14" s="2">
        <v>12500</v>
      </c>
      <c r="D14" s="2">
        <f t="shared" si="2"/>
        <v>12500</v>
      </c>
      <c r="E14" s="2">
        <f t="shared" si="2"/>
        <v>12500</v>
      </c>
      <c r="H14" s="40">
        <f t="shared" si="0"/>
        <v>12500</v>
      </c>
    </row>
    <row r="15" spans="1:14" outlineLevel="1">
      <c r="A15" s="3">
        <v>2201</v>
      </c>
      <c r="B15" s="1" t="s">
        <v>148</v>
      </c>
      <c r="C15" s="2"/>
      <c r="D15" s="2">
        <f t="shared" si="2"/>
        <v>0</v>
      </c>
      <c r="E15" s="2">
        <f t="shared" si="2"/>
        <v>0</v>
      </c>
      <c r="H15" s="40">
        <f t="shared" si="0"/>
        <v>0</v>
      </c>
    </row>
    <row r="16" spans="1:14" outlineLevel="1">
      <c r="A16" s="3">
        <v>2201</v>
      </c>
      <c r="B16" s="1" t="s">
        <v>149</v>
      </c>
      <c r="C16" s="2"/>
      <c r="D16" s="2">
        <f t="shared" si="2"/>
        <v>0</v>
      </c>
      <c r="E16" s="2">
        <f t="shared" si="2"/>
        <v>0</v>
      </c>
      <c r="H16" s="40">
        <f t="shared" si="0"/>
        <v>0</v>
      </c>
    </row>
    <row r="17" spans="1:8" outlineLevel="1">
      <c r="A17" s="3">
        <v>2202</v>
      </c>
      <c r="B17" s="1" t="s">
        <v>150</v>
      </c>
      <c r="C17" s="2"/>
      <c r="D17" s="2">
        <f t="shared" si="2"/>
        <v>0</v>
      </c>
      <c r="E17" s="2">
        <f t="shared" si="2"/>
        <v>0</v>
      </c>
      <c r="H17" s="40">
        <f t="shared" si="0"/>
        <v>0</v>
      </c>
    </row>
    <row r="18" spans="1:8" outlineLevel="1">
      <c r="A18" s="3">
        <v>2203</v>
      </c>
      <c r="B18" s="1" t="s">
        <v>151</v>
      </c>
      <c r="C18" s="2"/>
      <c r="D18" s="2">
        <f t="shared" si="2"/>
        <v>0</v>
      </c>
      <c r="E18" s="2">
        <f t="shared" si="2"/>
        <v>0</v>
      </c>
      <c r="H18" s="40">
        <f t="shared" si="0"/>
        <v>0</v>
      </c>
    </row>
    <row r="19" spans="1:8" outlineLevel="1">
      <c r="A19" s="3">
        <v>2204</v>
      </c>
      <c r="B19" s="1" t="s">
        <v>152</v>
      </c>
      <c r="C19" s="2"/>
      <c r="D19" s="2">
        <f t="shared" si="2"/>
        <v>0</v>
      </c>
      <c r="E19" s="2">
        <f t="shared" si="2"/>
        <v>0</v>
      </c>
      <c r="H19" s="40">
        <f t="shared" si="0"/>
        <v>0</v>
      </c>
    </row>
    <row r="20" spans="1:8" outlineLevel="1">
      <c r="A20" s="3">
        <v>2299</v>
      </c>
      <c r="B20" s="1" t="s">
        <v>153</v>
      </c>
      <c r="C20" s="2"/>
      <c r="D20" s="2">
        <f t="shared" si="2"/>
        <v>0</v>
      </c>
      <c r="E20" s="2">
        <f t="shared" si="2"/>
        <v>0</v>
      </c>
      <c r="H20" s="40">
        <f t="shared" si="0"/>
        <v>0</v>
      </c>
    </row>
    <row r="21" spans="1:8" outlineLevel="1">
      <c r="A21" s="3">
        <v>2301</v>
      </c>
      <c r="B21" s="1" t="s">
        <v>154</v>
      </c>
      <c r="C21" s="2"/>
      <c r="D21" s="2">
        <f t="shared" si="2"/>
        <v>0</v>
      </c>
      <c r="E21" s="2">
        <f t="shared" si="2"/>
        <v>0</v>
      </c>
      <c r="H21" s="40">
        <f t="shared" si="0"/>
        <v>0</v>
      </c>
    </row>
    <row r="22" spans="1:8" outlineLevel="1">
      <c r="A22" s="3">
        <v>2302</v>
      </c>
      <c r="B22" s="1" t="s">
        <v>155</v>
      </c>
      <c r="C22" s="2"/>
      <c r="D22" s="2">
        <f t="shared" si="2"/>
        <v>0</v>
      </c>
      <c r="E22" s="2">
        <f t="shared" si="2"/>
        <v>0</v>
      </c>
      <c r="H22" s="40">
        <f t="shared" si="0"/>
        <v>0</v>
      </c>
    </row>
    <row r="23" spans="1:8" outlineLevel="1">
      <c r="A23" s="3">
        <v>2303</v>
      </c>
      <c r="B23" s="1" t="s">
        <v>156</v>
      </c>
      <c r="C23" s="2">
        <v>30000</v>
      </c>
      <c r="D23" s="2">
        <f t="shared" si="2"/>
        <v>30000</v>
      </c>
      <c r="E23" s="2">
        <f t="shared" si="2"/>
        <v>30000</v>
      </c>
      <c r="H23" s="40">
        <f t="shared" si="0"/>
        <v>30000</v>
      </c>
    </row>
    <row r="24" spans="1:8" outlineLevel="1">
      <c r="A24" s="3">
        <v>2304</v>
      </c>
      <c r="B24" s="1" t="s">
        <v>157</v>
      </c>
      <c r="C24" s="2"/>
      <c r="D24" s="2">
        <f t="shared" si="2"/>
        <v>0</v>
      </c>
      <c r="E24" s="2">
        <f t="shared" si="2"/>
        <v>0</v>
      </c>
      <c r="H24" s="40">
        <f t="shared" si="0"/>
        <v>0</v>
      </c>
    </row>
    <row r="25" spans="1:8" outlineLevel="1">
      <c r="A25" s="3">
        <v>2305</v>
      </c>
      <c r="B25" s="1" t="s">
        <v>158</v>
      </c>
      <c r="C25" s="2"/>
      <c r="D25" s="2">
        <f t="shared" si="2"/>
        <v>0</v>
      </c>
      <c r="E25" s="2">
        <f t="shared" si="2"/>
        <v>0</v>
      </c>
      <c r="H25" s="40">
        <f t="shared" si="0"/>
        <v>0</v>
      </c>
    </row>
    <row r="26" spans="1:8" outlineLevel="1">
      <c r="A26" s="3">
        <v>2306</v>
      </c>
      <c r="B26" s="1" t="s">
        <v>159</v>
      </c>
      <c r="C26" s="2"/>
      <c r="D26" s="2">
        <f t="shared" si="2"/>
        <v>0</v>
      </c>
      <c r="E26" s="2">
        <f t="shared" si="2"/>
        <v>0</v>
      </c>
      <c r="H26" s="40">
        <f t="shared" si="0"/>
        <v>0</v>
      </c>
    </row>
    <row r="27" spans="1:8" outlineLevel="1">
      <c r="A27" s="3">
        <v>2307</v>
      </c>
      <c r="B27" s="1" t="s">
        <v>160</v>
      </c>
      <c r="C27" s="2"/>
      <c r="D27" s="2">
        <f t="shared" si="2"/>
        <v>0</v>
      </c>
      <c r="E27" s="2">
        <f t="shared" si="2"/>
        <v>0</v>
      </c>
      <c r="H27" s="40">
        <f t="shared" si="0"/>
        <v>0</v>
      </c>
    </row>
    <row r="28" spans="1:8" outlineLevel="1">
      <c r="A28" s="3">
        <v>2308</v>
      </c>
      <c r="B28" s="1" t="s">
        <v>161</v>
      </c>
      <c r="C28" s="2"/>
      <c r="D28" s="2">
        <f t="shared" si="2"/>
        <v>0</v>
      </c>
      <c r="E28" s="2">
        <f t="shared" si="2"/>
        <v>0</v>
      </c>
      <c r="H28" s="40">
        <f t="shared" si="0"/>
        <v>0</v>
      </c>
    </row>
    <row r="29" spans="1:8" outlineLevel="1">
      <c r="A29" s="3">
        <v>2401</v>
      </c>
      <c r="B29" s="1" t="s">
        <v>162</v>
      </c>
      <c r="C29" s="2"/>
      <c r="D29" s="2">
        <f t="shared" ref="D29:E37" si="3">C29</f>
        <v>0</v>
      </c>
      <c r="E29" s="2">
        <f t="shared" si="3"/>
        <v>0</v>
      </c>
      <c r="H29" s="40">
        <f t="shared" si="0"/>
        <v>0</v>
      </c>
    </row>
    <row r="30" spans="1:8" ht="12.75" customHeight="1" outlineLevel="1">
      <c r="A30" s="3">
        <v>2401</v>
      </c>
      <c r="B30" s="1" t="s">
        <v>163</v>
      </c>
      <c r="C30" s="2"/>
      <c r="D30" s="2">
        <f t="shared" si="3"/>
        <v>0</v>
      </c>
      <c r="E30" s="2">
        <f t="shared" si="3"/>
        <v>0</v>
      </c>
      <c r="H30" s="40">
        <f t="shared" si="0"/>
        <v>0</v>
      </c>
    </row>
    <row r="31" spans="1:8" outlineLevel="1">
      <c r="A31" s="3">
        <v>2401</v>
      </c>
      <c r="B31" s="1" t="s">
        <v>164</v>
      </c>
      <c r="C31" s="2"/>
      <c r="D31" s="2">
        <f t="shared" si="3"/>
        <v>0</v>
      </c>
      <c r="E31" s="2">
        <f t="shared" si="3"/>
        <v>0</v>
      </c>
      <c r="H31" s="40">
        <f t="shared" si="0"/>
        <v>0</v>
      </c>
    </row>
    <row r="32" spans="1:8" outlineLevel="1">
      <c r="A32" s="3">
        <v>2402</v>
      </c>
      <c r="B32" s="1" t="s">
        <v>6</v>
      </c>
      <c r="C32" s="2">
        <v>10000</v>
      </c>
      <c r="D32" s="2">
        <f t="shared" si="3"/>
        <v>10000</v>
      </c>
      <c r="E32" s="2">
        <f t="shared" si="3"/>
        <v>10000</v>
      </c>
      <c r="H32" s="40">
        <f t="shared" si="0"/>
        <v>10000</v>
      </c>
    </row>
    <row r="33" spans="1:10" outlineLevel="1">
      <c r="A33" s="3">
        <v>2403</v>
      </c>
      <c r="B33" s="1" t="s">
        <v>165</v>
      </c>
      <c r="C33" s="2">
        <v>5000</v>
      </c>
      <c r="D33" s="2">
        <f t="shared" si="3"/>
        <v>5000</v>
      </c>
      <c r="E33" s="2">
        <f t="shared" si="3"/>
        <v>5000</v>
      </c>
      <c r="H33" s="40">
        <f t="shared" si="0"/>
        <v>5000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0">
        <f t="shared" si="0"/>
        <v>5000</v>
      </c>
    </row>
    <row r="35" spans="1:10" outlineLevel="1">
      <c r="A35" s="3">
        <v>2405</v>
      </c>
      <c r="B35" s="1" t="s">
        <v>8</v>
      </c>
      <c r="C35" s="2">
        <v>3500</v>
      </c>
      <c r="D35" s="2">
        <f t="shared" si="3"/>
        <v>3500</v>
      </c>
      <c r="E35" s="2">
        <f t="shared" si="3"/>
        <v>3500</v>
      </c>
      <c r="H35" s="40">
        <f t="shared" si="0"/>
        <v>3500</v>
      </c>
    </row>
    <row r="36" spans="1:10" outlineLevel="1">
      <c r="A36" s="3">
        <v>2406</v>
      </c>
      <c r="B36" s="1" t="s">
        <v>9</v>
      </c>
      <c r="C36" s="2">
        <v>15000</v>
      </c>
      <c r="D36" s="2">
        <f t="shared" si="3"/>
        <v>15000</v>
      </c>
      <c r="E36" s="2">
        <f t="shared" si="3"/>
        <v>15000</v>
      </c>
      <c r="H36" s="40">
        <f t="shared" si="0"/>
        <v>15000</v>
      </c>
    </row>
    <row r="37" spans="1:10" outlineLevel="1">
      <c r="A37" s="3">
        <v>2499</v>
      </c>
      <c r="B37" s="1" t="s">
        <v>10</v>
      </c>
      <c r="C37" s="14">
        <v>199.63200000000001</v>
      </c>
      <c r="D37" s="2">
        <f t="shared" si="3"/>
        <v>199.63200000000001</v>
      </c>
      <c r="E37" s="2">
        <f t="shared" si="3"/>
        <v>199.63200000000001</v>
      </c>
      <c r="H37" s="40">
        <f t="shared" si="0"/>
        <v>199.63200000000001</v>
      </c>
    </row>
    <row r="38" spans="1:10">
      <c r="A38" s="189" t="s">
        <v>166</v>
      </c>
      <c r="B38" s="190"/>
      <c r="C38" s="20">
        <f>SUM(C39:C60)</f>
        <v>188200</v>
      </c>
      <c r="D38" s="20">
        <f>SUM(D39:D60)</f>
        <v>188200</v>
      </c>
      <c r="E38" s="20">
        <f>SUM(E39:E60)</f>
        <v>188200</v>
      </c>
      <c r="G38" s="38" t="s">
        <v>55</v>
      </c>
      <c r="H38" s="40">
        <f t="shared" si="0"/>
        <v>188200</v>
      </c>
      <c r="I38" s="41"/>
      <c r="J38" s="39" t="b">
        <f>AND(H38=I38)</f>
        <v>0</v>
      </c>
    </row>
    <row r="39" spans="1:10" outlineLevel="1">
      <c r="A39" s="19">
        <v>3101</v>
      </c>
      <c r="B39" s="19" t="s">
        <v>11</v>
      </c>
      <c r="C39" s="2">
        <v>26500</v>
      </c>
      <c r="D39" s="2">
        <f>C39</f>
        <v>26500</v>
      </c>
      <c r="E39" s="2">
        <f>D39</f>
        <v>26500</v>
      </c>
      <c r="H39" s="40">
        <f t="shared" si="0"/>
        <v>26500</v>
      </c>
    </row>
    <row r="40" spans="1:10" outlineLevel="1">
      <c r="A40" s="19">
        <v>3102</v>
      </c>
      <c r="B40" s="19" t="s">
        <v>12</v>
      </c>
      <c r="C40" s="2">
        <v>12000</v>
      </c>
      <c r="D40" s="2">
        <f t="shared" ref="D40:E55" si="4">C40</f>
        <v>12000</v>
      </c>
      <c r="E40" s="2">
        <f t="shared" si="4"/>
        <v>12000</v>
      </c>
      <c r="H40" s="40">
        <f t="shared" si="0"/>
        <v>12000</v>
      </c>
    </row>
    <row r="41" spans="1:10" outlineLevel="1">
      <c r="A41" s="19">
        <v>3103</v>
      </c>
      <c r="B41" s="19" t="s">
        <v>13</v>
      </c>
      <c r="C41" s="2">
        <v>16000</v>
      </c>
      <c r="D41" s="2">
        <f t="shared" si="4"/>
        <v>16000</v>
      </c>
      <c r="E41" s="2">
        <f t="shared" si="4"/>
        <v>16000</v>
      </c>
      <c r="H41" s="40">
        <f t="shared" si="0"/>
        <v>16000</v>
      </c>
    </row>
    <row r="42" spans="1:10" outlineLevel="1">
      <c r="A42" s="19">
        <v>3199</v>
      </c>
      <c r="B42" s="19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0">
        <f t="shared" si="0"/>
        <v>200</v>
      </c>
    </row>
    <row r="43" spans="1:10" outlineLevel="1">
      <c r="A43" s="19">
        <v>3201</v>
      </c>
      <c r="B43" s="19" t="s">
        <v>167</v>
      </c>
      <c r="C43" s="2"/>
      <c r="D43" s="2">
        <f t="shared" si="4"/>
        <v>0</v>
      </c>
      <c r="E43" s="2">
        <f t="shared" si="4"/>
        <v>0</v>
      </c>
      <c r="H43" s="40">
        <f t="shared" si="0"/>
        <v>0</v>
      </c>
    </row>
    <row r="44" spans="1:10" outlineLevel="1">
      <c r="A44" s="19">
        <v>3202</v>
      </c>
      <c r="B44" s="19" t="s">
        <v>15</v>
      </c>
      <c r="C44" s="2">
        <v>2500</v>
      </c>
      <c r="D44" s="2">
        <f t="shared" si="4"/>
        <v>2500</v>
      </c>
      <c r="E44" s="2">
        <f t="shared" si="4"/>
        <v>2500</v>
      </c>
      <c r="H44" s="40">
        <f t="shared" si="0"/>
        <v>2500</v>
      </c>
    </row>
    <row r="45" spans="1:10" outlineLevel="1">
      <c r="A45" s="19">
        <v>3203</v>
      </c>
      <c r="B45" s="19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0">
        <f t="shared" si="0"/>
        <v>10000</v>
      </c>
    </row>
    <row r="46" spans="1:10" outlineLevel="1">
      <c r="A46" s="19">
        <v>3204</v>
      </c>
      <c r="B46" s="19" t="s">
        <v>168</v>
      </c>
      <c r="C46" s="2"/>
      <c r="D46" s="2">
        <f t="shared" si="4"/>
        <v>0</v>
      </c>
      <c r="E46" s="2">
        <f t="shared" si="4"/>
        <v>0</v>
      </c>
      <c r="H46" s="40">
        <f t="shared" si="0"/>
        <v>0</v>
      </c>
    </row>
    <row r="47" spans="1:10" outlineLevel="1">
      <c r="A47" s="19">
        <v>3205</v>
      </c>
      <c r="B47" s="19" t="s">
        <v>169</v>
      </c>
      <c r="C47" s="2"/>
      <c r="D47" s="2">
        <f t="shared" si="4"/>
        <v>0</v>
      </c>
      <c r="E47" s="2">
        <f t="shared" si="4"/>
        <v>0</v>
      </c>
      <c r="H47" s="40">
        <f t="shared" si="0"/>
        <v>0</v>
      </c>
    </row>
    <row r="48" spans="1:10" outlineLevel="1">
      <c r="A48" s="19">
        <v>3206</v>
      </c>
      <c r="B48" s="19" t="s">
        <v>17</v>
      </c>
      <c r="C48" s="2">
        <v>22000</v>
      </c>
      <c r="D48" s="2">
        <f t="shared" si="4"/>
        <v>22000</v>
      </c>
      <c r="E48" s="2">
        <f t="shared" si="4"/>
        <v>22000</v>
      </c>
      <c r="H48" s="40">
        <f t="shared" si="0"/>
        <v>22000</v>
      </c>
    </row>
    <row r="49" spans="1:10" outlineLevel="1">
      <c r="A49" s="19">
        <v>3207</v>
      </c>
      <c r="B49" s="19" t="s">
        <v>170</v>
      </c>
      <c r="C49" s="2"/>
      <c r="D49" s="2">
        <f t="shared" si="4"/>
        <v>0</v>
      </c>
      <c r="E49" s="2">
        <f t="shared" si="4"/>
        <v>0</v>
      </c>
      <c r="H49" s="40">
        <f t="shared" si="0"/>
        <v>0</v>
      </c>
    </row>
    <row r="50" spans="1:10" outlineLevel="1">
      <c r="A50" s="19">
        <v>3208</v>
      </c>
      <c r="B50" s="19" t="s">
        <v>171</v>
      </c>
      <c r="C50" s="2"/>
      <c r="D50" s="2">
        <f t="shared" si="4"/>
        <v>0</v>
      </c>
      <c r="E50" s="2">
        <f t="shared" si="4"/>
        <v>0</v>
      </c>
      <c r="H50" s="40">
        <f t="shared" si="0"/>
        <v>0</v>
      </c>
    </row>
    <row r="51" spans="1:10" outlineLevel="1">
      <c r="A51" s="19">
        <v>3209</v>
      </c>
      <c r="B51" s="19" t="s">
        <v>172</v>
      </c>
      <c r="C51" s="2"/>
      <c r="D51" s="2">
        <f t="shared" si="4"/>
        <v>0</v>
      </c>
      <c r="E51" s="2">
        <f t="shared" si="4"/>
        <v>0</v>
      </c>
      <c r="H51" s="40">
        <f t="shared" si="0"/>
        <v>0</v>
      </c>
    </row>
    <row r="52" spans="1:10" outlineLevel="1">
      <c r="A52" s="19">
        <v>3299</v>
      </c>
      <c r="B52" s="19" t="s">
        <v>173</v>
      </c>
      <c r="C52" s="2"/>
      <c r="D52" s="2">
        <f t="shared" si="4"/>
        <v>0</v>
      </c>
      <c r="E52" s="2">
        <f t="shared" si="4"/>
        <v>0</v>
      </c>
      <c r="H52" s="40">
        <f t="shared" si="0"/>
        <v>0</v>
      </c>
    </row>
    <row r="53" spans="1:10" outlineLevel="1">
      <c r="A53" s="19">
        <v>3301</v>
      </c>
      <c r="B53" s="19" t="s">
        <v>18</v>
      </c>
      <c r="C53" s="2"/>
      <c r="D53" s="2">
        <f t="shared" si="4"/>
        <v>0</v>
      </c>
      <c r="E53" s="2">
        <f t="shared" si="4"/>
        <v>0</v>
      </c>
      <c r="H53" s="40">
        <f t="shared" si="0"/>
        <v>0</v>
      </c>
    </row>
    <row r="54" spans="1:10" outlineLevel="1">
      <c r="A54" s="19">
        <v>3302</v>
      </c>
      <c r="B54" s="19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0">
        <f t="shared" si="0"/>
        <v>5000</v>
      </c>
    </row>
    <row r="55" spans="1:10" outlineLevel="1">
      <c r="A55" s="19">
        <v>3303</v>
      </c>
      <c r="B55" s="19" t="s">
        <v>174</v>
      </c>
      <c r="C55" s="2">
        <v>90000</v>
      </c>
      <c r="D55" s="2">
        <f t="shared" si="4"/>
        <v>90000</v>
      </c>
      <c r="E55" s="2">
        <f t="shared" si="4"/>
        <v>90000</v>
      </c>
      <c r="H55" s="40">
        <f t="shared" si="0"/>
        <v>90000</v>
      </c>
    </row>
    <row r="56" spans="1:10" outlineLevel="1">
      <c r="A56" s="19">
        <v>3303</v>
      </c>
      <c r="B56" s="19" t="s">
        <v>175</v>
      </c>
      <c r="C56" s="2"/>
      <c r="D56" s="2">
        <f t="shared" ref="D56:E60" si="5">C56</f>
        <v>0</v>
      </c>
      <c r="E56" s="2">
        <f t="shared" si="5"/>
        <v>0</v>
      </c>
      <c r="H56" s="40">
        <f t="shared" si="0"/>
        <v>0</v>
      </c>
    </row>
    <row r="57" spans="1:10" outlineLevel="1">
      <c r="A57" s="19">
        <v>3304</v>
      </c>
      <c r="B57" s="19" t="s">
        <v>176</v>
      </c>
      <c r="C57" s="2">
        <v>4000</v>
      </c>
      <c r="D57" s="2">
        <f t="shared" si="5"/>
        <v>4000</v>
      </c>
      <c r="E57" s="2">
        <f t="shared" si="5"/>
        <v>4000</v>
      </c>
      <c r="H57" s="40">
        <f t="shared" si="0"/>
        <v>4000</v>
      </c>
    </row>
    <row r="58" spans="1:10" outlineLevel="1">
      <c r="A58" s="19">
        <v>3305</v>
      </c>
      <c r="B58" s="19" t="s">
        <v>177</v>
      </c>
      <c r="C58" s="2"/>
      <c r="D58" s="2">
        <f t="shared" si="5"/>
        <v>0</v>
      </c>
      <c r="E58" s="2">
        <f t="shared" si="5"/>
        <v>0</v>
      </c>
      <c r="H58" s="40">
        <f t="shared" si="0"/>
        <v>0</v>
      </c>
    </row>
    <row r="59" spans="1:10" outlineLevel="1">
      <c r="A59" s="19">
        <v>3306</v>
      </c>
      <c r="B59" s="19" t="s">
        <v>178</v>
      </c>
      <c r="C59" s="2"/>
      <c r="D59" s="2">
        <f t="shared" si="5"/>
        <v>0</v>
      </c>
      <c r="E59" s="2">
        <f t="shared" si="5"/>
        <v>0</v>
      </c>
      <c r="H59" s="40">
        <f t="shared" si="0"/>
        <v>0</v>
      </c>
    </row>
    <row r="60" spans="1:10" outlineLevel="1">
      <c r="A60" s="19">
        <v>3399</v>
      </c>
      <c r="B60" s="19" t="s">
        <v>125</v>
      </c>
      <c r="C60" s="2"/>
      <c r="D60" s="2">
        <f t="shared" si="5"/>
        <v>0</v>
      </c>
      <c r="E60" s="2">
        <f t="shared" si="5"/>
        <v>0</v>
      </c>
      <c r="H60" s="40">
        <f t="shared" si="0"/>
        <v>0</v>
      </c>
    </row>
    <row r="61" spans="1:10">
      <c r="A61" s="189" t="s">
        <v>179</v>
      </c>
      <c r="B61" s="190"/>
      <c r="C61" s="21">
        <f>SUM(C62:C66)</f>
        <v>0</v>
      </c>
      <c r="D61" s="21">
        <f>SUM(D62:D66)</f>
        <v>0</v>
      </c>
      <c r="E61" s="21">
        <f>SUM(E62:E66)</f>
        <v>0</v>
      </c>
      <c r="G61" s="38" t="s">
        <v>126</v>
      </c>
      <c r="H61" s="40">
        <f t="shared" si="0"/>
        <v>0</v>
      </c>
      <c r="I61" s="41"/>
      <c r="J61" s="39" t="b">
        <f>AND(H61=I61)</f>
        <v>1</v>
      </c>
    </row>
    <row r="62" spans="1:10" outlineLevel="1">
      <c r="A62" s="3">
        <v>4001</v>
      </c>
      <c r="B62" s="1" t="s">
        <v>180</v>
      </c>
      <c r="C62" s="2"/>
      <c r="D62" s="2">
        <f>C62</f>
        <v>0</v>
      </c>
      <c r="E62" s="2">
        <f>D62</f>
        <v>0</v>
      </c>
      <c r="H62" s="40">
        <f t="shared" si="0"/>
        <v>0</v>
      </c>
    </row>
    <row r="63" spans="1:10" outlineLevel="1">
      <c r="A63" s="3">
        <v>4002</v>
      </c>
      <c r="B63" s="1" t="s">
        <v>181</v>
      </c>
      <c r="C63" s="2"/>
      <c r="D63" s="2">
        <f t="shared" ref="D63:E66" si="6">C63</f>
        <v>0</v>
      </c>
      <c r="E63" s="2">
        <f t="shared" si="6"/>
        <v>0</v>
      </c>
      <c r="H63" s="40">
        <f t="shared" si="0"/>
        <v>0</v>
      </c>
    </row>
    <row r="64" spans="1:10" outlineLevel="1">
      <c r="A64" s="3">
        <v>4003</v>
      </c>
      <c r="B64" s="1" t="s">
        <v>127</v>
      </c>
      <c r="C64" s="2"/>
      <c r="D64" s="2">
        <f t="shared" si="6"/>
        <v>0</v>
      </c>
      <c r="E64" s="2">
        <f t="shared" si="6"/>
        <v>0</v>
      </c>
      <c r="H64" s="40">
        <f t="shared" si="0"/>
        <v>0</v>
      </c>
    </row>
    <row r="65" spans="1:10" outlineLevel="1">
      <c r="A65" s="13">
        <v>4004</v>
      </c>
      <c r="B65" s="1" t="s">
        <v>182</v>
      </c>
      <c r="C65" s="2"/>
      <c r="D65" s="2">
        <f t="shared" si="6"/>
        <v>0</v>
      </c>
      <c r="E65" s="2">
        <f t="shared" si="6"/>
        <v>0</v>
      </c>
      <c r="H65" s="40">
        <f t="shared" si="0"/>
        <v>0</v>
      </c>
    </row>
    <row r="66" spans="1:10" outlineLevel="1">
      <c r="A66" s="13">
        <v>4099</v>
      </c>
      <c r="B66" s="1" t="s">
        <v>183</v>
      </c>
      <c r="C66" s="2"/>
      <c r="D66" s="2">
        <f t="shared" si="6"/>
        <v>0</v>
      </c>
      <c r="E66" s="2">
        <f t="shared" si="6"/>
        <v>0</v>
      </c>
      <c r="H66" s="40">
        <f t="shared" si="0"/>
        <v>0</v>
      </c>
    </row>
    <row r="67" spans="1:10">
      <c r="A67" s="193" t="s">
        <v>600</v>
      </c>
      <c r="B67" s="193"/>
      <c r="C67" s="24">
        <f>C97+C68</f>
        <v>1059100</v>
      </c>
      <c r="D67" s="24">
        <f>D97+D68</f>
        <v>1059100</v>
      </c>
      <c r="E67" s="24">
        <f>E97+E68</f>
        <v>1059100</v>
      </c>
      <c r="G67" s="38" t="s">
        <v>59</v>
      </c>
      <c r="H67" s="40">
        <f t="shared" ref="H67:H130" si="7">C67</f>
        <v>1059100</v>
      </c>
      <c r="I67" s="41"/>
      <c r="J67" s="39" t="b">
        <f>AND(H67=I67)</f>
        <v>0</v>
      </c>
    </row>
    <row r="68" spans="1:10">
      <c r="A68" s="189" t="s">
        <v>184</v>
      </c>
      <c r="B68" s="190"/>
      <c r="C68" s="20">
        <f>SUM(C69:C96)</f>
        <v>186600</v>
      </c>
      <c r="D68" s="20">
        <f>SUM(D69:D96)</f>
        <v>186600</v>
      </c>
      <c r="E68" s="20">
        <f>SUM(E69:E96)</f>
        <v>186600</v>
      </c>
      <c r="G68" s="38" t="s">
        <v>56</v>
      </c>
      <c r="H68" s="40">
        <f t="shared" si="7"/>
        <v>186600</v>
      </c>
      <c r="I68" s="41"/>
      <c r="J68" s="39" t="b">
        <f>AND(H68=I68)</f>
        <v>0</v>
      </c>
    </row>
    <row r="69" spans="1:10" ht="15" customHeight="1" outlineLevel="1">
      <c r="A69" s="3">
        <v>5101</v>
      </c>
      <c r="B69" s="2" t="s">
        <v>185</v>
      </c>
      <c r="C69" s="2"/>
      <c r="D69" s="2">
        <f>C69</f>
        <v>0</v>
      </c>
      <c r="E69" s="2">
        <f>D69</f>
        <v>0</v>
      </c>
      <c r="H69" s="40">
        <f t="shared" si="7"/>
        <v>0</v>
      </c>
    </row>
    <row r="70" spans="1:10" ht="15" customHeight="1" outlineLevel="1">
      <c r="A70" s="3">
        <v>5102</v>
      </c>
      <c r="B70" s="2" t="s">
        <v>186</v>
      </c>
      <c r="C70" s="2"/>
      <c r="D70" s="2">
        <f t="shared" ref="D70:E85" si="8">C70</f>
        <v>0</v>
      </c>
      <c r="E70" s="2">
        <f t="shared" si="8"/>
        <v>0</v>
      </c>
      <c r="H70" s="40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0">
        <f t="shared" si="7"/>
        <v>0</v>
      </c>
    </row>
    <row r="72" spans="1:10" ht="15" customHeight="1" outlineLevel="1">
      <c r="A72" s="3">
        <v>5102</v>
      </c>
      <c r="B72" s="2" t="s">
        <v>187</v>
      </c>
      <c r="C72" s="2"/>
      <c r="D72" s="2">
        <f t="shared" si="8"/>
        <v>0</v>
      </c>
      <c r="E72" s="2">
        <f t="shared" si="8"/>
        <v>0</v>
      </c>
      <c r="H72" s="40">
        <f t="shared" si="7"/>
        <v>0</v>
      </c>
    </row>
    <row r="73" spans="1:10" ht="15" customHeight="1" outlineLevel="1">
      <c r="A73" s="3">
        <v>5103</v>
      </c>
      <c r="B73" s="2" t="s">
        <v>188</v>
      </c>
      <c r="C73" s="2"/>
      <c r="D73" s="2">
        <f t="shared" si="8"/>
        <v>0</v>
      </c>
      <c r="E73" s="2">
        <f t="shared" si="8"/>
        <v>0</v>
      </c>
      <c r="H73" s="40">
        <f t="shared" si="7"/>
        <v>0</v>
      </c>
    </row>
    <row r="74" spans="1:10" ht="15" customHeight="1" outlineLevel="1">
      <c r="A74" s="3">
        <v>5104</v>
      </c>
      <c r="B74" s="2" t="s">
        <v>189</v>
      </c>
      <c r="C74" s="2"/>
      <c r="D74" s="2">
        <f t="shared" si="8"/>
        <v>0</v>
      </c>
      <c r="E74" s="2">
        <f t="shared" si="8"/>
        <v>0</v>
      </c>
      <c r="H74" s="40">
        <f t="shared" si="7"/>
        <v>0</v>
      </c>
    </row>
    <row r="75" spans="1:10" ht="15" customHeight="1" outlineLevel="1">
      <c r="A75" s="3">
        <v>5105</v>
      </c>
      <c r="B75" s="2" t="s">
        <v>190</v>
      </c>
      <c r="C75" s="2"/>
      <c r="D75" s="2">
        <f t="shared" si="8"/>
        <v>0</v>
      </c>
      <c r="E75" s="2">
        <f t="shared" si="8"/>
        <v>0</v>
      </c>
      <c r="H75" s="40">
        <f t="shared" si="7"/>
        <v>0</v>
      </c>
    </row>
    <row r="76" spans="1:10" ht="15" customHeight="1" outlineLevel="1">
      <c r="A76" s="3">
        <v>5106</v>
      </c>
      <c r="B76" s="2" t="s">
        <v>191</v>
      </c>
      <c r="C76" s="2"/>
      <c r="D76" s="2">
        <f t="shared" si="8"/>
        <v>0</v>
      </c>
      <c r="E76" s="2">
        <f t="shared" si="8"/>
        <v>0</v>
      </c>
      <c r="H76" s="40">
        <f t="shared" si="7"/>
        <v>0</v>
      </c>
    </row>
    <row r="77" spans="1:10" ht="15" customHeight="1" outlineLevel="1">
      <c r="A77" s="3">
        <v>5107</v>
      </c>
      <c r="B77" s="2" t="s">
        <v>192</v>
      </c>
      <c r="C77" s="2"/>
      <c r="D77" s="2">
        <f t="shared" si="8"/>
        <v>0</v>
      </c>
      <c r="E77" s="2">
        <f t="shared" si="8"/>
        <v>0</v>
      </c>
      <c r="H77" s="40">
        <f t="shared" si="7"/>
        <v>0</v>
      </c>
    </row>
    <row r="78" spans="1:10" ht="15" customHeight="1" outlineLevel="1">
      <c r="A78" s="3">
        <v>5199</v>
      </c>
      <c r="B78" s="2" t="s">
        <v>194</v>
      </c>
      <c r="C78" s="2"/>
      <c r="D78" s="2">
        <f t="shared" si="8"/>
        <v>0</v>
      </c>
      <c r="E78" s="2">
        <f t="shared" si="8"/>
        <v>0</v>
      </c>
      <c r="H78" s="40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7">
        <v>120000</v>
      </c>
      <c r="D79" s="2">
        <f t="shared" si="8"/>
        <v>120000</v>
      </c>
      <c r="E79" s="2">
        <f t="shared" si="8"/>
        <v>120000</v>
      </c>
      <c r="H79" s="40">
        <f t="shared" si="7"/>
        <v>120000</v>
      </c>
    </row>
    <row r="80" spans="1:10" ht="15" customHeight="1" outlineLevel="1">
      <c r="A80" s="3">
        <v>5202</v>
      </c>
      <c r="B80" s="2" t="s">
        <v>193</v>
      </c>
      <c r="C80" s="2">
        <v>30000</v>
      </c>
      <c r="D80" s="2">
        <f t="shared" si="8"/>
        <v>30000</v>
      </c>
      <c r="E80" s="2">
        <f t="shared" si="8"/>
        <v>30000</v>
      </c>
      <c r="H80" s="40">
        <f t="shared" si="7"/>
        <v>30000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0">
        <f t="shared" si="7"/>
        <v>0</v>
      </c>
    </row>
    <row r="82" spans="1:8" ht="15" customHeight="1" outlineLevel="1">
      <c r="A82" s="3">
        <v>5204</v>
      </c>
      <c r="B82" s="2" t="s">
        <v>195</v>
      </c>
      <c r="C82" s="2"/>
      <c r="D82" s="2">
        <f t="shared" si="8"/>
        <v>0</v>
      </c>
      <c r="E82" s="2">
        <f t="shared" si="8"/>
        <v>0</v>
      </c>
      <c r="H82" s="40">
        <f t="shared" si="7"/>
        <v>0</v>
      </c>
    </row>
    <row r="83" spans="1:8" s="15" customFormat="1" ht="15" customHeight="1" outlineLevel="1">
      <c r="A83" s="3">
        <v>5205</v>
      </c>
      <c r="B83" s="2" t="s">
        <v>196</v>
      </c>
      <c r="C83" s="2">
        <v>30000</v>
      </c>
      <c r="D83" s="2">
        <f t="shared" si="8"/>
        <v>30000</v>
      </c>
      <c r="E83" s="2">
        <f t="shared" si="8"/>
        <v>30000</v>
      </c>
      <c r="H83" s="40">
        <f t="shared" si="7"/>
        <v>30000</v>
      </c>
    </row>
    <row r="84" spans="1:8" ht="15" customHeight="1" outlineLevel="1">
      <c r="A84" s="3">
        <v>5206</v>
      </c>
      <c r="B84" s="2" t="s">
        <v>197</v>
      </c>
      <c r="C84" s="2"/>
      <c r="D84" s="2">
        <f t="shared" si="8"/>
        <v>0</v>
      </c>
      <c r="E84" s="2">
        <f t="shared" si="8"/>
        <v>0</v>
      </c>
      <c r="H84" s="40">
        <f t="shared" si="7"/>
        <v>0</v>
      </c>
    </row>
    <row r="85" spans="1:8" ht="15" customHeight="1" outlineLevel="1">
      <c r="A85" s="3">
        <v>5206</v>
      </c>
      <c r="B85" s="2" t="s">
        <v>198</v>
      </c>
      <c r="C85" s="2"/>
      <c r="D85" s="2">
        <f t="shared" si="8"/>
        <v>0</v>
      </c>
      <c r="E85" s="2">
        <f t="shared" si="8"/>
        <v>0</v>
      </c>
      <c r="H85" s="40">
        <f t="shared" si="7"/>
        <v>0</v>
      </c>
    </row>
    <row r="86" spans="1:8" ht="15" customHeight="1" outlineLevel="1">
      <c r="A86" s="3">
        <v>5206</v>
      </c>
      <c r="B86" s="2" t="s">
        <v>199</v>
      </c>
      <c r="C86" s="2"/>
      <c r="D86" s="2">
        <f t="shared" ref="D86:E96" si="9">C86</f>
        <v>0</v>
      </c>
      <c r="E86" s="2">
        <f t="shared" si="9"/>
        <v>0</v>
      </c>
      <c r="H86" s="40">
        <f t="shared" si="7"/>
        <v>0</v>
      </c>
    </row>
    <row r="87" spans="1:8" ht="15" customHeight="1" outlineLevel="1">
      <c r="A87" s="3">
        <v>5207</v>
      </c>
      <c r="B87" s="2" t="s">
        <v>200</v>
      </c>
      <c r="C87" s="2">
        <v>1000</v>
      </c>
      <c r="D87" s="2">
        <f t="shared" si="9"/>
        <v>1000</v>
      </c>
      <c r="E87" s="2">
        <f t="shared" si="9"/>
        <v>1000</v>
      </c>
      <c r="H87" s="40">
        <f t="shared" si="7"/>
        <v>1000</v>
      </c>
    </row>
    <row r="88" spans="1:8" ht="15" customHeight="1" outlineLevel="1">
      <c r="A88" s="3">
        <v>5208</v>
      </c>
      <c r="B88" s="2" t="s">
        <v>201</v>
      </c>
      <c r="C88" s="2"/>
      <c r="D88" s="2">
        <f t="shared" si="9"/>
        <v>0</v>
      </c>
      <c r="E88" s="2">
        <f t="shared" si="9"/>
        <v>0</v>
      </c>
      <c r="H88" s="40">
        <f t="shared" si="7"/>
        <v>0</v>
      </c>
    </row>
    <row r="89" spans="1:8" ht="15" customHeight="1" outlineLevel="1">
      <c r="A89" s="3">
        <v>5209</v>
      </c>
      <c r="B89" s="2" t="s">
        <v>128</v>
      </c>
      <c r="C89" s="2"/>
      <c r="D89" s="2">
        <f t="shared" si="9"/>
        <v>0</v>
      </c>
      <c r="E89" s="2">
        <f t="shared" si="9"/>
        <v>0</v>
      </c>
      <c r="H89" s="40">
        <f t="shared" si="7"/>
        <v>0</v>
      </c>
    </row>
    <row r="90" spans="1:8" ht="15" customHeight="1" outlineLevel="1">
      <c r="A90" s="3">
        <v>5210</v>
      </c>
      <c r="B90" s="2" t="s">
        <v>129</v>
      </c>
      <c r="C90" s="2"/>
      <c r="D90" s="2">
        <f t="shared" si="9"/>
        <v>0</v>
      </c>
      <c r="E90" s="2">
        <f t="shared" si="9"/>
        <v>0</v>
      </c>
      <c r="H90" s="40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0">
        <f t="shared" si="7"/>
        <v>0</v>
      </c>
    </row>
    <row r="92" spans="1:8" ht="15" customHeight="1" outlineLevel="1">
      <c r="A92" s="3">
        <v>5212</v>
      </c>
      <c r="B92" s="2" t="s">
        <v>202</v>
      </c>
      <c r="C92" s="2"/>
      <c r="D92" s="2">
        <f t="shared" si="9"/>
        <v>0</v>
      </c>
      <c r="E92" s="2">
        <f t="shared" si="9"/>
        <v>0</v>
      </c>
      <c r="H92" s="40">
        <f t="shared" si="7"/>
        <v>0</v>
      </c>
    </row>
    <row r="93" spans="1:8" ht="15" customHeight="1" outlineLevel="1">
      <c r="A93" s="3">
        <v>5299</v>
      </c>
      <c r="B93" s="2" t="s">
        <v>203</v>
      </c>
      <c r="C93" s="2">
        <v>600</v>
      </c>
      <c r="D93" s="2">
        <f t="shared" si="9"/>
        <v>600</v>
      </c>
      <c r="E93" s="2">
        <f t="shared" si="9"/>
        <v>600</v>
      </c>
      <c r="H93" s="40">
        <f t="shared" si="7"/>
        <v>600</v>
      </c>
    </row>
    <row r="94" spans="1:8" ht="15" customHeight="1" outlineLevel="1">
      <c r="A94" s="3">
        <v>5301</v>
      </c>
      <c r="B94" s="2" t="s">
        <v>130</v>
      </c>
      <c r="C94" s="2"/>
      <c r="D94" s="2">
        <f t="shared" si="9"/>
        <v>0</v>
      </c>
      <c r="E94" s="2">
        <f t="shared" si="9"/>
        <v>0</v>
      </c>
      <c r="H94" s="40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0">
        <f t="shared" si="7"/>
        <v>5000</v>
      </c>
    </row>
    <row r="96" spans="1:8" ht="13.5" customHeight="1" outlineLevel="1">
      <c r="A96" s="3">
        <v>5399</v>
      </c>
      <c r="B96" s="2" t="s">
        <v>204</v>
      </c>
      <c r="C96" s="2"/>
      <c r="D96" s="2">
        <f t="shared" si="9"/>
        <v>0</v>
      </c>
      <c r="E96" s="2">
        <f t="shared" si="9"/>
        <v>0</v>
      </c>
      <c r="H96" s="40">
        <f t="shared" si="7"/>
        <v>0</v>
      </c>
    </row>
    <row r="97" spans="1:10">
      <c r="A97" s="18" t="s">
        <v>205</v>
      </c>
      <c r="B97" s="23"/>
      <c r="C97" s="20">
        <f>SUM(C98:C113)</f>
        <v>872500</v>
      </c>
      <c r="D97" s="20">
        <f>SUM(D98:D113)</f>
        <v>872500</v>
      </c>
      <c r="E97" s="20">
        <f>SUM(E98:E113)</f>
        <v>872500</v>
      </c>
      <c r="G97" s="38" t="s">
        <v>58</v>
      </c>
      <c r="H97" s="40">
        <f t="shared" si="7"/>
        <v>872500</v>
      </c>
      <c r="I97" s="41"/>
      <c r="J97" s="39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600000</v>
      </c>
      <c r="D98" s="2">
        <f>C98</f>
        <v>600000</v>
      </c>
      <c r="E98" s="2">
        <f>D98</f>
        <v>600000</v>
      </c>
      <c r="H98" s="40">
        <f t="shared" si="7"/>
        <v>600000</v>
      </c>
    </row>
    <row r="99" spans="1:10" ht="15" customHeight="1" outlineLevel="1">
      <c r="A99" s="3">
        <v>6002</v>
      </c>
      <c r="B99" s="1" t="s">
        <v>206</v>
      </c>
      <c r="C99" s="2">
        <v>270000</v>
      </c>
      <c r="D99" s="2">
        <f t="shared" ref="D99:E113" si="10">C99</f>
        <v>270000</v>
      </c>
      <c r="E99" s="2">
        <f t="shared" si="10"/>
        <v>270000</v>
      </c>
      <c r="H99" s="40">
        <f t="shared" si="7"/>
        <v>270000</v>
      </c>
    </row>
    <row r="100" spans="1:10" ht="15" customHeight="1" outlineLevel="1">
      <c r="A100" s="3">
        <v>6003</v>
      </c>
      <c r="B100" s="1" t="s">
        <v>207</v>
      </c>
      <c r="C100" s="2"/>
      <c r="D100" s="2">
        <f t="shared" si="10"/>
        <v>0</v>
      </c>
      <c r="E100" s="2">
        <f t="shared" si="10"/>
        <v>0</v>
      </c>
      <c r="H100" s="40">
        <f t="shared" si="7"/>
        <v>0</v>
      </c>
    </row>
    <row r="101" spans="1:10" ht="15" customHeight="1" outlineLevel="1">
      <c r="A101" s="3">
        <v>6004</v>
      </c>
      <c r="B101" s="1" t="s">
        <v>208</v>
      </c>
      <c r="C101" s="2"/>
      <c r="D101" s="2">
        <f t="shared" si="10"/>
        <v>0</v>
      </c>
      <c r="E101" s="2">
        <f t="shared" si="10"/>
        <v>0</v>
      </c>
      <c r="H101" s="40">
        <f t="shared" si="7"/>
        <v>0</v>
      </c>
    </row>
    <row r="102" spans="1:10" ht="15" customHeight="1" outlineLevel="1">
      <c r="A102" s="3">
        <v>6005</v>
      </c>
      <c r="B102" s="1" t="s">
        <v>209</v>
      </c>
      <c r="C102" s="2"/>
      <c r="D102" s="2">
        <f t="shared" si="10"/>
        <v>0</v>
      </c>
      <c r="E102" s="2">
        <f t="shared" si="10"/>
        <v>0</v>
      </c>
      <c r="H102" s="40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0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0">
        <f t="shared" si="7"/>
        <v>500</v>
      </c>
    </row>
    <row r="105" spans="1:10" outlineLevel="1">
      <c r="A105" s="3">
        <v>6008</v>
      </c>
      <c r="B105" s="1" t="s">
        <v>131</v>
      </c>
      <c r="C105" s="2"/>
      <c r="D105" s="2">
        <f t="shared" si="10"/>
        <v>0</v>
      </c>
      <c r="E105" s="2">
        <f t="shared" si="10"/>
        <v>0</v>
      </c>
      <c r="H105" s="40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0">
        <f t="shared" si="7"/>
        <v>0</v>
      </c>
    </row>
    <row r="107" spans="1:10" outlineLevel="1">
      <c r="A107" s="3">
        <v>6010</v>
      </c>
      <c r="B107" s="1" t="s">
        <v>210</v>
      </c>
      <c r="C107" s="2"/>
      <c r="D107" s="2">
        <f t="shared" si="10"/>
        <v>0</v>
      </c>
      <c r="E107" s="2">
        <f t="shared" si="10"/>
        <v>0</v>
      </c>
      <c r="H107" s="40">
        <f t="shared" si="7"/>
        <v>0</v>
      </c>
    </row>
    <row r="108" spans="1:10" outlineLevel="1">
      <c r="A108" s="3">
        <v>6011</v>
      </c>
      <c r="B108" s="1" t="s">
        <v>211</v>
      </c>
      <c r="C108" s="2"/>
      <c r="D108" s="2">
        <f t="shared" si="10"/>
        <v>0</v>
      </c>
      <c r="E108" s="2">
        <f t="shared" si="10"/>
        <v>0</v>
      </c>
      <c r="H108" s="40">
        <f t="shared" si="7"/>
        <v>0</v>
      </c>
    </row>
    <row r="109" spans="1:10" outlineLevel="1">
      <c r="A109" s="3">
        <v>6099</v>
      </c>
      <c r="B109" s="1" t="s">
        <v>212</v>
      </c>
      <c r="C109" s="2">
        <v>1000</v>
      </c>
      <c r="D109" s="2">
        <f t="shared" si="10"/>
        <v>1000</v>
      </c>
      <c r="E109" s="2">
        <f t="shared" si="10"/>
        <v>1000</v>
      </c>
      <c r="H109" s="40">
        <f t="shared" si="7"/>
        <v>1000</v>
      </c>
    </row>
    <row r="110" spans="1:10" outlineLevel="1">
      <c r="A110" s="3">
        <v>6099</v>
      </c>
      <c r="B110" s="1" t="s">
        <v>213</v>
      </c>
      <c r="C110" s="2"/>
      <c r="D110" s="2">
        <f t="shared" si="10"/>
        <v>0</v>
      </c>
      <c r="E110" s="2">
        <f t="shared" si="10"/>
        <v>0</v>
      </c>
      <c r="H110" s="40">
        <f t="shared" si="7"/>
        <v>0</v>
      </c>
    </row>
    <row r="111" spans="1:10" outlineLevel="1">
      <c r="A111" s="3">
        <v>6099</v>
      </c>
      <c r="B111" s="1" t="s">
        <v>214</v>
      </c>
      <c r="C111" s="2"/>
      <c r="D111" s="2">
        <f t="shared" si="10"/>
        <v>0</v>
      </c>
      <c r="E111" s="2">
        <f t="shared" si="10"/>
        <v>0</v>
      </c>
      <c r="H111" s="40">
        <f t="shared" si="7"/>
        <v>0</v>
      </c>
    </row>
    <row r="112" spans="1:10" outlineLevel="1">
      <c r="A112" s="3">
        <v>6099</v>
      </c>
      <c r="B112" s="1" t="s">
        <v>215</v>
      </c>
      <c r="C112" s="2"/>
      <c r="D112" s="2">
        <f t="shared" si="10"/>
        <v>0</v>
      </c>
      <c r="E112" s="2">
        <f t="shared" si="10"/>
        <v>0</v>
      </c>
      <c r="H112" s="40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0">
        <f t="shared" si="7"/>
        <v>0</v>
      </c>
    </row>
    <row r="114" spans="1:10">
      <c r="A114" s="194" t="s">
        <v>62</v>
      </c>
      <c r="B114" s="195"/>
      <c r="C114" s="25">
        <f>C115+C152+C177</f>
        <v>461409.43200000003</v>
      </c>
      <c r="D114" s="25">
        <f>D115+D152+D177</f>
        <v>461409.43200000003</v>
      </c>
      <c r="E114" s="25">
        <f>E115+E152+E177</f>
        <v>461409.43200000003</v>
      </c>
      <c r="G114" s="38" t="s">
        <v>62</v>
      </c>
      <c r="H114" s="40">
        <f t="shared" si="7"/>
        <v>461409.43200000003</v>
      </c>
      <c r="I114" s="41"/>
      <c r="J114" s="39" t="b">
        <f>AND(H114=I114)</f>
        <v>0</v>
      </c>
    </row>
    <row r="115" spans="1:10">
      <c r="A115" s="191" t="s">
        <v>601</v>
      </c>
      <c r="B115" s="192"/>
      <c r="C115" s="22">
        <f>C116+C135</f>
        <v>461409.43200000003</v>
      </c>
      <c r="D115" s="22">
        <f>D116+D135</f>
        <v>461409.43200000003</v>
      </c>
      <c r="E115" s="22">
        <f>E116+E135</f>
        <v>461409.43200000003</v>
      </c>
      <c r="G115" s="38" t="s">
        <v>61</v>
      </c>
      <c r="H115" s="40">
        <f t="shared" si="7"/>
        <v>461409.43200000003</v>
      </c>
      <c r="I115" s="41"/>
      <c r="J115" s="39" t="b">
        <f>AND(H115=I115)</f>
        <v>0</v>
      </c>
    </row>
    <row r="116" spans="1:10" ht="15" customHeight="1">
      <c r="A116" s="189" t="s">
        <v>216</v>
      </c>
      <c r="B116" s="190"/>
      <c r="C116" s="20">
        <f>C117+C120+C123+C126+C129+C132</f>
        <v>0</v>
      </c>
      <c r="D116" s="20">
        <f>D117+D120+D123+D126+D129+D132</f>
        <v>0</v>
      </c>
      <c r="E116" s="20">
        <f>E117+E120+E123+E126+E129+E132</f>
        <v>0</v>
      </c>
      <c r="G116" s="38" t="s">
        <v>604</v>
      </c>
      <c r="H116" s="40">
        <f t="shared" si="7"/>
        <v>0</v>
      </c>
      <c r="I116" s="41"/>
      <c r="J116" s="39" t="b">
        <f>AND(H116=I116)</f>
        <v>1</v>
      </c>
    </row>
    <row r="117" spans="1:10" ht="15" customHeight="1" outlineLevel="1">
      <c r="A117" s="3">
        <v>7001</v>
      </c>
      <c r="B117" s="1" t="s">
        <v>217</v>
      </c>
      <c r="C117" s="2">
        <f>C118+C119</f>
        <v>0</v>
      </c>
      <c r="D117" s="2">
        <f>D118+D119</f>
        <v>0</v>
      </c>
      <c r="E117" s="2">
        <f>E118+E119</f>
        <v>0</v>
      </c>
      <c r="H117" s="40">
        <f t="shared" si="7"/>
        <v>0</v>
      </c>
    </row>
    <row r="118" spans="1:10" ht="15" customHeight="1" outlineLevel="2">
      <c r="A118" s="135"/>
      <c r="B118" s="136" t="s">
        <v>958</v>
      </c>
      <c r="C118" s="137"/>
      <c r="D118" s="137">
        <f>C118</f>
        <v>0</v>
      </c>
      <c r="E118" s="137">
        <f>D118</f>
        <v>0</v>
      </c>
      <c r="H118" s="40">
        <f t="shared" si="7"/>
        <v>0</v>
      </c>
    </row>
    <row r="119" spans="1:10" ht="15" customHeight="1" outlineLevel="2">
      <c r="A119" s="135"/>
      <c r="B119" s="136" t="s">
        <v>959</v>
      </c>
      <c r="C119" s="137"/>
      <c r="D119" s="137">
        <f>C119</f>
        <v>0</v>
      </c>
      <c r="E119" s="137">
        <f>D119</f>
        <v>0</v>
      </c>
      <c r="H119" s="40">
        <f t="shared" si="7"/>
        <v>0</v>
      </c>
    </row>
    <row r="120" spans="1:10" ht="15" customHeight="1" outlineLevel="1">
      <c r="A120" s="3">
        <v>7001</v>
      </c>
      <c r="B120" s="1" t="s">
        <v>218</v>
      </c>
      <c r="C120" s="2">
        <f>C121+C122</f>
        <v>0</v>
      </c>
      <c r="D120" s="2">
        <f>D121+D122</f>
        <v>0</v>
      </c>
      <c r="E120" s="2">
        <f>E121+E122</f>
        <v>0</v>
      </c>
      <c r="H120" s="40">
        <f t="shared" si="7"/>
        <v>0</v>
      </c>
    </row>
    <row r="121" spans="1:10" ht="15" customHeight="1" outlineLevel="2">
      <c r="A121" s="135"/>
      <c r="B121" s="136" t="s">
        <v>958</v>
      </c>
      <c r="C121" s="137"/>
      <c r="D121" s="137">
        <f>C121</f>
        <v>0</v>
      </c>
      <c r="E121" s="137">
        <f>D121</f>
        <v>0</v>
      </c>
      <c r="H121" s="40">
        <f t="shared" si="7"/>
        <v>0</v>
      </c>
    </row>
    <row r="122" spans="1:10" ht="15" customHeight="1" outlineLevel="2">
      <c r="A122" s="135"/>
      <c r="B122" s="136" t="s">
        <v>959</v>
      </c>
      <c r="C122" s="137"/>
      <c r="D122" s="137">
        <f>C122</f>
        <v>0</v>
      </c>
      <c r="E122" s="137">
        <f>D122</f>
        <v>0</v>
      </c>
      <c r="H122" s="40">
        <f t="shared" si="7"/>
        <v>0</v>
      </c>
    </row>
    <row r="123" spans="1:10" ht="15" customHeight="1" outlineLevel="1">
      <c r="A123" s="3">
        <v>7001</v>
      </c>
      <c r="B123" s="1" t="s">
        <v>219</v>
      </c>
      <c r="C123" s="2">
        <f>C124+C125</f>
        <v>0</v>
      </c>
      <c r="D123" s="2">
        <f>D124+D125</f>
        <v>0</v>
      </c>
      <c r="E123" s="2">
        <f>E124+E125</f>
        <v>0</v>
      </c>
      <c r="H123" s="40">
        <f t="shared" si="7"/>
        <v>0</v>
      </c>
    </row>
    <row r="124" spans="1:10" ht="15" customHeight="1" outlineLevel="2">
      <c r="A124" s="135"/>
      <c r="B124" s="136" t="s">
        <v>958</v>
      </c>
      <c r="C124" s="137"/>
      <c r="D124" s="137">
        <f>C124</f>
        <v>0</v>
      </c>
      <c r="E124" s="137">
        <f>D124</f>
        <v>0</v>
      </c>
      <c r="H124" s="40">
        <f t="shared" si="7"/>
        <v>0</v>
      </c>
    </row>
    <row r="125" spans="1:10" ht="15" customHeight="1" outlineLevel="2">
      <c r="A125" s="135"/>
      <c r="B125" s="136" t="s">
        <v>959</v>
      </c>
      <c r="C125" s="137"/>
      <c r="D125" s="137">
        <f>C125</f>
        <v>0</v>
      </c>
      <c r="E125" s="137">
        <f>D125</f>
        <v>0</v>
      </c>
      <c r="H125" s="40">
        <f t="shared" si="7"/>
        <v>0</v>
      </c>
    </row>
    <row r="126" spans="1:10" ht="15" customHeight="1" outlineLevel="1">
      <c r="A126" s="3">
        <v>7001</v>
      </c>
      <c r="B126" s="1" t="s">
        <v>220</v>
      </c>
      <c r="C126" s="2">
        <f>C127+C128</f>
        <v>0</v>
      </c>
      <c r="D126" s="2">
        <f>D127+D128</f>
        <v>0</v>
      </c>
      <c r="E126" s="2">
        <f>E127+E128</f>
        <v>0</v>
      </c>
      <c r="H126" s="40">
        <f t="shared" si="7"/>
        <v>0</v>
      </c>
    </row>
    <row r="127" spans="1:10" ht="15" customHeight="1" outlineLevel="2">
      <c r="A127" s="135"/>
      <c r="B127" s="136" t="s">
        <v>958</v>
      </c>
      <c r="C127" s="137"/>
      <c r="D127" s="137">
        <f>C127</f>
        <v>0</v>
      </c>
      <c r="E127" s="137">
        <f>D127</f>
        <v>0</v>
      </c>
      <c r="H127" s="40">
        <f t="shared" si="7"/>
        <v>0</v>
      </c>
    </row>
    <row r="128" spans="1:10" ht="15" customHeight="1" outlineLevel="2">
      <c r="A128" s="135"/>
      <c r="B128" s="136" t="s">
        <v>959</v>
      </c>
      <c r="C128" s="137"/>
      <c r="D128" s="137">
        <f>C128</f>
        <v>0</v>
      </c>
      <c r="E128" s="137">
        <f>D128</f>
        <v>0</v>
      </c>
      <c r="H128" s="40">
        <f t="shared" si="7"/>
        <v>0</v>
      </c>
    </row>
    <row r="129" spans="1:10" ht="15" customHeight="1" outlineLevel="1">
      <c r="A129" s="3">
        <v>7002</v>
      </c>
      <c r="B129" s="1" t="s">
        <v>221</v>
      </c>
      <c r="C129" s="2">
        <f>C130+C131</f>
        <v>0</v>
      </c>
      <c r="D129" s="2">
        <f>D130+D131</f>
        <v>0</v>
      </c>
      <c r="E129" s="2">
        <f>E130+E131</f>
        <v>0</v>
      </c>
      <c r="H129" s="40">
        <f t="shared" si="7"/>
        <v>0</v>
      </c>
    </row>
    <row r="130" spans="1:10" ht="15" customHeight="1" outlineLevel="2">
      <c r="A130" s="135"/>
      <c r="B130" s="136" t="s">
        <v>958</v>
      </c>
      <c r="C130" s="137"/>
      <c r="D130" s="137">
        <f>C130</f>
        <v>0</v>
      </c>
      <c r="E130" s="137">
        <f>D130</f>
        <v>0</v>
      </c>
      <c r="H130" s="40">
        <f t="shared" si="7"/>
        <v>0</v>
      </c>
    </row>
    <row r="131" spans="1:10" ht="15" customHeight="1" outlineLevel="2">
      <c r="A131" s="135"/>
      <c r="B131" s="136" t="s">
        <v>959</v>
      </c>
      <c r="C131" s="137"/>
      <c r="D131" s="137">
        <f>C131</f>
        <v>0</v>
      </c>
      <c r="E131" s="137">
        <f>D131</f>
        <v>0</v>
      </c>
      <c r="H131" s="40">
        <f t="shared" ref="H131:H178" si="11">C131</f>
        <v>0</v>
      </c>
    </row>
    <row r="132" spans="1:10" ht="15" customHeight="1" outlineLevel="1">
      <c r="A132" s="3">
        <v>7002</v>
      </c>
      <c r="B132" s="1" t="s">
        <v>222</v>
      </c>
      <c r="C132" s="2">
        <f>C133+C134</f>
        <v>0</v>
      </c>
      <c r="D132" s="2">
        <f>D133+D134</f>
        <v>0</v>
      </c>
      <c r="E132" s="2">
        <f>E133+E134</f>
        <v>0</v>
      </c>
      <c r="H132" s="40">
        <f t="shared" si="11"/>
        <v>0</v>
      </c>
    </row>
    <row r="133" spans="1:10" ht="15" customHeight="1" outlineLevel="2">
      <c r="A133" s="135"/>
      <c r="B133" s="136" t="s">
        <v>958</v>
      </c>
      <c r="C133" s="137"/>
      <c r="D133" s="137">
        <f>C133</f>
        <v>0</v>
      </c>
      <c r="E133" s="137">
        <f>D133</f>
        <v>0</v>
      </c>
      <c r="H133" s="40">
        <f t="shared" si="11"/>
        <v>0</v>
      </c>
    </row>
    <row r="134" spans="1:10" ht="15" customHeight="1" outlineLevel="2">
      <c r="A134" s="135"/>
      <c r="B134" s="136" t="s">
        <v>959</v>
      </c>
      <c r="C134" s="137"/>
      <c r="D134" s="137">
        <f>C134</f>
        <v>0</v>
      </c>
      <c r="E134" s="137">
        <f>D134</f>
        <v>0</v>
      </c>
      <c r="H134" s="40">
        <f t="shared" si="11"/>
        <v>0</v>
      </c>
    </row>
    <row r="135" spans="1:10">
      <c r="A135" s="189" t="s">
        <v>223</v>
      </c>
      <c r="B135" s="190"/>
      <c r="C135" s="20">
        <f>C136+C140+C143+C146+C149</f>
        <v>461409.43200000003</v>
      </c>
      <c r="D135" s="20">
        <f>D136+D140+D143+D146+D149</f>
        <v>461409.43200000003</v>
      </c>
      <c r="E135" s="20">
        <f>E136+E140+E143+E146+E149</f>
        <v>461409.43200000003</v>
      </c>
      <c r="G135" s="38" t="s">
        <v>605</v>
      </c>
      <c r="H135" s="40">
        <f t="shared" si="11"/>
        <v>461409.43200000003</v>
      </c>
      <c r="I135" s="41"/>
      <c r="J135" s="39" t="b">
        <f>AND(H135=I135)</f>
        <v>0</v>
      </c>
    </row>
    <row r="136" spans="1:10" ht="15" customHeight="1" outlineLevel="1">
      <c r="A136" s="3">
        <v>8001</v>
      </c>
      <c r="B136" s="1" t="s">
        <v>224</v>
      </c>
      <c r="C136" s="2">
        <f>C137+C138+C139</f>
        <v>101409.432</v>
      </c>
      <c r="D136" s="2">
        <f>D137+D138+D139</f>
        <v>101409.432</v>
      </c>
      <c r="E136" s="2">
        <f>E137+E138+E139</f>
        <v>101409.432</v>
      </c>
      <c r="H136" s="40">
        <f t="shared" si="11"/>
        <v>101409.432</v>
      </c>
    </row>
    <row r="137" spans="1:10" ht="15" customHeight="1" outlineLevel="2">
      <c r="A137" s="135"/>
      <c r="B137" s="136" t="s">
        <v>958</v>
      </c>
      <c r="C137" s="137"/>
      <c r="D137" s="137">
        <f t="shared" ref="D137:E139" si="12">C137</f>
        <v>0</v>
      </c>
      <c r="E137" s="137">
        <f t="shared" si="12"/>
        <v>0</v>
      </c>
      <c r="H137" s="40">
        <f t="shared" si="11"/>
        <v>0</v>
      </c>
    </row>
    <row r="138" spans="1:10" ht="15" customHeight="1" outlineLevel="2">
      <c r="A138" s="135"/>
      <c r="B138" s="136" t="s">
        <v>960</v>
      </c>
      <c r="C138" s="137"/>
      <c r="D138" s="137">
        <f t="shared" si="12"/>
        <v>0</v>
      </c>
      <c r="E138" s="137">
        <f t="shared" si="12"/>
        <v>0</v>
      </c>
      <c r="H138" s="40">
        <f t="shared" si="11"/>
        <v>0</v>
      </c>
    </row>
    <row r="139" spans="1:10" ht="15" customHeight="1" outlineLevel="2">
      <c r="A139" s="135"/>
      <c r="B139" s="136" t="s">
        <v>961</v>
      </c>
      <c r="C139" s="137">
        <v>101409.432</v>
      </c>
      <c r="D139" s="137">
        <f t="shared" si="12"/>
        <v>101409.432</v>
      </c>
      <c r="E139" s="137">
        <f t="shared" si="12"/>
        <v>101409.432</v>
      </c>
      <c r="H139" s="40">
        <f t="shared" si="11"/>
        <v>101409.432</v>
      </c>
    </row>
    <row r="140" spans="1:10" ht="15" customHeight="1" outlineLevel="1">
      <c r="A140" s="3">
        <v>8002</v>
      </c>
      <c r="B140" s="1" t="s">
        <v>225</v>
      </c>
      <c r="C140" s="2">
        <f>C141+C142</f>
        <v>360000</v>
      </c>
      <c r="D140" s="2">
        <f>D141+D142</f>
        <v>360000</v>
      </c>
      <c r="E140" s="2">
        <f>E141+E142</f>
        <v>360000</v>
      </c>
      <c r="H140" s="40">
        <f t="shared" si="11"/>
        <v>360000</v>
      </c>
    </row>
    <row r="141" spans="1:10" ht="15" customHeight="1" outlineLevel="2">
      <c r="A141" s="135"/>
      <c r="B141" s="136" t="s">
        <v>958</v>
      </c>
      <c r="C141" s="137"/>
      <c r="D141" s="137">
        <f>C141</f>
        <v>0</v>
      </c>
      <c r="E141" s="137">
        <f>D141</f>
        <v>0</v>
      </c>
      <c r="H141" s="40">
        <f t="shared" si="11"/>
        <v>0</v>
      </c>
    </row>
    <row r="142" spans="1:10" ht="15" customHeight="1" outlineLevel="2">
      <c r="A142" s="135"/>
      <c r="B142" s="136" t="s">
        <v>959</v>
      </c>
      <c r="C142" s="137">
        <v>360000</v>
      </c>
      <c r="D142" s="137">
        <f>C142</f>
        <v>360000</v>
      </c>
      <c r="E142" s="137">
        <f>D142</f>
        <v>360000</v>
      </c>
      <c r="H142" s="40">
        <f t="shared" si="11"/>
        <v>360000</v>
      </c>
    </row>
    <row r="143" spans="1:10" ht="15" customHeight="1" outlineLevel="1">
      <c r="A143" s="3">
        <v>8003</v>
      </c>
      <c r="B143" s="1" t="s">
        <v>226</v>
      </c>
      <c r="C143" s="2">
        <f>C144+C145</f>
        <v>0</v>
      </c>
      <c r="D143" s="2">
        <f>D144+D145</f>
        <v>0</v>
      </c>
      <c r="E143" s="2">
        <f>E144+E145</f>
        <v>0</v>
      </c>
      <c r="H143" s="40">
        <f t="shared" si="11"/>
        <v>0</v>
      </c>
    </row>
    <row r="144" spans="1:10" ht="15" customHeight="1" outlineLevel="2">
      <c r="A144" s="135"/>
      <c r="B144" s="136" t="s">
        <v>958</v>
      </c>
      <c r="C144" s="137"/>
      <c r="D144" s="137">
        <f>C144</f>
        <v>0</v>
      </c>
      <c r="E144" s="137">
        <f>D144</f>
        <v>0</v>
      </c>
      <c r="H144" s="40">
        <f t="shared" si="11"/>
        <v>0</v>
      </c>
    </row>
    <row r="145" spans="1:10" ht="15" customHeight="1" outlineLevel="2">
      <c r="A145" s="135"/>
      <c r="B145" s="136" t="s">
        <v>959</v>
      </c>
      <c r="C145" s="137"/>
      <c r="D145" s="137">
        <f>C145</f>
        <v>0</v>
      </c>
      <c r="E145" s="137">
        <f>D145</f>
        <v>0</v>
      </c>
      <c r="H145" s="40">
        <f t="shared" si="11"/>
        <v>0</v>
      </c>
    </row>
    <row r="146" spans="1:10" ht="15" customHeight="1" outlineLevel="1">
      <c r="A146" s="3">
        <v>8004</v>
      </c>
      <c r="B146" s="1" t="s">
        <v>227</v>
      </c>
      <c r="C146" s="2">
        <f>C147+C148</f>
        <v>0</v>
      </c>
      <c r="D146" s="2">
        <f>D147+D148</f>
        <v>0</v>
      </c>
      <c r="E146" s="2">
        <f>E147+E148</f>
        <v>0</v>
      </c>
      <c r="H146" s="40">
        <f t="shared" si="11"/>
        <v>0</v>
      </c>
    </row>
    <row r="147" spans="1:10" ht="15" customHeight="1" outlineLevel="2">
      <c r="A147" s="135"/>
      <c r="B147" s="136" t="s">
        <v>958</v>
      </c>
      <c r="C147" s="137"/>
      <c r="D147" s="137">
        <f>C147</f>
        <v>0</v>
      </c>
      <c r="E147" s="137">
        <f>D147</f>
        <v>0</v>
      </c>
      <c r="H147" s="40">
        <f t="shared" si="11"/>
        <v>0</v>
      </c>
    </row>
    <row r="148" spans="1:10" ht="15" customHeight="1" outlineLevel="2">
      <c r="A148" s="135"/>
      <c r="B148" s="136" t="s">
        <v>959</v>
      </c>
      <c r="C148" s="137"/>
      <c r="D148" s="137">
        <f>C148</f>
        <v>0</v>
      </c>
      <c r="E148" s="137">
        <f>D148</f>
        <v>0</v>
      </c>
      <c r="H148" s="40">
        <f t="shared" si="11"/>
        <v>0</v>
      </c>
    </row>
    <row r="149" spans="1:10" ht="15" customHeight="1" outlineLevel="1">
      <c r="A149" s="3">
        <v>8005</v>
      </c>
      <c r="B149" s="1" t="s">
        <v>228</v>
      </c>
      <c r="C149" s="2">
        <f>C150+C151</f>
        <v>0</v>
      </c>
      <c r="D149" s="2">
        <f>D150+D151</f>
        <v>0</v>
      </c>
      <c r="E149" s="2">
        <f>E150+E151</f>
        <v>0</v>
      </c>
      <c r="H149" s="40">
        <f t="shared" si="11"/>
        <v>0</v>
      </c>
    </row>
    <row r="150" spans="1:10" ht="15" customHeight="1" outlineLevel="2">
      <c r="A150" s="135"/>
      <c r="B150" s="136" t="s">
        <v>958</v>
      </c>
      <c r="C150" s="137"/>
      <c r="D150" s="137">
        <f>C150</f>
        <v>0</v>
      </c>
      <c r="E150" s="137">
        <f>D150</f>
        <v>0</v>
      </c>
      <c r="H150" s="40">
        <f t="shared" si="11"/>
        <v>0</v>
      </c>
    </row>
    <row r="151" spans="1:10" ht="15" customHeight="1" outlineLevel="2">
      <c r="A151" s="135"/>
      <c r="B151" s="136" t="s">
        <v>959</v>
      </c>
      <c r="C151" s="137"/>
      <c r="D151" s="137">
        <f>C151</f>
        <v>0</v>
      </c>
      <c r="E151" s="137">
        <f>D151</f>
        <v>0</v>
      </c>
      <c r="H151" s="40">
        <f t="shared" si="11"/>
        <v>0</v>
      </c>
    </row>
    <row r="152" spans="1:10">
      <c r="A152" s="191" t="s">
        <v>602</v>
      </c>
      <c r="B152" s="192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>
        <f t="shared" si="11"/>
        <v>0</v>
      </c>
      <c r="I152" s="41"/>
      <c r="J152" s="39" t="b">
        <f>AND(H152=I152)</f>
        <v>1</v>
      </c>
    </row>
    <row r="153" spans="1:10">
      <c r="A153" s="189" t="s">
        <v>229</v>
      </c>
      <c r="B153" s="190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606</v>
      </c>
      <c r="H153" s="40">
        <f t="shared" si="11"/>
        <v>0</v>
      </c>
      <c r="I153" s="41"/>
      <c r="J153" s="39" t="b">
        <f>AND(H153=I153)</f>
        <v>1</v>
      </c>
    </row>
    <row r="154" spans="1:10" ht="15" customHeight="1" outlineLevel="1">
      <c r="A154" s="3">
        <v>9001</v>
      </c>
      <c r="B154" s="1" t="s">
        <v>230</v>
      </c>
      <c r="C154" s="2">
        <f>C155+C156</f>
        <v>0</v>
      </c>
      <c r="D154" s="2">
        <f>D155+D156</f>
        <v>0</v>
      </c>
      <c r="E154" s="2">
        <f>E155+E156</f>
        <v>0</v>
      </c>
      <c r="H154" s="40">
        <f t="shared" si="11"/>
        <v>0</v>
      </c>
    </row>
    <row r="155" spans="1:10" ht="15" customHeight="1" outlineLevel="2">
      <c r="A155" s="135"/>
      <c r="B155" s="136" t="s">
        <v>958</v>
      </c>
      <c r="C155" s="137"/>
      <c r="D155" s="137">
        <f>C155</f>
        <v>0</v>
      </c>
      <c r="E155" s="137">
        <f>D155</f>
        <v>0</v>
      </c>
      <c r="H155" s="40">
        <f t="shared" si="11"/>
        <v>0</v>
      </c>
    </row>
    <row r="156" spans="1:10" ht="15" customHeight="1" outlineLevel="2">
      <c r="A156" s="135"/>
      <c r="B156" s="136" t="s">
        <v>959</v>
      </c>
      <c r="C156" s="137"/>
      <c r="D156" s="137">
        <f>C156</f>
        <v>0</v>
      </c>
      <c r="E156" s="137">
        <f>D156</f>
        <v>0</v>
      </c>
      <c r="H156" s="40">
        <f t="shared" si="11"/>
        <v>0</v>
      </c>
    </row>
    <row r="157" spans="1:10" ht="15" customHeight="1" outlineLevel="1">
      <c r="A157" s="3">
        <v>9002</v>
      </c>
      <c r="B157" s="1" t="s">
        <v>231</v>
      </c>
      <c r="C157" s="2">
        <f>C158+C159</f>
        <v>0</v>
      </c>
      <c r="D157" s="2">
        <f>D158+D159</f>
        <v>0</v>
      </c>
      <c r="E157" s="2">
        <f>E158+E159</f>
        <v>0</v>
      </c>
      <c r="H157" s="40">
        <f t="shared" si="11"/>
        <v>0</v>
      </c>
    </row>
    <row r="158" spans="1:10" ht="15" customHeight="1" outlineLevel="2">
      <c r="A158" s="135"/>
      <c r="B158" s="136" t="s">
        <v>958</v>
      </c>
      <c r="C158" s="137"/>
      <c r="D158" s="137">
        <f>C158</f>
        <v>0</v>
      </c>
      <c r="E158" s="137">
        <f>D158</f>
        <v>0</v>
      </c>
      <c r="H158" s="40">
        <f t="shared" si="11"/>
        <v>0</v>
      </c>
    </row>
    <row r="159" spans="1:10" ht="15" customHeight="1" outlineLevel="2">
      <c r="A159" s="135"/>
      <c r="B159" s="136" t="s">
        <v>959</v>
      </c>
      <c r="C159" s="137"/>
      <c r="D159" s="137">
        <f>C159</f>
        <v>0</v>
      </c>
      <c r="E159" s="137">
        <f>D159</f>
        <v>0</v>
      </c>
      <c r="H159" s="40">
        <f t="shared" si="11"/>
        <v>0</v>
      </c>
    </row>
    <row r="160" spans="1:10" ht="15" customHeight="1" outlineLevel="1">
      <c r="A160" s="3">
        <v>9003</v>
      </c>
      <c r="B160" s="1" t="s">
        <v>232</v>
      </c>
      <c r="C160" s="2">
        <f>C161+C162</f>
        <v>0</v>
      </c>
      <c r="D160" s="2">
        <f>D161+D162</f>
        <v>0</v>
      </c>
      <c r="E160" s="2">
        <f>E161+E162</f>
        <v>0</v>
      </c>
      <c r="H160" s="40">
        <f t="shared" si="11"/>
        <v>0</v>
      </c>
    </row>
    <row r="161" spans="1:10" ht="15" customHeight="1" outlineLevel="2">
      <c r="A161" s="135"/>
      <c r="B161" s="136" t="s">
        <v>958</v>
      </c>
      <c r="C161" s="137"/>
      <c r="D161" s="137">
        <f>C161</f>
        <v>0</v>
      </c>
      <c r="E161" s="137">
        <f>D161</f>
        <v>0</v>
      </c>
      <c r="H161" s="40">
        <f t="shared" si="11"/>
        <v>0</v>
      </c>
    </row>
    <row r="162" spans="1:10" ht="15" customHeight="1" outlineLevel="2">
      <c r="A162" s="135"/>
      <c r="B162" s="136" t="s">
        <v>959</v>
      </c>
      <c r="C162" s="137"/>
      <c r="D162" s="137">
        <f>C162</f>
        <v>0</v>
      </c>
      <c r="E162" s="137">
        <f>D162</f>
        <v>0</v>
      </c>
      <c r="H162" s="40">
        <f t="shared" si="11"/>
        <v>0</v>
      </c>
    </row>
    <row r="163" spans="1:10">
      <c r="A163" s="189" t="s">
        <v>233</v>
      </c>
      <c r="B163" s="190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>
        <f t="shared" si="11"/>
        <v>0</v>
      </c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234</v>
      </c>
      <c r="C164" s="2">
        <f>C165+C166</f>
        <v>0</v>
      </c>
      <c r="D164" s="2">
        <f>D165+D166</f>
        <v>0</v>
      </c>
      <c r="E164" s="2">
        <f>E165+E166</f>
        <v>0</v>
      </c>
      <c r="H164" s="40">
        <f t="shared" si="11"/>
        <v>0</v>
      </c>
    </row>
    <row r="165" spans="1:10" ht="15" customHeight="1" outlineLevel="2">
      <c r="A165" s="135"/>
      <c r="B165" s="136" t="s">
        <v>958</v>
      </c>
      <c r="C165" s="137"/>
      <c r="D165" s="137">
        <f>C165</f>
        <v>0</v>
      </c>
      <c r="E165" s="137">
        <f>D165</f>
        <v>0</v>
      </c>
      <c r="H165" s="40">
        <f t="shared" si="11"/>
        <v>0</v>
      </c>
    </row>
    <row r="166" spans="1:10" ht="15" customHeight="1" outlineLevel="2">
      <c r="A166" s="135"/>
      <c r="B166" s="136" t="s">
        <v>959</v>
      </c>
      <c r="C166" s="137"/>
      <c r="D166" s="137">
        <f>C166</f>
        <v>0</v>
      </c>
      <c r="E166" s="137">
        <f>D166</f>
        <v>0</v>
      </c>
      <c r="H166" s="40">
        <f t="shared" si="11"/>
        <v>0</v>
      </c>
    </row>
    <row r="167" spans="1:10" ht="15" customHeight="1" outlineLevel="1">
      <c r="A167" s="3">
        <v>10002</v>
      </c>
      <c r="B167" s="1" t="s">
        <v>236</v>
      </c>
      <c r="C167" s="2">
        <f>C168+C169</f>
        <v>0</v>
      </c>
      <c r="D167" s="2">
        <f>D168+D169</f>
        <v>0</v>
      </c>
      <c r="E167" s="2">
        <f>E168+E169</f>
        <v>0</v>
      </c>
      <c r="H167" s="40">
        <f t="shared" si="11"/>
        <v>0</v>
      </c>
    </row>
    <row r="168" spans="1:10" ht="15" customHeight="1" outlineLevel="2">
      <c r="A168" s="135"/>
      <c r="B168" s="136" t="s">
        <v>958</v>
      </c>
      <c r="C168" s="137"/>
      <c r="D168" s="137">
        <f>C168</f>
        <v>0</v>
      </c>
      <c r="E168" s="137">
        <f>D168</f>
        <v>0</v>
      </c>
      <c r="H168" s="40">
        <f t="shared" si="11"/>
        <v>0</v>
      </c>
    </row>
    <row r="169" spans="1:10" ht="15" customHeight="1" outlineLevel="2">
      <c r="A169" s="135"/>
      <c r="B169" s="136" t="s">
        <v>959</v>
      </c>
      <c r="C169" s="137"/>
      <c r="D169" s="137">
        <f>C169</f>
        <v>0</v>
      </c>
      <c r="E169" s="137">
        <f>D169</f>
        <v>0</v>
      </c>
      <c r="H169" s="40">
        <f t="shared" si="11"/>
        <v>0</v>
      </c>
    </row>
    <row r="170" spans="1:10">
      <c r="A170" s="189" t="s">
        <v>235</v>
      </c>
      <c r="B170" s="190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607</v>
      </c>
      <c r="H170" s="40">
        <f t="shared" si="11"/>
        <v>0</v>
      </c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234</v>
      </c>
      <c r="C171" s="2">
        <f>C172+C173</f>
        <v>0</v>
      </c>
      <c r="D171" s="2">
        <f>D172+D173</f>
        <v>0</v>
      </c>
      <c r="E171" s="2">
        <f>E172+E173</f>
        <v>0</v>
      </c>
      <c r="H171" s="40">
        <f t="shared" si="11"/>
        <v>0</v>
      </c>
    </row>
    <row r="172" spans="1:10" ht="15" customHeight="1" outlineLevel="2">
      <c r="A172" s="135"/>
      <c r="B172" s="136" t="s">
        <v>958</v>
      </c>
      <c r="C172" s="137"/>
      <c r="D172" s="137">
        <f>C172</f>
        <v>0</v>
      </c>
      <c r="E172" s="137">
        <f>D172</f>
        <v>0</v>
      </c>
      <c r="H172" s="40">
        <f t="shared" si="11"/>
        <v>0</v>
      </c>
    </row>
    <row r="173" spans="1:10" ht="15" customHeight="1" outlineLevel="2">
      <c r="A173" s="135"/>
      <c r="B173" s="136" t="s">
        <v>959</v>
      </c>
      <c r="C173" s="137"/>
      <c r="D173" s="137">
        <f>C173</f>
        <v>0</v>
      </c>
      <c r="E173" s="137">
        <f>D173</f>
        <v>0</v>
      </c>
      <c r="H173" s="40">
        <f t="shared" si="11"/>
        <v>0</v>
      </c>
    </row>
    <row r="174" spans="1:10" ht="15" customHeight="1" outlineLevel="1">
      <c r="A174" s="3">
        <v>11002</v>
      </c>
      <c r="B174" s="1" t="s">
        <v>236</v>
      </c>
      <c r="C174" s="2">
        <f>C175+C176</f>
        <v>0</v>
      </c>
      <c r="D174" s="2">
        <f>D175+D176</f>
        <v>0</v>
      </c>
      <c r="E174" s="2">
        <f>E175+E176</f>
        <v>0</v>
      </c>
      <c r="H174" s="40">
        <f t="shared" si="11"/>
        <v>0</v>
      </c>
    </row>
    <row r="175" spans="1:10" ht="15" customHeight="1" outlineLevel="2">
      <c r="A175" s="135"/>
      <c r="B175" s="136" t="s">
        <v>958</v>
      </c>
      <c r="C175" s="137"/>
      <c r="D175" s="137">
        <f>C175</f>
        <v>0</v>
      </c>
      <c r="E175" s="137">
        <f>D175</f>
        <v>0</v>
      </c>
      <c r="H175" s="40">
        <f t="shared" si="11"/>
        <v>0</v>
      </c>
    </row>
    <row r="176" spans="1:10" ht="15" customHeight="1" outlineLevel="2">
      <c r="A176" s="135"/>
      <c r="B176" s="136" t="s">
        <v>959</v>
      </c>
      <c r="C176" s="137"/>
      <c r="D176" s="137">
        <f>C176</f>
        <v>0</v>
      </c>
      <c r="E176" s="137">
        <f>D176</f>
        <v>0</v>
      </c>
      <c r="H176" s="40">
        <f t="shared" si="11"/>
        <v>0</v>
      </c>
    </row>
    <row r="177" spans="1:10">
      <c r="A177" s="191" t="s">
        <v>603</v>
      </c>
      <c r="B177" s="192"/>
      <c r="C177" s="26">
        <f>C178</f>
        <v>0</v>
      </c>
      <c r="D177" s="26">
        <f>D178</f>
        <v>0</v>
      </c>
      <c r="E177" s="26">
        <f>E178</f>
        <v>0</v>
      </c>
      <c r="G177" s="38" t="s">
        <v>237</v>
      </c>
      <c r="H177" s="40">
        <f t="shared" si="11"/>
        <v>0</v>
      </c>
      <c r="I177" s="41"/>
      <c r="J177" s="39" t="b">
        <f>AND(H177=I177)</f>
        <v>1</v>
      </c>
    </row>
    <row r="178" spans="1:10">
      <c r="A178" s="189" t="s">
        <v>238</v>
      </c>
      <c r="B178" s="190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608</v>
      </c>
      <c r="H178" s="40">
        <f t="shared" si="11"/>
        <v>0</v>
      </c>
      <c r="I178" s="41"/>
      <c r="J178" s="39" t="b">
        <f>AND(H178=I178)</f>
        <v>1</v>
      </c>
    </row>
    <row r="179" spans="1:10" outlineLevel="1">
      <c r="A179" s="186" t="s">
        <v>962</v>
      </c>
      <c r="B179" s="18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5">
        <v>3</v>
      </c>
      <c r="B180" s="136" t="s">
        <v>963</v>
      </c>
      <c r="C180" s="137">
        <f>C181</f>
        <v>0</v>
      </c>
      <c r="D180" s="137">
        <f>D181</f>
        <v>0</v>
      </c>
      <c r="E180" s="137">
        <f>E181</f>
        <v>0</v>
      </c>
    </row>
    <row r="181" spans="1:10" outlineLevel="2">
      <c r="A181" s="99"/>
      <c r="B181" s="98" t="s">
        <v>958</v>
      </c>
      <c r="C181" s="138"/>
      <c r="D181" s="138">
        <f>C181</f>
        <v>0</v>
      </c>
      <c r="E181" s="138">
        <f>D181</f>
        <v>0</v>
      </c>
    </row>
    <row r="182" spans="1:10" outlineLevel="2">
      <c r="A182" s="135">
        <v>4</v>
      </c>
      <c r="B182" s="136" t="s">
        <v>964</v>
      </c>
      <c r="C182" s="137">
        <f>C183</f>
        <v>0</v>
      </c>
      <c r="D182" s="137">
        <f>D183</f>
        <v>0</v>
      </c>
      <c r="E182" s="137">
        <f>E183</f>
        <v>0</v>
      </c>
    </row>
    <row r="183" spans="1:10" outlineLevel="2">
      <c r="A183" s="99"/>
      <c r="B183" s="98" t="s">
        <v>958</v>
      </c>
      <c r="C183" s="138"/>
      <c r="D183" s="138">
        <f>C183</f>
        <v>0</v>
      </c>
      <c r="E183" s="138">
        <f>D183</f>
        <v>0</v>
      </c>
    </row>
    <row r="184" spans="1:10" outlineLevel="1">
      <c r="A184" s="186" t="s">
        <v>965</v>
      </c>
      <c r="B184" s="18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5">
        <v>2</v>
      </c>
      <c r="B185" s="136" t="s">
        <v>966</v>
      </c>
      <c r="C185" s="137">
        <f>C186+C187</f>
        <v>0</v>
      </c>
      <c r="D185" s="137">
        <f>D186+D187</f>
        <v>0</v>
      </c>
      <c r="E185" s="137">
        <f>E186+E187</f>
        <v>0</v>
      </c>
    </row>
    <row r="186" spans="1:10" outlineLevel="3">
      <c r="A186" s="99"/>
      <c r="B186" s="98" t="s">
        <v>958</v>
      </c>
      <c r="C186" s="138"/>
      <c r="D186" s="138">
        <f>C186</f>
        <v>0</v>
      </c>
      <c r="E186" s="138">
        <f>D186</f>
        <v>0</v>
      </c>
    </row>
    <row r="187" spans="1:10" outlineLevel="3">
      <c r="A187" s="99"/>
      <c r="B187" s="98" t="s">
        <v>967</v>
      </c>
      <c r="C187" s="138"/>
      <c r="D187" s="138">
        <f>C187</f>
        <v>0</v>
      </c>
      <c r="E187" s="138">
        <f>D187</f>
        <v>0</v>
      </c>
    </row>
    <row r="188" spans="1:10" outlineLevel="1">
      <c r="A188" s="186" t="s">
        <v>968</v>
      </c>
      <c r="B188" s="18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5">
        <v>1</v>
      </c>
      <c r="B189" s="136" t="s">
        <v>969</v>
      </c>
      <c r="C189" s="137">
        <f>C190+C191+C192</f>
        <v>0</v>
      </c>
      <c r="D189" s="137">
        <f>D190+D191+D192</f>
        <v>0</v>
      </c>
      <c r="E189" s="137">
        <f>E190+E191+E192</f>
        <v>0</v>
      </c>
    </row>
    <row r="190" spans="1:10" outlineLevel="3">
      <c r="A190" s="99"/>
      <c r="B190" s="98" t="s">
        <v>958</v>
      </c>
      <c r="C190" s="138">
        <v>0</v>
      </c>
      <c r="D190" s="138">
        <f t="shared" ref="D190:E192" si="13">C190</f>
        <v>0</v>
      </c>
      <c r="E190" s="138">
        <f t="shared" si="13"/>
        <v>0</v>
      </c>
    </row>
    <row r="191" spans="1:10" outlineLevel="3">
      <c r="A191" s="99"/>
      <c r="B191" s="98" t="s">
        <v>970</v>
      </c>
      <c r="C191" s="138">
        <v>0</v>
      </c>
      <c r="D191" s="138">
        <f t="shared" si="13"/>
        <v>0</v>
      </c>
      <c r="E191" s="138">
        <f t="shared" si="13"/>
        <v>0</v>
      </c>
    </row>
    <row r="192" spans="1:10" outlineLevel="3">
      <c r="A192" s="99"/>
      <c r="B192" s="98" t="s">
        <v>971</v>
      </c>
      <c r="C192" s="138">
        <v>0</v>
      </c>
      <c r="D192" s="138">
        <f t="shared" si="13"/>
        <v>0</v>
      </c>
      <c r="E192" s="138">
        <f t="shared" si="13"/>
        <v>0</v>
      </c>
    </row>
    <row r="193" spans="1:5" outlineLevel="2">
      <c r="A193" s="135">
        <v>3</v>
      </c>
      <c r="B193" s="136" t="s">
        <v>963</v>
      </c>
      <c r="C193" s="137">
        <f>C194</f>
        <v>0</v>
      </c>
      <c r="D193" s="137">
        <f>D194</f>
        <v>0</v>
      </c>
      <c r="E193" s="137">
        <f>E194</f>
        <v>0</v>
      </c>
    </row>
    <row r="194" spans="1:5" outlineLevel="3">
      <c r="A194" s="99"/>
      <c r="B194" s="98" t="s">
        <v>958</v>
      </c>
      <c r="C194" s="138">
        <v>0</v>
      </c>
      <c r="D194" s="138">
        <f>C194</f>
        <v>0</v>
      </c>
      <c r="E194" s="138">
        <f>D194</f>
        <v>0</v>
      </c>
    </row>
    <row r="195" spans="1:5" outlineLevel="2">
      <c r="A195" s="135">
        <v>4</v>
      </c>
      <c r="B195" s="136" t="s">
        <v>964</v>
      </c>
      <c r="C195" s="137">
        <f>C196</f>
        <v>0</v>
      </c>
      <c r="D195" s="137">
        <f>D196</f>
        <v>0</v>
      </c>
      <c r="E195" s="137">
        <f>E196</f>
        <v>0</v>
      </c>
    </row>
    <row r="196" spans="1:5" outlineLevel="3">
      <c r="A196" s="99"/>
      <c r="B196" s="98" t="s">
        <v>958</v>
      </c>
      <c r="C196" s="138">
        <v>0</v>
      </c>
      <c r="D196" s="138">
        <f>C196</f>
        <v>0</v>
      </c>
      <c r="E196" s="138">
        <f>D196</f>
        <v>0</v>
      </c>
    </row>
    <row r="197" spans="1:5" outlineLevel="1">
      <c r="A197" s="186" t="s">
        <v>972</v>
      </c>
      <c r="B197" s="18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5">
        <v>4</v>
      </c>
      <c r="B198" s="136" t="s">
        <v>964</v>
      </c>
      <c r="C198" s="137">
        <f t="shared" si="14"/>
        <v>0</v>
      </c>
      <c r="D198" s="137">
        <f t="shared" si="14"/>
        <v>0</v>
      </c>
      <c r="E198" s="137">
        <f t="shared" si="14"/>
        <v>0</v>
      </c>
    </row>
    <row r="199" spans="1:5" outlineLevel="3">
      <c r="A199" s="99"/>
      <c r="B199" s="98" t="s">
        <v>958</v>
      </c>
      <c r="C199" s="138">
        <v>0</v>
      </c>
      <c r="D199" s="138">
        <f>C199</f>
        <v>0</v>
      </c>
      <c r="E199" s="138">
        <f>D199</f>
        <v>0</v>
      </c>
    </row>
    <row r="200" spans="1:5" outlineLevel="1">
      <c r="A200" s="186" t="s">
        <v>973</v>
      </c>
      <c r="B200" s="18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5">
        <v>3</v>
      </c>
      <c r="B201" s="136" t="s">
        <v>963</v>
      </c>
      <c r="C201" s="137">
        <f>C202</f>
        <v>0</v>
      </c>
      <c r="D201" s="137">
        <f>D202</f>
        <v>0</v>
      </c>
      <c r="E201" s="137">
        <f>E202</f>
        <v>0</v>
      </c>
    </row>
    <row r="202" spans="1:5" outlineLevel="3">
      <c r="A202" s="99"/>
      <c r="B202" s="98" t="s">
        <v>958</v>
      </c>
      <c r="C202" s="138">
        <v>0</v>
      </c>
      <c r="D202" s="138">
        <f>C202</f>
        <v>0</v>
      </c>
      <c r="E202" s="138">
        <f>D202</f>
        <v>0</v>
      </c>
    </row>
    <row r="203" spans="1:5" outlineLevel="1">
      <c r="A203" s="186" t="s">
        <v>974</v>
      </c>
      <c r="B203" s="18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5">
        <v>1</v>
      </c>
      <c r="B204" s="136" t="s">
        <v>969</v>
      </c>
      <c r="C204" s="137">
        <f>C205+C206</f>
        <v>0</v>
      </c>
      <c r="D204" s="137">
        <f>D205+D206</f>
        <v>0</v>
      </c>
      <c r="E204" s="137">
        <f>E205+E206</f>
        <v>0</v>
      </c>
    </row>
    <row r="205" spans="1:5" outlineLevel="3">
      <c r="A205" s="99"/>
      <c r="B205" s="98" t="s">
        <v>958</v>
      </c>
      <c r="C205" s="138">
        <v>0</v>
      </c>
      <c r="D205" s="138">
        <f>C205</f>
        <v>0</v>
      </c>
      <c r="E205" s="138">
        <f>D205</f>
        <v>0</v>
      </c>
    </row>
    <row r="206" spans="1:5" outlineLevel="3">
      <c r="A206" s="99"/>
      <c r="B206" s="98" t="s">
        <v>975</v>
      </c>
      <c r="C206" s="138">
        <v>0</v>
      </c>
      <c r="D206" s="138">
        <f>C206</f>
        <v>0</v>
      </c>
      <c r="E206" s="138">
        <f>D206</f>
        <v>0</v>
      </c>
    </row>
    <row r="207" spans="1:5" outlineLevel="2">
      <c r="A207" s="135">
        <v>2</v>
      </c>
      <c r="B207" s="136" t="s">
        <v>966</v>
      </c>
      <c r="C207" s="137">
        <f>C209+C208+C210</f>
        <v>0</v>
      </c>
      <c r="D207" s="137">
        <f>D209+D208+D210</f>
        <v>0</v>
      </c>
      <c r="E207" s="137">
        <f>E209+E208+E210</f>
        <v>0</v>
      </c>
    </row>
    <row r="208" spans="1:5" outlineLevel="3">
      <c r="A208" s="99"/>
      <c r="B208" s="98" t="s">
        <v>958</v>
      </c>
      <c r="C208" s="138">
        <v>0</v>
      </c>
      <c r="D208" s="138">
        <f t="shared" ref="D208:E210" si="15">C208</f>
        <v>0</v>
      </c>
      <c r="E208" s="138">
        <f t="shared" si="15"/>
        <v>0</v>
      </c>
    </row>
    <row r="209" spans="1:5" outlineLevel="3">
      <c r="A209" s="99"/>
      <c r="B209" s="98" t="s">
        <v>976</v>
      </c>
      <c r="C209" s="138"/>
      <c r="D209" s="138">
        <f t="shared" si="15"/>
        <v>0</v>
      </c>
      <c r="E209" s="138">
        <f t="shared" si="15"/>
        <v>0</v>
      </c>
    </row>
    <row r="210" spans="1:5" outlineLevel="3">
      <c r="A210" s="99"/>
      <c r="B210" s="98" t="s">
        <v>958</v>
      </c>
      <c r="C210" s="138">
        <v>0</v>
      </c>
      <c r="D210" s="138">
        <f t="shared" si="15"/>
        <v>0</v>
      </c>
      <c r="E210" s="138">
        <f t="shared" si="15"/>
        <v>0</v>
      </c>
    </row>
    <row r="211" spans="1:5" outlineLevel="2">
      <c r="A211" s="135">
        <v>3</v>
      </c>
      <c r="B211" s="136" t="s">
        <v>963</v>
      </c>
      <c r="C211" s="137">
        <f>C212</f>
        <v>0</v>
      </c>
      <c r="D211" s="137">
        <f>D212</f>
        <v>0</v>
      </c>
      <c r="E211" s="137">
        <f>E212</f>
        <v>0</v>
      </c>
    </row>
    <row r="212" spans="1:5" outlineLevel="3">
      <c r="A212" s="99"/>
      <c r="B212" s="98" t="s">
        <v>958</v>
      </c>
      <c r="C212" s="138">
        <v>0</v>
      </c>
      <c r="D212" s="138">
        <f>C212</f>
        <v>0</v>
      </c>
      <c r="E212" s="138">
        <f>D212</f>
        <v>0</v>
      </c>
    </row>
    <row r="213" spans="1:5" outlineLevel="2">
      <c r="A213" s="135">
        <v>4</v>
      </c>
      <c r="B213" s="136" t="s">
        <v>964</v>
      </c>
      <c r="C213" s="137">
        <f>C214</f>
        <v>0</v>
      </c>
      <c r="D213" s="137">
        <f>D214</f>
        <v>0</v>
      </c>
      <c r="E213" s="137">
        <f>E214</f>
        <v>0</v>
      </c>
    </row>
    <row r="214" spans="1:5" outlineLevel="3">
      <c r="A214" s="99"/>
      <c r="B214" s="98" t="s">
        <v>958</v>
      </c>
      <c r="C214" s="138">
        <v>0</v>
      </c>
      <c r="D214" s="138">
        <f>C214</f>
        <v>0</v>
      </c>
      <c r="E214" s="138">
        <f>D214</f>
        <v>0</v>
      </c>
    </row>
    <row r="215" spans="1:5" outlineLevel="1">
      <c r="A215" s="186" t="s">
        <v>977</v>
      </c>
      <c r="B215" s="18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5">
        <v>2</v>
      </c>
      <c r="B216" s="136" t="s">
        <v>966</v>
      </c>
      <c r="C216" s="137">
        <f>C219+C218+C217</f>
        <v>0</v>
      </c>
      <c r="D216" s="137">
        <f>D219+D218+D217</f>
        <v>0</v>
      </c>
      <c r="E216" s="137">
        <f>E219+E218+E217</f>
        <v>0</v>
      </c>
    </row>
    <row r="217" spans="1:5" outlineLevel="3">
      <c r="A217" s="99"/>
      <c r="B217" s="98" t="s">
        <v>958</v>
      </c>
      <c r="C217" s="138">
        <v>0</v>
      </c>
      <c r="D217" s="138">
        <f t="shared" ref="D217:E219" si="16">C217</f>
        <v>0</v>
      </c>
      <c r="E217" s="138">
        <f t="shared" si="16"/>
        <v>0</v>
      </c>
    </row>
    <row r="218" spans="1:5" s="142" customFormat="1" outlineLevel="3">
      <c r="A218" s="139"/>
      <c r="B218" s="140" t="s">
        <v>978</v>
      </c>
      <c r="C218" s="141"/>
      <c r="D218" s="141">
        <f t="shared" si="16"/>
        <v>0</v>
      </c>
      <c r="E218" s="141">
        <f t="shared" si="16"/>
        <v>0</v>
      </c>
    </row>
    <row r="219" spans="1:5" s="142" customFormat="1" outlineLevel="3">
      <c r="A219" s="139"/>
      <c r="B219" s="140" t="s">
        <v>979</v>
      </c>
      <c r="C219" s="141"/>
      <c r="D219" s="141">
        <f t="shared" si="16"/>
        <v>0</v>
      </c>
      <c r="E219" s="141">
        <f t="shared" si="16"/>
        <v>0</v>
      </c>
    </row>
    <row r="220" spans="1:5" outlineLevel="2">
      <c r="A220" s="135">
        <v>3</v>
      </c>
      <c r="B220" s="136" t="s">
        <v>963</v>
      </c>
      <c r="C220" s="137">
        <f>C221</f>
        <v>0</v>
      </c>
      <c r="D220" s="137">
        <f>D221</f>
        <v>0</v>
      </c>
      <c r="E220" s="137">
        <f>E221</f>
        <v>0</v>
      </c>
    </row>
    <row r="221" spans="1:5" outlineLevel="3">
      <c r="A221" s="99"/>
      <c r="B221" s="98" t="s">
        <v>958</v>
      </c>
      <c r="C221" s="138">
        <v>0</v>
      </c>
      <c r="D221" s="138">
        <f>C221</f>
        <v>0</v>
      </c>
      <c r="E221" s="138">
        <f>D221</f>
        <v>0</v>
      </c>
    </row>
    <row r="222" spans="1:5" outlineLevel="1">
      <c r="A222" s="186" t="s">
        <v>980</v>
      </c>
      <c r="B222" s="18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5">
        <v>2</v>
      </c>
      <c r="B223" s="136" t="s">
        <v>966</v>
      </c>
      <c r="C223" s="137">
        <f>C225+C226+C227+C224</f>
        <v>0</v>
      </c>
      <c r="D223" s="137">
        <f>D225+D226+D227+D224</f>
        <v>0</v>
      </c>
      <c r="E223" s="137">
        <f>E225+E226+E227+E224</f>
        <v>0</v>
      </c>
    </row>
    <row r="224" spans="1:5" outlineLevel="3">
      <c r="A224" s="99"/>
      <c r="B224" s="98" t="s">
        <v>958</v>
      </c>
      <c r="C224" s="138">
        <v>0</v>
      </c>
      <c r="D224" s="138">
        <f>C224</f>
        <v>0</v>
      </c>
      <c r="E224" s="138">
        <f>D224</f>
        <v>0</v>
      </c>
    </row>
    <row r="225" spans="1:5" outlineLevel="3">
      <c r="A225" s="99"/>
      <c r="B225" s="98" t="s">
        <v>981</v>
      </c>
      <c r="C225" s="138"/>
      <c r="D225" s="138">
        <f t="shared" ref="D225:E227" si="17">C225</f>
        <v>0</v>
      </c>
      <c r="E225" s="138">
        <f t="shared" si="17"/>
        <v>0</v>
      </c>
    </row>
    <row r="226" spans="1:5" outlineLevel="3">
      <c r="A226" s="99"/>
      <c r="B226" s="98" t="s">
        <v>982</v>
      </c>
      <c r="C226" s="138"/>
      <c r="D226" s="138">
        <f t="shared" si="17"/>
        <v>0</v>
      </c>
      <c r="E226" s="138">
        <f t="shared" si="17"/>
        <v>0</v>
      </c>
    </row>
    <row r="227" spans="1:5" outlineLevel="3">
      <c r="A227" s="99"/>
      <c r="B227" s="98" t="s">
        <v>983</v>
      </c>
      <c r="C227" s="138"/>
      <c r="D227" s="138">
        <f t="shared" si="17"/>
        <v>0</v>
      </c>
      <c r="E227" s="138">
        <f t="shared" si="17"/>
        <v>0</v>
      </c>
    </row>
    <row r="228" spans="1:5" outlineLevel="1">
      <c r="A228" s="186" t="s">
        <v>984</v>
      </c>
      <c r="B228" s="18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5">
        <v>2</v>
      </c>
      <c r="B229" s="136" t="s">
        <v>966</v>
      </c>
      <c r="C229" s="137">
        <f>C231+C232+C230</f>
        <v>0</v>
      </c>
      <c r="D229" s="137">
        <f>D231+D232+D230</f>
        <v>0</v>
      </c>
      <c r="E229" s="137">
        <f>E231+E232+E230</f>
        <v>0</v>
      </c>
    </row>
    <row r="230" spans="1:5" outlineLevel="3">
      <c r="A230" s="99"/>
      <c r="B230" s="98" t="s">
        <v>958</v>
      </c>
      <c r="C230" s="138">
        <v>0</v>
      </c>
      <c r="D230" s="138">
        <f t="shared" ref="D230:E232" si="18">C230</f>
        <v>0</v>
      </c>
      <c r="E230" s="138">
        <f t="shared" si="18"/>
        <v>0</v>
      </c>
    </row>
    <row r="231" spans="1:5" outlineLevel="3">
      <c r="A231" s="99"/>
      <c r="B231" s="98" t="s">
        <v>985</v>
      </c>
      <c r="C231" s="138">
        <v>0</v>
      </c>
      <c r="D231" s="138">
        <f t="shared" si="18"/>
        <v>0</v>
      </c>
      <c r="E231" s="138">
        <f t="shared" si="18"/>
        <v>0</v>
      </c>
    </row>
    <row r="232" spans="1:5" outlineLevel="3">
      <c r="A232" s="99"/>
      <c r="B232" s="98" t="s">
        <v>986</v>
      </c>
      <c r="C232" s="138"/>
      <c r="D232" s="138">
        <f t="shared" si="18"/>
        <v>0</v>
      </c>
      <c r="E232" s="138">
        <f t="shared" si="18"/>
        <v>0</v>
      </c>
    </row>
    <row r="233" spans="1:5" outlineLevel="2">
      <c r="A233" s="135">
        <v>3</v>
      </c>
      <c r="B233" s="136" t="s">
        <v>963</v>
      </c>
      <c r="C233" s="137">
        <f>C234</f>
        <v>0</v>
      </c>
      <c r="D233" s="137">
        <f>D234</f>
        <v>0</v>
      </c>
      <c r="E233" s="137">
        <f>E234</f>
        <v>0</v>
      </c>
    </row>
    <row r="234" spans="1:5" outlineLevel="3">
      <c r="A234" s="99"/>
      <c r="B234" s="98" t="s">
        <v>958</v>
      </c>
      <c r="C234" s="138">
        <v>0</v>
      </c>
      <c r="D234" s="138">
        <f>C234</f>
        <v>0</v>
      </c>
      <c r="E234" s="138">
        <f>D234</f>
        <v>0</v>
      </c>
    </row>
    <row r="235" spans="1:5" outlineLevel="1">
      <c r="A235" s="186" t="s">
        <v>987</v>
      </c>
      <c r="B235" s="18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5">
        <v>3</v>
      </c>
      <c r="B236" s="136" t="s">
        <v>963</v>
      </c>
      <c r="C236" s="137">
        <f>C237</f>
        <v>0</v>
      </c>
      <c r="D236" s="137">
        <f>D237</f>
        <v>0</v>
      </c>
      <c r="E236" s="137">
        <f>E237</f>
        <v>0</v>
      </c>
    </row>
    <row r="237" spans="1:5" outlineLevel="3">
      <c r="A237" s="99"/>
      <c r="B237" s="98" t="s">
        <v>958</v>
      </c>
      <c r="C237" s="138">
        <v>0</v>
      </c>
      <c r="D237" s="138">
        <f>C237</f>
        <v>0</v>
      </c>
      <c r="E237" s="138">
        <f>D237</f>
        <v>0</v>
      </c>
    </row>
    <row r="238" spans="1:5" outlineLevel="1">
      <c r="A238" s="186" t="s">
        <v>988</v>
      </c>
      <c r="B238" s="18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5">
        <v>2</v>
      </c>
      <c r="B239" s="136" t="s">
        <v>966</v>
      </c>
      <c r="C239" s="137">
        <f>C241+C242+C240</f>
        <v>0</v>
      </c>
      <c r="D239" s="137">
        <f>D241+D242+D240</f>
        <v>0</v>
      </c>
      <c r="E239" s="137">
        <f>E241+E242+E240</f>
        <v>0</v>
      </c>
    </row>
    <row r="240" spans="1:5" outlineLevel="3">
      <c r="A240" s="99"/>
      <c r="B240" s="98" t="s">
        <v>958</v>
      </c>
      <c r="C240" s="138">
        <v>0</v>
      </c>
      <c r="D240" s="138">
        <f t="shared" ref="D240:E242" si="19">C240</f>
        <v>0</v>
      </c>
      <c r="E240" s="138">
        <f t="shared" si="19"/>
        <v>0</v>
      </c>
    </row>
    <row r="241" spans="1:10" outlineLevel="3">
      <c r="A241" s="99"/>
      <c r="B241" s="98" t="s">
        <v>989</v>
      </c>
      <c r="C241" s="138"/>
      <c r="D241" s="138">
        <f t="shared" si="19"/>
        <v>0</v>
      </c>
      <c r="E241" s="138">
        <f t="shared" si="19"/>
        <v>0</v>
      </c>
    </row>
    <row r="242" spans="1:10" outlineLevel="3">
      <c r="A242" s="99"/>
      <c r="B242" s="98" t="s">
        <v>990</v>
      </c>
      <c r="C242" s="138"/>
      <c r="D242" s="138">
        <f t="shared" si="19"/>
        <v>0</v>
      </c>
      <c r="E242" s="138">
        <f t="shared" si="19"/>
        <v>0</v>
      </c>
    </row>
    <row r="243" spans="1:10" outlineLevel="1">
      <c r="A243" s="186" t="s">
        <v>991</v>
      </c>
      <c r="B243" s="18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5">
        <v>2</v>
      </c>
      <c r="B244" s="136" t="s">
        <v>966</v>
      </c>
      <c r="C244" s="137">
        <f>C246+C247+C248+C249+C245</f>
        <v>0</v>
      </c>
      <c r="D244" s="137">
        <f>D246+D247+D248+D249+D245</f>
        <v>0</v>
      </c>
      <c r="E244" s="137">
        <f>E246+E247+E248+E249+E245</f>
        <v>0</v>
      </c>
    </row>
    <row r="245" spans="1:10" outlineLevel="3">
      <c r="A245" s="99"/>
      <c r="B245" s="98" t="s">
        <v>958</v>
      </c>
      <c r="C245" s="138">
        <v>0</v>
      </c>
      <c r="D245" s="138">
        <f>C245</f>
        <v>0</v>
      </c>
      <c r="E245" s="138">
        <f>D245</f>
        <v>0</v>
      </c>
    </row>
    <row r="246" spans="1:10" outlineLevel="3">
      <c r="A246" s="99"/>
      <c r="B246" s="98" t="s">
        <v>979</v>
      </c>
      <c r="C246" s="138"/>
      <c r="D246" s="138">
        <f t="shared" ref="D246:E249" si="20">C246</f>
        <v>0</v>
      </c>
      <c r="E246" s="138">
        <f t="shared" si="20"/>
        <v>0</v>
      </c>
    </row>
    <row r="247" spans="1:10" outlineLevel="3">
      <c r="A247" s="99"/>
      <c r="B247" s="98" t="s">
        <v>992</v>
      </c>
      <c r="C247" s="138"/>
      <c r="D247" s="138">
        <f t="shared" si="20"/>
        <v>0</v>
      </c>
      <c r="E247" s="138">
        <f t="shared" si="20"/>
        <v>0</v>
      </c>
    </row>
    <row r="248" spans="1:10" outlineLevel="3">
      <c r="A248" s="99"/>
      <c r="B248" s="98" t="s">
        <v>986</v>
      </c>
      <c r="C248" s="138"/>
      <c r="D248" s="138">
        <f t="shared" si="20"/>
        <v>0</v>
      </c>
      <c r="E248" s="138">
        <f t="shared" si="20"/>
        <v>0</v>
      </c>
    </row>
    <row r="249" spans="1:10" outlineLevel="3">
      <c r="A249" s="99"/>
      <c r="B249" s="98" t="s">
        <v>993</v>
      </c>
      <c r="C249" s="138"/>
      <c r="D249" s="138">
        <f t="shared" si="20"/>
        <v>0</v>
      </c>
      <c r="E249" s="138">
        <f t="shared" si="20"/>
        <v>0</v>
      </c>
    </row>
    <row r="250" spans="1:10" outlineLevel="1">
      <c r="A250" s="186" t="s">
        <v>994</v>
      </c>
      <c r="B250" s="18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9"/>
      <c r="B251" s="98" t="s">
        <v>958</v>
      </c>
      <c r="C251" s="138">
        <v>0</v>
      </c>
      <c r="D251" s="138">
        <f>C251</f>
        <v>0</v>
      </c>
      <c r="E251" s="138">
        <f>D251</f>
        <v>0</v>
      </c>
    </row>
    <row r="252" spans="1:10" outlineLevel="3">
      <c r="A252" s="99"/>
      <c r="B252" s="98" t="s">
        <v>995</v>
      </c>
      <c r="C252" s="138">
        <v>0</v>
      </c>
      <c r="D252" s="138">
        <f>C252</f>
        <v>0</v>
      </c>
      <c r="E252" s="138">
        <f>D252</f>
        <v>0</v>
      </c>
    </row>
    <row r="256" spans="1:10" ht="18.5">
      <c r="A256" s="188" t="s">
        <v>67</v>
      </c>
      <c r="B256" s="188"/>
      <c r="C256" s="188"/>
      <c r="D256" s="147" t="s">
        <v>956</v>
      </c>
      <c r="E256" s="147" t="s">
        <v>957</v>
      </c>
      <c r="G256" s="46" t="s">
        <v>610</v>
      </c>
      <c r="H256" s="47">
        <f>C257+C559</f>
        <v>2582359.0639999998</v>
      </c>
      <c r="I256" s="48"/>
      <c r="J256" s="49" t="b">
        <f>AND(H256=I256)</f>
        <v>0</v>
      </c>
    </row>
    <row r="257" spans="1:10">
      <c r="A257" s="180" t="s">
        <v>60</v>
      </c>
      <c r="B257" s="181"/>
      <c r="C257" s="36">
        <f>C258+C550</f>
        <v>2117426.4609999997</v>
      </c>
      <c r="D257" s="36">
        <f>D258+D550</f>
        <v>2117426.4609999997</v>
      </c>
      <c r="E257" s="36">
        <f>E258+E550</f>
        <v>2117426.4609999997</v>
      </c>
      <c r="G257" s="38" t="s">
        <v>60</v>
      </c>
      <c r="H257" s="40">
        <f>C257</f>
        <v>2117426.4609999997</v>
      </c>
      <c r="I257" s="41"/>
      <c r="J257" s="39" t="b">
        <f>AND(H257=I257)</f>
        <v>0</v>
      </c>
    </row>
    <row r="258" spans="1:10">
      <c r="A258" s="176" t="s">
        <v>287</v>
      </c>
      <c r="B258" s="177"/>
      <c r="C258" s="35">
        <f>C259+C339+C483+C547</f>
        <v>2023004.0489999999</v>
      </c>
      <c r="D258" s="35">
        <f>D259+D339+D483+D547</f>
        <v>2023004.0489999999</v>
      </c>
      <c r="E258" s="35">
        <f>E259+E339+E483+E547</f>
        <v>2023004.0489999999</v>
      </c>
      <c r="G258" s="38" t="s">
        <v>57</v>
      </c>
      <c r="H258" s="40">
        <f t="shared" ref="H258:H321" si="21">C258</f>
        <v>2023004.0489999999</v>
      </c>
      <c r="I258" s="41"/>
      <c r="J258" s="39" t="b">
        <f>AND(H258=I258)</f>
        <v>0</v>
      </c>
    </row>
    <row r="259" spans="1:10">
      <c r="A259" s="174" t="s">
        <v>288</v>
      </c>
      <c r="B259" s="175"/>
      <c r="C259" s="32">
        <f>C260+C263+C314</f>
        <v>1418232.8689999999</v>
      </c>
      <c r="D259" s="32">
        <f>D260+D263+D314</f>
        <v>1418232.8689999999</v>
      </c>
      <c r="E259" s="32">
        <f>E260+E263+E314</f>
        <v>1418232.8689999999</v>
      </c>
      <c r="G259" s="38" t="s">
        <v>611</v>
      </c>
      <c r="H259" s="40">
        <f t="shared" si="21"/>
        <v>1418232.8689999999</v>
      </c>
      <c r="I259" s="41"/>
      <c r="J259" s="39" t="b">
        <f>AND(H259=I259)</f>
        <v>0</v>
      </c>
    </row>
    <row r="260" spans="1:10" outlineLevel="1">
      <c r="A260" s="178" t="s">
        <v>289</v>
      </c>
      <c r="B260" s="179"/>
      <c r="C260" s="31">
        <f>SUM(C261:C262)</f>
        <v>31254</v>
      </c>
      <c r="D260" s="31">
        <f>SUM(D261:D262)</f>
        <v>31254</v>
      </c>
      <c r="E260" s="31">
        <f>SUM(E261:E262)</f>
        <v>31254</v>
      </c>
      <c r="H260" s="40">
        <f t="shared" si="21"/>
        <v>31254</v>
      </c>
    </row>
    <row r="261" spans="1:10" outlineLevel="2">
      <c r="A261" s="7">
        <v>1100</v>
      </c>
      <c r="B261" s="4" t="s">
        <v>32</v>
      </c>
      <c r="C261" s="5">
        <v>27030</v>
      </c>
      <c r="D261" s="5">
        <f>C261</f>
        <v>27030</v>
      </c>
      <c r="E261" s="5">
        <f>D261</f>
        <v>27030</v>
      </c>
      <c r="H261" s="40">
        <f t="shared" si="21"/>
        <v>27030</v>
      </c>
    </row>
    <row r="262" spans="1:10" outlineLevel="2">
      <c r="A262" s="6">
        <v>1100</v>
      </c>
      <c r="B262" s="4" t="s">
        <v>33</v>
      </c>
      <c r="C262" s="5">
        <v>4224</v>
      </c>
      <c r="D262" s="5">
        <f>C262</f>
        <v>4224</v>
      </c>
      <c r="E262" s="5">
        <f>D262</f>
        <v>4224</v>
      </c>
      <c r="H262" s="40">
        <f t="shared" si="21"/>
        <v>4224</v>
      </c>
    </row>
    <row r="263" spans="1:10" outlineLevel="1">
      <c r="A263" s="178" t="s">
        <v>290</v>
      </c>
      <c r="B263" s="179"/>
      <c r="C263" s="31">
        <f>C264+C265+C289+C296+C298+C302+C305+C308+C313</f>
        <v>1386978.8689999999</v>
      </c>
      <c r="D263" s="31">
        <f>D264+D265+D289+D296+D298+D302+D305+D308+D313</f>
        <v>1386978.8689999999</v>
      </c>
      <c r="E263" s="31">
        <f>E264+E265+E289+E296+E298+E302+E305+E308+E313</f>
        <v>1386978.8689999999</v>
      </c>
      <c r="H263" s="40">
        <f t="shared" si="21"/>
        <v>1386978.8689999999</v>
      </c>
    </row>
    <row r="264" spans="1:10" outlineLevel="2">
      <c r="A264" s="6">
        <v>1101</v>
      </c>
      <c r="B264" s="4" t="s">
        <v>34</v>
      </c>
      <c r="C264" s="5">
        <v>517672</v>
      </c>
      <c r="D264" s="5">
        <f>C264</f>
        <v>517672</v>
      </c>
      <c r="E264" s="5">
        <f>D264</f>
        <v>517672</v>
      </c>
      <c r="H264" s="40">
        <f t="shared" si="21"/>
        <v>517672</v>
      </c>
    </row>
    <row r="265" spans="1:10" outlineLevel="2">
      <c r="A265" s="6">
        <v>1101</v>
      </c>
      <c r="B265" s="4" t="s">
        <v>35</v>
      </c>
      <c r="C265" s="5">
        <f>SUM(C266:C288)</f>
        <v>525218.4</v>
      </c>
      <c r="D265" s="5">
        <f>SUM(D266:D288)</f>
        <v>525218.4</v>
      </c>
      <c r="E265" s="5">
        <f>SUM(E266:E288)</f>
        <v>525218.4</v>
      </c>
      <c r="H265" s="40">
        <f t="shared" si="21"/>
        <v>525218.4</v>
      </c>
    </row>
    <row r="266" spans="1:10" outlineLevel="3">
      <c r="A266" s="28"/>
      <c r="B266" s="27" t="s">
        <v>239</v>
      </c>
      <c r="C266" s="29">
        <v>31042.400000000001</v>
      </c>
      <c r="D266" s="29">
        <f>C266</f>
        <v>31042.400000000001</v>
      </c>
      <c r="E266" s="29">
        <f>D266</f>
        <v>31042.400000000001</v>
      </c>
      <c r="H266" s="40">
        <f t="shared" si="21"/>
        <v>31042.400000000001</v>
      </c>
    </row>
    <row r="267" spans="1:10" outlineLevel="3">
      <c r="A267" s="28"/>
      <c r="B267" s="27" t="s">
        <v>240</v>
      </c>
      <c r="C267" s="29">
        <v>131450</v>
      </c>
      <c r="D267" s="29">
        <f t="shared" ref="D267:E282" si="22">C267</f>
        <v>131450</v>
      </c>
      <c r="E267" s="29">
        <f t="shared" si="22"/>
        <v>131450</v>
      </c>
      <c r="H267" s="40">
        <f t="shared" si="21"/>
        <v>131450</v>
      </c>
    </row>
    <row r="268" spans="1:10" outlineLevel="3">
      <c r="A268" s="28"/>
      <c r="B268" s="27" t="s">
        <v>241</v>
      </c>
      <c r="C268" s="29">
        <v>112560</v>
      </c>
      <c r="D268" s="29">
        <f t="shared" si="22"/>
        <v>112560</v>
      </c>
      <c r="E268" s="29">
        <f t="shared" si="22"/>
        <v>112560</v>
      </c>
      <c r="H268" s="40">
        <f t="shared" si="21"/>
        <v>112560</v>
      </c>
    </row>
    <row r="269" spans="1:10" outlineLevel="3">
      <c r="A269" s="28"/>
      <c r="B269" s="27" t="s">
        <v>242</v>
      </c>
      <c r="C269" s="29">
        <v>780</v>
      </c>
      <c r="D269" s="29">
        <f t="shared" si="22"/>
        <v>780</v>
      </c>
      <c r="E269" s="29">
        <f t="shared" si="22"/>
        <v>780</v>
      </c>
      <c r="H269" s="40">
        <f t="shared" si="21"/>
        <v>780</v>
      </c>
    </row>
    <row r="270" spans="1:10" outlineLevel="3">
      <c r="A270" s="28"/>
      <c r="B270" s="27" t="s">
        <v>243</v>
      </c>
      <c r="C270" s="29"/>
      <c r="D270" s="29">
        <f t="shared" si="22"/>
        <v>0</v>
      </c>
      <c r="E270" s="29">
        <f t="shared" si="22"/>
        <v>0</v>
      </c>
      <c r="H270" s="40">
        <f t="shared" si="21"/>
        <v>0</v>
      </c>
    </row>
    <row r="271" spans="1:10" outlineLevel="3">
      <c r="A271" s="28"/>
      <c r="B271" s="27" t="s">
        <v>244</v>
      </c>
      <c r="C271" s="29">
        <v>17466</v>
      </c>
      <c r="D271" s="29">
        <f t="shared" si="22"/>
        <v>17466</v>
      </c>
      <c r="E271" s="29">
        <f t="shared" si="22"/>
        <v>17466</v>
      </c>
      <c r="H271" s="40">
        <f t="shared" si="21"/>
        <v>17466</v>
      </c>
    </row>
    <row r="272" spans="1:10" outlineLevel="3">
      <c r="A272" s="28"/>
      <c r="B272" s="27" t="s">
        <v>245</v>
      </c>
      <c r="C272" s="29"/>
      <c r="D272" s="29">
        <f t="shared" si="22"/>
        <v>0</v>
      </c>
      <c r="E272" s="29">
        <f t="shared" si="22"/>
        <v>0</v>
      </c>
      <c r="H272" s="40">
        <f t="shared" si="21"/>
        <v>0</v>
      </c>
    </row>
    <row r="273" spans="1:8" outlineLevel="3">
      <c r="A273" s="28"/>
      <c r="B273" s="27" t="s">
        <v>246</v>
      </c>
      <c r="C273" s="29"/>
      <c r="D273" s="29">
        <f t="shared" si="22"/>
        <v>0</v>
      </c>
      <c r="E273" s="29">
        <f t="shared" si="22"/>
        <v>0</v>
      </c>
      <c r="H273" s="40">
        <f t="shared" si="21"/>
        <v>0</v>
      </c>
    </row>
    <row r="274" spans="1:8" outlineLevel="3">
      <c r="A274" s="28"/>
      <c r="B274" s="27" t="s">
        <v>247</v>
      </c>
      <c r="C274" s="29"/>
      <c r="D274" s="29">
        <f t="shared" si="22"/>
        <v>0</v>
      </c>
      <c r="E274" s="29">
        <f t="shared" si="22"/>
        <v>0</v>
      </c>
      <c r="H274" s="40">
        <f t="shared" si="21"/>
        <v>0</v>
      </c>
    </row>
    <row r="275" spans="1:8" outlineLevel="3">
      <c r="A275" s="28"/>
      <c r="B275" s="27" t="s">
        <v>248</v>
      </c>
      <c r="C275" s="29"/>
      <c r="D275" s="29">
        <f t="shared" si="22"/>
        <v>0</v>
      </c>
      <c r="E275" s="29">
        <f t="shared" si="22"/>
        <v>0</v>
      </c>
      <c r="H275" s="40">
        <f t="shared" si="21"/>
        <v>0</v>
      </c>
    </row>
    <row r="276" spans="1:8" outlineLevel="3">
      <c r="A276" s="28"/>
      <c r="B276" s="27" t="s">
        <v>249</v>
      </c>
      <c r="C276" s="29">
        <v>9348</v>
      </c>
      <c r="D276" s="29">
        <f t="shared" si="22"/>
        <v>9348</v>
      </c>
      <c r="E276" s="29">
        <f t="shared" si="22"/>
        <v>9348</v>
      </c>
      <c r="H276" s="40">
        <f t="shared" si="21"/>
        <v>9348</v>
      </c>
    </row>
    <row r="277" spans="1:8" outlineLevel="3">
      <c r="A277" s="28"/>
      <c r="B277" s="27" t="s">
        <v>250</v>
      </c>
      <c r="C277" s="29"/>
      <c r="D277" s="29">
        <f t="shared" si="22"/>
        <v>0</v>
      </c>
      <c r="E277" s="29">
        <f t="shared" si="22"/>
        <v>0</v>
      </c>
      <c r="H277" s="40">
        <f t="shared" si="21"/>
        <v>0</v>
      </c>
    </row>
    <row r="278" spans="1:8" outlineLevel="3">
      <c r="A278" s="28"/>
      <c r="B278" s="27" t="s">
        <v>251</v>
      </c>
      <c r="C278" s="29"/>
      <c r="D278" s="29">
        <f t="shared" si="22"/>
        <v>0</v>
      </c>
      <c r="E278" s="29">
        <f t="shared" si="22"/>
        <v>0</v>
      </c>
      <c r="H278" s="40">
        <f t="shared" si="21"/>
        <v>0</v>
      </c>
    </row>
    <row r="279" spans="1:8" outlineLevel="3">
      <c r="A279" s="28"/>
      <c r="B279" s="27" t="s">
        <v>252</v>
      </c>
      <c r="C279" s="29"/>
      <c r="D279" s="29">
        <f t="shared" si="22"/>
        <v>0</v>
      </c>
      <c r="E279" s="29">
        <f t="shared" si="22"/>
        <v>0</v>
      </c>
      <c r="H279" s="40">
        <f t="shared" si="21"/>
        <v>0</v>
      </c>
    </row>
    <row r="280" spans="1:8" outlineLevel="3">
      <c r="A280" s="28"/>
      <c r="B280" s="27" t="s">
        <v>253</v>
      </c>
      <c r="C280" s="29">
        <v>5808</v>
      </c>
      <c r="D280" s="29">
        <f t="shared" si="22"/>
        <v>5808</v>
      </c>
      <c r="E280" s="29">
        <f t="shared" si="22"/>
        <v>5808</v>
      </c>
      <c r="H280" s="40">
        <f t="shared" si="21"/>
        <v>5808</v>
      </c>
    </row>
    <row r="281" spans="1:8" outlineLevel="3">
      <c r="A281" s="28"/>
      <c r="B281" s="27" t="s">
        <v>254</v>
      </c>
      <c r="C281" s="29"/>
      <c r="D281" s="29">
        <f t="shared" si="22"/>
        <v>0</v>
      </c>
      <c r="E281" s="29">
        <f t="shared" si="22"/>
        <v>0</v>
      </c>
      <c r="H281" s="40">
        <f t="shared" si="21"/>
        <v>0</v>
      </c>
    </row>
    <row r="282" spans="1:8" outlineLevel="3">
      <c r="A282" s="28"/>
      <c r="B282" s="27" t="s">
        <v>255</v>
      </c>
      <c r="C282" s="29"/>
      <c r="D282" s="29">
        <f t="shared" si="22"/>
        <v>0</v>
      </c>
      <c r="E282" s="29">
        <f t="shared" si="22"/>
        <v>0</v>
      </c>
      <c r="H282" s="40">
        <f t="shared" si="21"/>
        <v>0</v>
      </c>
    </row>
    <row r="283" spans="1:8" outlineLevel="3">
      <c r="A283" s="28"/>
      <c r="B283" s="27" t="s">
        <v>256</v>
      </c>
      <c r="C283" s="29">
        <v>120</v>
      </c>
      <c r="D283" s="29">
        <f t="shared" ref="D283:E288" si="23">C283</f>
        <v>120</v>
      </c>
      <c r="E283" s="29">
        <f t="shared" si="23"/>
        <v>120</v>
      </c>
      <c r="H283" s="40">
        <f t="shared" si="21"/>
        <v>120</v>
      </c>
    </row>
    <row r="284" spans="1:8" outlineLevel="3">
      <c r="A284" s="28"/>
      <c r="B284" s="27" t="s">
        <v>257</v>
      </c>
      <c r="C284" s="29"/>
      <c r="D284" s="29">
        <f t="shared" si="23"/>
        <v>0</v>
      </c>
      <c r="E284" s="29">
        <f t="shared" si="23"/>
        <v>0</v>
      </c>
      <c r="H284" s="40">
        <f t="shared" si="21"/>
        <v>0</v>
      </c>
    </row>
    <row r="285" spans="1:8" outlineLevel="3">
      <c r="A285" s="28"/>
      <c r="B285" s="27" t="s">
        <v>258</v>
      </c>
      <c r="C285" s="29"/>
      <c r="D285" s="29">
        <f t="shared" si="23"/>
        <v>0</v>
      </c>
      <c r="E285" s="29">
        <f t="shared" si="23"/>
        <v>0</v>
      </c>
      <c r="H285" s="40">
        <f t="shared" si="21"/>
        <v>0</v>
      </c>
    </row>
    <row r="286" spans="1:8" outlineLevel="3">
      <c r="A286" s="28"/>
      <c r="B286" s="27" t="s">
        <v>259</v>
      </c>
      <c r="C286" s="29">
        <v>203540</v>
      </c>
      <c r="D286" s="29">
        <f t="shared" si="23"/>
        <v>203540</v>
      </c>
      <c r="E286" s="29">
        <f t="shared" si="23"/>
        <v>203540</v>
      </c>
      <c r="H286" s="40">
        <f t="shared" si="21"/>
        <v>203540</v>
      </c>
    </row>
    <row r="287" spans="1:8" outlineLevel="3">
      <c r="A287" s="28"/>
      <c r="B287" s="27" t="s">
        <v>260</v>
      </c>
      <c r="C287" s="29">
        <v>13104</v>
      </c>
      <c r="D287" s="29">
        <f t="shared" si="23"/>
        <v>13104</v>
      </c>
      <c r="E287" s="29">
        <f t="shared" si="23"/>
        <v>13104</v>
      </c>
      <c r="H287" s="40">
        <f t="shared" si="21"/>
        <v>13104</v>
      </c>
    </row>
    <row r="288" spans="1:8" outlineLevel="3">
      <c r="A288" s="28"/>
      <c r="B288" s="27" t="s">
        <v>261</v>
      </c>
      <c r="C288" s="29"/>
      <c r="D288" s="29">
        <f t="shared" si="23"/>
        <v>0</v>
      </c>
      <c r="E288" s="29">
        <f t="shared" si="23"/>
        <v>0</v>
      </c>
      <c r="H288" s="40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9674.4</v>
      </c>
      <c r="D289" s="5">
        <f>SUM(D290:D295)</f>
        <v>9674.4</v>
      </c>
      <c r="E289" s="5">
        <f>SUM(E290:E295)</f>
        <v>9674.4</v>
      </c>
      <c r="H289" s="40">
        <f t="shared" si="21"/>
        <v>9674.4</v>
      </c>
    </row>
    <row r="290" spans="1:8" outlineLevel="3">
      <c r="A290" s="28"/>
      <c r="B290" s="27" t="s">
        <v>262</v>
      </c>
      <c r="C290" s="29">
        <v>6000</v>
      </c>
      <c r="D290" s="29">
        <f>C290</f>
        <v>6000</v>
      </c>
      <c r="E290" s="29">
        <f>D290</f>
        <v>6000</v>
      </c>
      <c r="H290" s="40">
        <f t="shared" si="21"/>
        <v>6000</v>
      </c>
    </row>
    <row r="291" spans="1:8" outlineLevel="3">
      <c r="A291" s="28"/>
      <c r="B291" s="27" t="s">
        <v>263</v>
      </c>
      <c r="C291" s="29"/>
      <c r="D291" s="29">
        <f t="shared" ref="D291:E295" si="24">C291</f>
        <v>0</v>
      </c>
      <c r="E291" s="29">
        <f t="shared" si="24"/>
        <v>0</v>
      </c>
      <c r="H291" s="40">
        <f t="shared" si="21"/>
        <v>0</v>
      </c>
    </row>
    <row r="292" spans="1:8" outlineLevel="3">
      <c r="A292" s="28"/>
      <c r="B292" s="27" t="s">
        <v>264</v>
      </c>
      <c r="C292" s="29">
        <v>1634.4</v>
      </c>
      <c r="D292" s="29">
        <f t="shared" si="24"/>
        <v>1634.4</v>
      </c>
      <c r="E292" s="29">
        <f t="shared" si="24"/>
        <v>1634.4</v>
      </c>
      <c r="H292" s="40">
        <f t="shared" si="21"/>
        <v>1634.4</v>
      </c>
    </row>
    <row r="293" spans="1:8" outlineLevel="3">
      <c r="A293" s="28"/>
      <c r="B293" s="27" t="s">
        <v>265</v>
      </c>
      <c r="C293" s="29">
        <v>540</v>
      </c>
      <c r="D293" s="29">
        <f t="shared" si="24"/>
        <v>540</v>
      </c>
      <c r="E293" s="29">
        <f t="shared" si="24"/>
        <v>540</v>
      </c>
      <c r="H293" s="40">
        <f t="shared" si="21"/>
        <v>540</v>
      </c>
    </row>
    <row r="294" spans="1:8" outlineLevel="3">
      <c r="A294" s="28"/>
      <c r="B294" s="27" t="s">
        <v>266</v>
      </c>
      <c r="C294" s="29"/>
      <c r="D294" s="29">
        <f t="shared" si="24"/>
        <v>0</v>
      </c>
      <c r="E294" s="29">
        <f t="shared" si="24"/>
        <v>0</v>
      </c>
      <c r="H294" s="40">
        <f t="shared" si="21"/>
        <v>0</v>
      </c>
    </row>
    <row r="295" spans="1:8" outlineLevel="3">
      <c r="A295" s="28"/>
      <c r="B295" s="27" t="s">
        <v>267</v>
      </c>
      <c r="C295" s="29">
        <v>1500</v>
      </c>
      <c r="D295" s="29">
        <f t="shared" si="24"/>
        <v>1500</v>
      </c>
      <c r="E295" s="29">
        <f t="shared" si="24"/>
        <v>1500</v>
      </c>
      <c r="H295" s="40">
        <f t="shared" si="21"/>
        <v>1500</v>
      </c>
    </row>
    <row r="296" spans="1:8" outlineLevel="2">
      <c r="A296" s="6">
        <v>1101</v>
      </c>
      <c r="B296" s="4" t="s">
        <v>268</v>
      </c>
      <c r="C296" s="5">
        <f>SUM(C297)</f>
        <v>1420</v>
      </c>
      <c r="D296" s="5">
        <f>SUM(D297)</f>
        <v>1420</v>
      </c>
      <c r="E296" s="5">
        <f>SUM(E297)</f>
        <v>1420</v>
      </c>
      <c r="H296" s="40">
        <f t="shared" si="21"/>
        <v>1420</v>
      </c>
    </row>
    <row r="297" spans="1:8" outlineLevel="3">
      <c r="A297" s="28"/>
      <c r="B297" s="27" t="s">
        <v>132</v>
      </c>
      <c r="C297" s="29">
        <v>1420</v>
      </c>
      <c r="D297" s="29">
        <f>C297</f>
        <v>1420</v>
      </c>
      <c r="E297" s="29">
        <f>D297</f>
        <v>1420</v>
      </c>
      <c r="H297" s="40">
        <f t="shared" si="21"/>
        <v>1420</v>
      </c>
    </row>
    <row r="298" spans="1:8" outlineLevel="2">
      <c r="A298" s="6">
        <v>1101</v>
      </c>
      <c r="B298" s="4" t="s">
        <v>37</v>
      </c>
      <c r="C298" s="5">
        <f>SUM(C299:C301)</f>
        <v>61152.845999999998</v>
      </c>
      <c r="D298" s="5">
        <f>SUM(D299:D301)</f>
        <v>61152.845999999998</v>
      </c>
      <c r="E298" s="5">
        <f>SUM(E299:E301)</f>
        <v>61152.845999999998</v>
      </c>
      <c r="H298" s="40">
        <f t="shared" si="21"/>
        <v>61152.845999999998</v>
      </c>
    </row>
    <row r="299" spans="1:8" outlineLevel="3">
      <c r="A299" s="28"/>
      <c r="B299" s="27" t="s">
        <v>269</v>
      </c>
      <c r="C299" s="29">
        <v>13760.004000000001</v>
      </c>
      <c r="D299" s="29">
        <f t="shared" ref="D299:E301" si="25">C299</f>
        <v>13760.004000000001</v>
      </c>
      <c r="E299" s="29">
        <f t="shared" si="25"/>
        <v>13760.004000000001</v>
      </c>
      <c r="H299" s="40">
        <f t="shared" si="21"/>
        <v>13760.004000000001</v>
      </c>
    </row>
    <row r="300" spans="1:8" outlineLevel="3">
      <c r="A300" s="28"/>
      <c r="B300" s="27" t="s">
        <v>270</v>
      </c>
      <c r="C300" s="29">
        <v>47392.841999999997</v>
      </c>
      <c r="D300" s="29">
        <f t="shared" si="25"/>
        <v>47392.841999999997</v>
      </c>
      <c r="E300" s="29">
        <f t="shared" si="25"/>
        <v>47392.841999999997</v>
      </c>
      <c r="H300" s="40">
        <f t="shared" si="21"/>
        <v>47392.841999999997</v>
      </c>
    </row>
    <row r="301" spans="1:8" outlineLevel="3">
      <c r="A301" s="28"/>
      <c r="B301" s="27" t="s">
        <v>271</v>
      </c>
      <c r="C301" s="29"/>
      <c r="D301" s="29">
        <f t="shared" si="25"/>
        <v>0</v>
      </c>
      <c r="E301" s="29">
        <f t="shared" si="25"/>
        <v>0</v>
      </c>
      <c r="H301" s="40">
        <f t="shared" si="21"/>
        <v>0</v>
      </c>
    </row>
    <row r="302" spans="1:8" outlineLevel="2">
      <c r="A302" s="6">
        <v>1101</v>
      </c>
      <c r="B302" s="4" t="s">
        <v>272</v>
      </c>
      <c r="C302" s="5">
        <f>SUM(C303:C304)</f>
        <v>40000</v>
      </c>
      <c r="D302" s="5">
        <f>SUM(D303:D304)</f>
        <v>40000</v>
      </c>
      <c r="E302" s="5">
        <f>SUM(E303:E304)</f>
        <v>40000</v>
      </c>
      <c r="H302" s="40">
        <f t="shared" si="21"/>
        <v>40000</v>
      </c>
    </row>
    <row r="303" spans="1:8" outlineLevel="3">
      <c r="A303" s="28"/>
      <c r="B303" s="27" t="s">
        <v>273</v>
      </c>
      <c r="C303" s="29">
        <v>20000</v>
      </c>
      <c r="D303" s="29">
        <f>C303</f>
        <v>20000</v>
      </c>
      <c r="E303" s="29">
        <f>D303</f>
        <v>20000</v>
      </c>
      <c r="H303" s="40">
        <f t="shared" si="21"/>
        <v>20000</v>
      </c>
    </row>
    <row r="304" spans="1:8" outlineLevel="3">
      <c r="A304" s="28"/>
      <c r="B304" s="27" t="s">
        <v>274</v>
      </c>
      <c r="C304" s="29">
        <v>20000</v>
      </c>
      <c r="D304" s="29">
        <f>C304</f>
        <v>20000</v>
      </c>
      <c r="E304" s="29">
        <f>D304</f>
        <v>20000</v>
      </c>
      <c r="H304" s="40">
        <f t="shared" si="21"/>
        <v>20000</v>
      </c>
    </row>
    <row r="305" spans="1:8" outlineLevel="2">
      <c r="A305" s="6">
        <v>1101</v>
      </c>
      <c r="B305" s="4" t="s">
        <v>38</v>
      </c>
      <c r="C305" s="5">
        <f>SUM(C306:C307)</f>
        <v>26546.588</v>
      </c>
      <c r="D305" s="5">
        <f>SUM(D306:D307)</f>
        <v>26546.588</v>
      </c>
      <c r="E305" s="5">
        <f>SUM(E306:E307)</f>
        <v>26546.588</v>
      </c>
      <c r="H305" s="40">
        <f t="shared" si="21"/>
        <v>26546.588</v>
      </c>
    </row>
    <row r="306" spans="1:8" outlineLevel="3">
      <c r="A306" s="28"/>
      <c r="B306" s="27" t="s">
        <v>275</v>
      </c>
      <c r="C306" s="29">
        <v>18705.73</v>
      </c>
      <c r="D306" s="29">
        <f>C306</f>
        <v>18705.73</v>
      </c>
      <c r="E306" s="29">
        <f>D306</f>
        <v>18705.73</v>
      </c>
      <c r="H306" s="40">
        <f t="shared" si="21"/>
        <v>18705.73</v>
      </c>
    </row>
    <row r="307" spans="1:8" outlineLevel="3">
      <c r="A307" s="28"/>
      <c r="B307" s="27" t="s">
        <v>276</v>
      </c>
      <c r="C307" s="29">
        <v>7840.8580000000002</v>
      </c>
      <c r="D307" s="29">
        <f>C307</f>
        <v>7840.8580000000002</v>
      </c>
      <c r="E307" s="29">
        <f>D307</f>
        <v>7840.8580000000002</v>
      </c>
      <c r="H307" s="40">
        <f t="shared" si="21"/>
        <v>7840.8580000000002</v>
      </c>
    </row>
    <row r="308" spans="1:8" outlineLevel="2">
      <c r="A308" s="6">
        <v>1101</v>
      </c>
      <c r="B308" s="4" t="s">
        <v>39</v>
      </c>
      <c r="C308" s="5">
        <f>SUM(C309:C312)</f>
        <v>164969.03699999998</v>
      </c>
      <c r="D308" s="5">
        <f>SUM(D309:D312)</f>
        <v>164969.03699999998</v>
      </c>
      <c r="E308" s="5">
        <f>SUM(E309:E312)</f>
        <v>164969.03699999998</v>
      </c>
      <c r="H308" s="40">
        <f t="shared" si="21"/>
        <v>164969.03699999998</v>
      </c>
    </row>
    <row r="309" spans="1:8" outlineLevel="3">
      <c r="A309" s="28"/>
      <c r="B309" s="27" t="s">
        <v>277</v>
      </c>
      <c r="C309" s="29">
        <v>112034.539</v>
      </c>
      <c r="D309" s="29">
        <f>C309</f>
        <v>112034.539</v>
      </c>
      <c r="E309" s="29">
        <f>D309</f>
        <v>112034.539</v>
      </c>
      <c r="H309" s="40">
        <f t="shared" si="21"/>
        <v>112034.539</v>
      </c>
    </row>
    <row r="310" spans="1:8" outlineLevel="3">
      <c r="A310" s="28"/>
      <c r="B310" s="27" t="s">
        <v>278</v>
      </c>
      <c r="C310" s="29">
        <v>42227.597999999998</v>
      </c>
      <c r="D310" s="29">
        <f t="shared" ref="D310:E312" si="26">C310</f>
        <v>42227.597999999998</v>
      </c>
      <c r="E310" s="29">
        <f t="shared" si="26"/>
        <v>42227.597999999998</v>
      </c>
      <c r="H310" s="40">
        <f t="shared" si="21"/>
        <v>42227.597999999998</v>
      </c>
    </row>
    <row r="311" spans="1:8" outlineLevel="3">
      <c r="A311" s="28"/>
      <c r="B311" s="27" t="s">
        <v>279</v>
      </c>
      <c r="C311" s="29"/>
      <c r="D311" s="29">
        <f t="shared" si="26"/>
        <v>0</v>
      </c>
      <c r="E311" s="29">
        <f t="shared" si="26"/>
        <v>0</v>
      </c>
      <c r="H311" s="40">
        <f t="shared" si="21"/>
        <v>0</v>
      </c>
    </row>
    <row r="312" spans="1:8" outlineLevel="3">
      <c r="A312" s="28"/>
      <c r="B312" s="27" t="s">
        <v>280</v>
      </c>
      <c r="C312" s="29">
        <v>10706.9</v>
      </c>
      <c r="D312" s="29">
        <f t="shared" si="26"/>
        <v>10706.9</v>
      </c>
      <c r="E312" s="29">
        <f t="shared" si="26"/>
        <v>10706.9</v>
      </c>
      <c r="H312" s="40">
        <f t="shared" si="21"/>
        <v>10706.9</v>
      </c>
    </row>
    <row r="313" spans="1:8" outlineLevel="2">
      <c r="A313" s="6">
        <v>1101</v>
      </c>
      <c r="B313" s="4" t="s">
        <v>133</v>
      </c>
      <c r="C313" s="5">
        <v>40325.597999999998</v>
      </c>
      <c r="D313" s="5">
        <f>C313</f>
        <v>40325.597999999998</v>
      </c>
      <c r="E313" s="5">
        <f>D313</f>
        <v>40325.597999999998</v>
      </c>
      <c r="H313" s="40">
        <f t="shared" si="21"/>
        <v>40325.597999999998</v>
      </c>
    </row>
    <row r="314" spans="1:8" outlineLevel="1">
      <c r="A314" s="178" t="s">
        <v>622</v>
      </c>
      <c r="B314" s="179"/>
      <c r="C314" s="31">
        <f>C315+C325+C331+C336+C337+C338+C328</f>
        <v>0</v>
      </c>
      <c r="D314" s="31">
        <f>D315+D325+D331+D336+D337+D338+D328</f>
        <v>0</v>
      </c>
      <c r="E314" s="31">
        <f>E315+E325+E331+E336+E337+E338+E328</f>
        <v>0</v>
      </c>
      <c r="H314" s="40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0">
        <f t="shared" si="21"/>
        <v>0</v>
      </c>
    </row>
    <row r="316" spans="1:8" outlineLevel="3">
      <c r="A316" s="28"/>
      <c r="B316" s="27" t="s">
        <v>281</v>
      </c>
      <c r="C316" s="29"/>
      <c r="D316" s="29">
        <f>C316</f>
        <v>0</v>
      </c>
      <c r="E316" s="29">
        <f>D316</f>
        <v>0</v>
      </c>
      <c r="H316" s="40">
        <f t="shared" si="21"/>
        <v>0</v>
      </c>
    </row>
    <row r="317" spans="1:8" outlineLevel="3">
      <c r="A317" s="28"/>
      <c r="B317" s="27" t="s">
        <v>239</v>
      </c>
      <c r="C317" s="29"/>
      <c r="D317" s="29">
        <f t="shared" ref="D317:E324" si="27">C317</f>
        <v>0</v>
      </c>
      <c r="E317" s="29">
        <f t="shared" si="27"/>
        <v>0</v>
      </c>
      <c r="H317" s="40">
        <f t="shared" si="21"/>
        <v>0</v>
      </c>
    </row>
    <row r="318" spans="1:8" outlineLevel="3">
      <c r="A318" s="28"/>
      <c r="B318" s="27" t="s">
        <v>282</v>
      </c>
      <c r="C318" s="29"/>
      <c r="D318" s="29">
        <f t="shared" si="27"/>
        <v>0</v>
      </c>
      <c r="E318" s="29">
        <f t="shared" si="27"/>
        <v>0</v>
      </c>
      <c r="H318" s="40">
        <f t="shared" si="21"/>
        <v>0</v>
      </c>
    </row>
    <row r="319" spans="1:8" outlineLevel="3">
      <c r="A319" s="28"/>
      <c r="B319" s="27" t="s">
        <v>269</v>
      </c>
      <c r="C319" s="29"/>
      <c r="D319" s="29">
        <f t="shared" si="27"/>
        <v>0</v>
      </c>
      <c r="E319" s="29">
        <f t="shared" si="27"/>
        <v>0</v>
      </c>
      <c r="H319" s="40">
        <f t="shared" si="21"/>
        <v>0</v>
      </c>
    </row>
    <row r="320" spans="1:8" outlineLevel="3">
      <c r="A320" s="28"/>
      <c r="B320" s="27" t="s">
        <v>283</v>
      </c>
      <c r="C320" s="29"/>
      <c r="D320" s="29">
        <f t="shared" si="27"/>
        <v>0</v>
      </c>
      <c r="E320" s="29">
        <f t="shared" si="27"/>
        <v>0</v>
      </c>
      <c r="H320" s="40">
        <f t="shared" si="21"/>
        <v>0</v>
      </c>
    </row>
    <row r="321" spans="1:8" outlineLevel="3">
      <c r="A321" s="28"/>
      <c r="B321" s="27" t="s">
        <v>273</v>
      </c>
      <c r="C321" s="29"/>
      <c r="D321" s="29">
        <f t="shared" si="27"/>
        <v>0</v>
      </c>
      <c r="E321" s="29">
        <f t="shared" si="27"/>
        <v>0</v>
      </c>
      <c r="H321" s="40">
        <f t="shared" si="21"/>
        <v>0</v>
      </c>
    </row>
    <row r="322" spans="1:8" outlineLevel="3">
      <c r="A322" s="28"/>
      <c r="B322" s="27" t="s">
        <v>274</v>
      </c>
      <c r="C322" s="29"/>
      <c r="D322" s="29">
        <f t="shared" si="27"/>
        <v>0</v>
      </c>
      <c r="E322" s="29">
        <f t="shared" si="27"/>
        <v>0</v>
      </c>
      <c r="H322" s="40">
        <f t="shared" ref="H322:H385" si="28">C322</f>
        <v>0</v>
      </c>
    </row>
    <row r="323" spans="1:8" outlineLevel="3">
      <c r="A323" s="28"/>
      <c r="B323" s="27" t="s">
        <v>259</v>
      </c>
      <c r="C323" s="29"/>
      <c r="D323" s="29">
        <f t="shared" si="27"/>
        <v>0</v>
      </c>
      <c r="E323" s="29">
        <f t="shared" si="27"/>
        <v>0</v>
      </c>
      <c r="H323" s="40">
        <f t="shared" si="28"/>
        <v>0</v>
      </c>
    </row>
    <row r="324" spans="1:8" outlineLevel="3">
      <c r="A324" s="28"/>
      <c r="B324" s="27" t="s">
        <v>260</v>
      </c>
      <c r="C324" s="29"/>
      <c r="D324" s="29">
        <f t="shared" si="27"/>
        <v>0</v>
      </c>
      <c r="E324" s="29">
        <f t="shared" si="27"/>
        <v>0</v>
      </c>
      <c r="H324" s="40">
        <f t="shared" si="28"/>
        <v>0</v>
      </c>
    </row>
    <row r="325" spans="1:8" outlineLevel="2">
      <c r="A325" s="6">
        <v>1102</v>
      </c>
      <c r="B325" s="4" t="s">
        <v>284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0">
        <f t="shared" si="28"/>
        <v>0</v>
      </c>
    </row>
    <row r="326" spans="1:8" outlineLevel="3">
      <c r="A326" s="28"/>
      <c r="B326" s="27" t="s">
        <v>285</v>
      </c>
      <c r="C326" s="29">
        <v>0</v>
      </c>
      <c r="D326" s="29">
        <f>C326</f>
        <v>0</v>
      </c>
      <c r="E326" s="29">
        <f>D326</f>
        <v>0</v>
      </c>
      <c r="H326" s="40">
        <f t="shared" si="28"/>
        <v>0</v>
      </c>
    </row>
    <row r="327" spans="1:8" outlineLevel="3">
      <c r="A327" s="28"/>
      <c r="B327" s="27" t="s">
        <v>286</v>
      </c>
      <c r="C327" s="29">
        <v>0</v>
      </c>
      <c r="D327" s="29">
        <f>C327</f>
        <v>0</v>
      </c>
      <c r="E327" s="29">
        <f>D327</f>
        <v>0</v>
      </c>
      <c r="H327" s="40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0">
        <f t="shared" si="28"/>
        <v>0</v>
      </c>
    </row>
    <row r="329" spans="1:8" outlineLevel="3">
      <c r="A329" s="28"/>
      <c r="B329" s="27" t="s">
        <v>275</v>
      </c>
      <c r="C329" s="29"/>
      <c r="D329" s="29">
        <f>C329</f>
        <v>0</v>
      </c>
      <c r="E329" s="29">
        <f>D329</f>
        <v>0</v>
      </c>
      <c r="H329" s="40">
        <f t="shared" si="28"/>
        <v>0</v>
      </c>
    </row>
    <row r="330" spans="1:8" outlineLevel="3">
      <c r="A330" s="28"/>
      <c r="B330" s="27" t="s">
        <v>276</v>
      </c>
      <c r="C330" s="29"/>
      <c r="D330" s="29">
        <f>C330</f>
        <v>0</v>
      </c>
      <c r="E330" s="29">
        <f>D330</f>
        <v>0</v>
      </c>
      <c r="H330" s="40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0">
        <f t="shared" si="28"/>
        <v>0</v>
      </c>
    </row>
    <row r="332" spans="1:8" outlineLevel="3">
      <c r="A332" s="28"/>
      <c r="B332" s="27" t="s">
        <v>277</v>
      </c>
      <c r="C332" s="29"/>
      <c r="D332" s="29">
        <f>C332</f>
        <v>0</v>
      </c>
      <c r="E332" s="29">
        <f>D332</f>
        <v>0</v>
      </c>
      <c r="H332" s="40">
        <f t="shared" si="28"/>
        <v>0</v>
      </c>
    </row>
    <row r="333" spans="1:8" outlineLevel="3">
      <c r="A333" s="28"/>
      <c r="B333" s="27" t="s">
        <v>278</v>
      </c>
      <c r="C333" s="29"/>
      <c r="D333" s="29">
        <f t="shared" ref="D333:E338" si="29">C333</f>
        <v>0</v>
      </c>
      <c r="E333" s="29">
        <f t="shared" si="29"/>
        <v>0</v>
      </c>
      <c r="H333" s="40">
        <f t="shared" si="28"/>
        <v>0</v>
      </c>
    </row>
    <row r="334" spans="1:8" outlineLevel="3">
      <c r="A334" s="28"/>
      <c r="B334" s="27" t="s">
        <v>279</v>
      </c>
      <c r="C334" s="29"/>
      <c r="D334" s="29">
        <f t="shared" si="29"/>
        <v>0</v>
      </c>
      <c r="E334" s="29">
        <f t="shared" si="29"/>
        <v>0</v>
      </c>
      <c r="H334" s="40">
        <f t="shared" si="28"/>
        <v>0</v>
      </c>
    </row>
    <row r="335" spans="1:8" outlineLevel="3">
      <c r="A335" s="28"/>
      <c r="B335" s="27" t="s">
        <v>280</v>
      </c>
      <c r="C335" s="29"/>
      <c r="D335" s="29">
        <f t="shared" si="29"/>
        <v>0</v>
      </c>
      <c r="E335" s="29">
        <f t="shared" si="29"/>
        <v>0</v>
      </c>
      <c r="H335" s="40">
        <f t="shared" si="28"/>
        <v>0</v>
      </c>
    </row>
    <row r="336" spans="1:8" outlineLevel="2">
      <c r="A336" s="6">
        <v>1102</v>
      </c>
      <c r="B336" s="4" t="s">
        <v>474</v>
      </c>
      <c r="C336" s="5">
        <v>0</v>
      </c>
      <c r="D336" s="5">
        <f t="shared" si="29"/>
        <v>0</v>
      </c>
      <c r="E336" s="5">
        <f t="shared" si="29"/>
        <v>0</v>
      </c>
      <c r="H336" s="40">
        <f t="shared" si="28"/>
        <v>0</v>
      </c>
    </row>
    <row r="337" spans="1:10" outlineLevel="2">
      <c r="A337" s="6">
        <v>1102</v>
      </c>
      <c r="B337" s="4" t="s">
        <v>473</v>
      </c>
      <c r="C337" s="5">
        <v>0</v>
      </c>
      <c r="D337" s="5">
        <f t="shared" si="29"/>
        <v>0</v>
      </c>
      <c r="E337" s="5">
        <f t="shared" si="29"/>
        <v>0</v>
      </c>
      <c r="H337" s="40">
        <f t="shared" si="28"/>
        <v>0</v>
      </c>
    </row>
    <row r="338" spans="1:10" outlineLevel="2">
      <c r="A338" s="6">
        <v>1102</v>
      </c>
      <c r="B338" s="4" t="s">
        <v>475</v>
      </c>
      <c r="C338" s="5">
        <v>0</v>
      </c>
      <c r="D338" s="5">
        <f t="shared" si="29"/>
        <v>0</v>
      </c>
      <c r="E338" s="5">
        <f t="shared" si="29"/>
        <v>0</v>
      </c>
      <c r="H338" s="40">
        <f t="shared" si="28"/>
        <v>0</v>
      </c>
    </row>
    <row r="339" spans="1:10">
      <c r="A339" s="174" t="s">
        <v>291</v>
      </c>
      <c r="B339" s="175"/>
      <c r="C339" s="32">
        <f>C340+C444+C482</f>
        <v>457453.46</v>
      </c>
      <c r="D339" s="32">
        <f>D340+D444+D482</f>
        <v>457453.46</v>
      </c>
      <c r="E339" s="32">
        <f>E340+E444+E482</f>
        <v>457453.46</v>
      </c>
      <c r="G339" s="38" t="s">
        <v>612</v>
      </c>
      <c r="H339" s="40">
        <f t="shared" si="28"/>
        <v>457453.46</v>
      </c>
      <c r="I339" s="41"/>
      <c r="J339" s="39" t="b">
        <f>AND(H339=I339)</f>
        <v>0</v>
      </c>
    </row>
    <row r="340" spans="1:10" outlineLevel="1">
      <c r="A340" s="178" t="s">
        <v>292</v>
      </c>
      <c r="B340" s="179"/>
      <c r="C340" s="31">
        <f>C341+C342+C343+C344+C347+C348+C353+C356+C357+C362+C367+BE290626+C371+C372+C373+C376+C377+C378+C382+C388+C391+C392+C395+C398+C399+C404+C407+C408+C409+C412+C415+C416+C419+C420+C421+C422+C429+C443</f>
        <v>405453.46</v>
      </c>
      <c r="D340" s="31">
        <f>D341+D342+D343+D344+D347+D348+D353+D356+D357+D362+D367+BH290668+D371+D372+D373+D376+D377+D378+D382+D388+D391+D392+D395+D398+D399+D404+D407+D408+D409+D412+D415+D416+D419+D420+D421+D422+D429+D443</f>
        <v>405453.46</v>
      </c>
      <c r="E340" s="31">
        <f>E341+E342+E343+E344+E347+E348+E353+E356+E357+E362+E367+BI290668+E371+E372+E373+E376+E377+E378+E382+E388+E391+E392+E395+E398+E399+E404+E407+E408+E409+E412+E415+E416+E419+E420+E421+E422+E429+E443</f>
        <v>405453.46</v>
      </c>
      <c r="H340" s="40">
        <f t="shared" si="28"/>
        <v>405453.46</v>
      </c>
    </row>
    <row r="341" spans="1:10" outlineLevel="2">
      <c r="A341" s="6">
        <v>2201</v>
      </c>
      <c r="B341" s="33" t="s">
        <v>293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0">
        <f t="shared" si="28"/>
        <v>0</v>
      </c>
    </row>
    <row r="342" spans="1:10" outlineLevel="2">
      <c r="A342" s="6">
        <v>2201</v>
      </c>
      <c r="B342" s="4" t="s">
        <v>40</v>
      </c>
      <c r="C342" s="5">
        <v>15000</v>
      </c>
      <c r="D342" s="5">
        <f t="shared" si="30"/>
        <v>15000</v>
      </c>
      <c r="E342" s="5">
        <f t="shared" si="30"/>
        <v>15000</v>
      </c>
      <c r="H342" s="40">
        <f t="shared" si="28"/>
        <v>15000</v>
      </c>
    </row>
    <row r="343" spans="1:10" outlineLevel="2">
      <c r="A343" s="6">
        <v>2201</v>
      </c>
      <c r="B343" s="4" t="s">
        <v>41</v>
      </c>
      <c r="C343" s="5">
        <v>14000</v>
      </c>
      <c r="D343" s="5">
        <f t="shared" si="30"/>
        <v>14000</v>
      </c>
      <c r="E343" s="5">
        <f t="shared" si="30"/>
        <v>14000</v>
      </c>
      <c r="H343" s="40">
        <f t="shared" si="28"/>
        <v>14000</v>
      </c>
    </row>
    <row r="344" spans="1:10" outlineLevel="2">
      <c r="A344" s="6">
        <v>2201</v>
      </c>
      <c r="B344" s="4" t="s">
        <v>294</v>
      </c>
      <c r="C344" s="5">
        <f>SUM(C345:C346)</f>
        <v>2500</v>
      </c>
      <c r="D344" s="5">
        <f>SUM(D345:D346)</f>
        <v>2500</v>
      </c>
      <c r="E344" s="5">
        <f>SUM(E345:E346)</f>
        <v>2500</v>
      </c>
      <c r="H344" s="40">
        <f t="shared" si="28"/>
        <v>2500</v>
      </c>
    </row>
    <row r="345" spans="1:10" outlineLevel="3">
      <c r="A345" s="28"/>
      <c r="B345" s="27" t="s">
        <v>295</v>
      </c>
      <c r="C345" s="29">
        <v>1500</v>
      </c>
      <c r="D345" s="29">
        <f t="shared" ref="D345:E347" si="31">C345</f>
        <v>1500</v>
      </c>
      <c r="E345" s="29">
        <f t="shared" si="31"/>
        <v>1500</v>
      </c>
      <c r="H345" s="40">
        <f t="shared" si="28"/>
        <v>1500</v>
      </c>
    </row>
    <row r="346" spans="1:10" outlineLevel="3">
      <c r="A346" s="28"/>
      <c r="B346" s="27" t="s">
        <v>296</v>
      </c>
      <c r="C346" s="29">
        <v>1000</v>
      </c>
      <c r="D346" s="29">
        <f t="shared" si="31"/>
        <v>1000</v>
      </c>
      <c r="E346" s="29">
        <f t="shared" si="31"/>
        <v>1000</v>
      </c>
      <c r="H346" s="40">
        <f t="shared" si="28"/>
        <v>1000</v>
      </c>
    </row>
    <row r="347" spans="1:10" outlineLevel="2">
      <c r="A347" s="6">
        <v>2201</v>
      </c>
      <c r="B347" s="4" t="s">
        <v>297</v>
      </c>
      <c r="C347" s="5">
        <v>600</v>
      </c>
      <c r="D347" s="5">
        <f t="shared" si="31"/>
        <v>600</v>
      </c>
      <c r="E347" s="5">
        <f t="shared" si="31"/>
        <v>600</v>
      </c>
      <c r="H347" s="40">
        <f t="shared" si="28"/>
        <v>600</v>
      </c>
    </row>
    <row r="348" spans="1:10" outlineLevel="2">
      <c r="A348" s="6">
        <v>2201</v>
      </c>
      <c r="B348" s="4" t="s">
        <v>298</v>
      </c>
      <c r="C348" s="5">
        <f>SUM(C349:C352)</f>
        <v>92500</v>
      </c>
      <c r="D348" s="5">
        <f>SUM(D349:D352)</f>
        <v>92500</v>
      </c>
      <c r="E348" s="5">
        <f>SUM(E349:E352)</f>
        <v>92500</v>
      </c>
      <c r="H348" s="40">
        <f t="shared" si="28"/>
        <v>92500</v>
      </c>
    </row>
    <row r="349" spans="1:10" outlineLevel="3">
      <c r="A349" s="28"/>
      <c r="B349" s="27" t="s">
        <v>299</v>
      </c>
      <c r="C349" s="29">
        <v>80000</v>
      </c>
      <c r="D349" s="29">
        <f>C349</f>
        <v>80000</v>
      </c>
      <c r="E349" s="29">
        <f>D349</f>
        <v>80000</v>
      </c>
      <c r="H349" s="40">
        <f t="shared" si="28"/>
        <v>80000</v>
      </c>
    </row>
    <row r="350" spans="1:10" outlineLevel="3">
      <c r="A350" s="28"/>
      <c r="B350" s="27" t="s">
        <v>300</v>
      </c>
      <c r="C350" s="29">
        <v>0</v>
      </c>
      <c r="D350" s="29">
        <f t="shared" ref="D350:E352" si="32">C350</f>
        <v>0</v>
      </c>
      <c r="E350" s="29">
        <f t="shared" si="32"/>
        <v>0</v>
      </c>
      <c r="H350" s="40">
        <f t="shared" si="28"/>
        <v>0</v>
      </c>
    </row>
    <row r="351" spans="1:10" outlineLevel="3">
      <c r="A351" s="28"/>
      <c r="B351" s="27" t="s">
        <v>301</v>
      </c>
      <c r="C351" s="29">
        <v>12500</v>
      </c>
      <c r="D351" s="29">
        <f t="shared" si="32"/>
        <v>12500</v>
      </c>
      <c r="E351" s="29">
        <f t="shared" si="32"/>
        <v>12500</v>
      </c>
      <c r="H351" s="40">
        <f t="shared" si="28"/>
        <v>12500</v>
      </c>
    </row>
    <row r="352" spans="1:10" outlineLevel="3">
      <c r="A352" s="28"/>
      <c r="B352" s="27" t="s">
        <v>302</v>
      </c>
      <c r="C352" s="29">
        <v>0</v>
      </c>
      <c r="D352" s="29">
        <f t="shared" si="32"/>
        <v>0</v>
      </c>
      <c r="E352" s="29">
        <f t="shared" si="32"/>
        <v>0</v>
      </c>
      <c r="H352" s="40">
        <f t="shared" si="28"/>
        <v>0</v>
      </c>
    </row>
    <row r="353" spans="1:8" outlineLevel="2">
      <c r="A353" s="6">
        <v>2201</v>
      </c>
      <c r="B353" s="4" t="s">
        <v>303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0">
        <f t="shared" si="28"/>
        <v>1000</v>
      </c>
    </row>
    <row r="354" spans="1:8" outlineLevel="3">
      <c r="A354" s="28"/>
      <c r="B354" s="27" t="s">
        <v>42</v>
      </c>
      <c r="C354" s="29">
        <v>1000</v>
      </c>
      <c r="D354" s="29">
        <f t="shared" ref="D354:E356" si="33">C354</f>
        <v>1000</v>
      </c>
      <c r="E354" s="29">
        <f t="shared" si="33"/>
        <v>1000</v>
      </c>
      <c r="H354" s="40">
        <f t="shared" si="28"/>
        <v>1000</v>
      </c>
    </row>
    <row r="355" spans="1:8" outlineLevel="3">
      <c r="A355" s="28"/>
      <c r="B355" s="27" t="s">
        <v>304</v>
      </c>
      <c r="C355" s="29">
        <v>0</v>
      </c>
      <c r="D355" s="29">
        <f t="shared" si="33"/>
        <v>0</v>
      </c>
      <c r="E355" s="29">
        <f t="shared" si="33"/>
        <v>0</v>
      </c>
      <c r="H355" s="40">
        <f t="shared" si="28"/>
        <v>0</v>
      </c>
    </row>
    <row r="356" spans="1:8" outlineLevel="2">
      <c r="A356" s="6">
        <v>2201</v>
      </c>
      <c r="B356" s="4" t="s">
        <v>305</v>
      </c>
      <c r="C356" s="5">
        <v>2000</v>
      </c>
      <c r="D356" s="5">
        <f t="shared" si="33"/>
        <v>2000</v>
      </c>
      <c r="E356" s="5">
        <f t="shared" si="33"/>
        <v>2000</v>
      </c>
      <c r="H356" s="40">
        <f t="shared" si="28"/>
        <v>2000</v>
      </c>
    </row>
    <row r="357" spans="1:8" outlineLevel="2">
      <c r="A357" s="6">
        <v>2201</v>
      </c>
      <c r="B357" s="4" t="s">
        <v>306</v>
      </c>
      <c r="C357" s="5">
        <f>SUM(C358:C361)</f>
        <v>18000</v>
      </c>
      <c r="D357" s="5">
        <f>SUM(D358:D361)</f>
        <v>18000</v>
      </c>
      <c r="E357" s="5">
        <f>SUM(E358:E361)</f>
        <v>18000</v>
      </c>
      <c r="H357" s="40">
        <f t="shared" si="28"/>
        <v>18000</v>
      </c>
    </row>
    <row r="358" spans="1:8" outlineLevel="3">
      <c r="A358" s="28"/>
      <c r="B358" s="27" t="s">
        <v>307</v>
      </c>
      <c r="C358" s="29">
        <v>12000</v>
      </c>
      <c r="D358" s="29">
        <f>C358</f>
        <v>12000</v>
      </c>
      <c r="E358" s="29">
        <f>D358</f>
        <v>12000</v>
      </c>
      <c r="H358" s="40">
        <f t="shared" si="28"/>
        <v>12000</v>
      </c>
    </row>
    <row r="359" spans="1:8" outlineLevel="3">
      <c r="A359" s="28"/>
      <c r="B359" s="27" t="s">
        <v>308</v>
      </c>
      <c r="C359" s="29">
        <v>2000</v>
      </c>
      <c r="D359" s="29">
        <f t="shared" ref="D359:E361" si="34">C359</f>
        <v>2000</v>
      </c>
      <c r="E359" s="29">
        <f t="shared" si="34"/>
        <v>2000</v>
      </c>
      <c r="H359" s="40">
        <f t="shared" si="28"/>
        <v>2000</v>
      </c>
    </row>
    <row r="360" spans="1:8" outlineLevel="3">
      <c r="A360" s="28"/>
      <c r="B360" s="27" t="s">
        <v>309</v>
      </c>
      <c r="C360" s="29">
        <v>2500</v>
      </c>
      <c r="D360" s="29">
        <f t="shared" si="34"/>
        <v>2500</v>
      </c>
      <c r="E360" s="29">
        <f t="shared" si="34"/>
        <v>2500</v>
      </c>
      <c r="H360" s="40">
        <f t="shared" si="28"/>
        <v>2500</v>
      </c>
    </row>
    <row r="361" spans="1:8" outlineLevel="3">
      <c r="A361" s="28"/>
      <c r="B361" s="27" t="s">
        <v>310</v>
      </c>
      <c r="C361" s="29">
        <v>1500</v>
      </c>
      <c r="D361" s="29">
        <f t="shared" si="34"/>
        <v>1500</v>
      </c>
      <c r="E361" s="29">
        <f t="shared" si="34"/>
        <v>1500</v>
      </c>
      <c r="H361" s="40">
        <f t="shared" si="28"/>
        <v>1500</v>
      </c>
    </row>
    <row r="362" spans="1:8" outlineLevel="2">
      <c r="A362" s="6">
        <v>2201</v>
      </c>
      <c r="B362" s="4" t="s">
        <v>311</v>
      </c>
      <c r="C362" s="5">
        <f>SUM(C363:C366)</f>
        <v>40000</v>
      </c>
      <c r="D362" s="5">
        <f>SUM(D363:D366)</f>
        <v>40000</v>
      </c>
      <c r="E362" s="5">
        <f>SUM(E363:E366)</f>
        <v>40000</v>
      </c>
      <c r="H362" s="40">
        <f t="shared" si="28"/>
        <v>40000</v>
      </c>
    </row>
    <row r="363" spans="1:8" outlineLevel="3">
      <c r="A363" s="28"/>
      <c r="B363" s="27" t="s">
        <v>312</v>
      </c>
      <c r="C363" s="29">
        <v>6000</v>
      </c>
      <c r="D363" s="29">
        <f>C363</f>
        <v>6000</v>
      </c>
      <c r="E363" s="29">
        <f>D363</f>
        <v>6000</v>
      </c>
      <c r="H363" s="40">
        <f t="shared" si="28"/>
        <v>6000</v>
      </c>
    </row>
    <row r="364" spans="1:8" outlineLevel="3">
      <c r="A364" s="28"/>
      <c r="B364" s="27" t="s">
        <v>313</v>
      </c>
      <c r="C364" s="29">
        <v>30000</v>
      </c>
      <c r="D364" s="29">
        <f t="shared" ref="D364:E366" si="35">C364</f>
        <v>30000</v>
      </c>
      <c r="E364" s="29">
        <f t="shared" si="35"/>
        <v>30000</v>
      </c>
      <c r="H364" s="40">
        <f t="shared" si="28"/>
        <v>30000</v>
      </c>
    </row>
    <row r="365" spans="1:8" outlineLevel="3">
      <c r="A365" s="28"/>
      <c r="B365" s="27" t="s">
        <v>314</v>
      </c>
      <c r="C365" s="29">
        <v>2000</v>
      </c>
      <c r="D365" s="29">
        <f t="shared" si="35"/>
        <v>2000</v>
      </c>
      <c r="E365" s="29">
        <f t="shared" si="35"/>
        <v>2000</v>
      </c>
      <c r="H365" s="40">
        <f t="shared" si="28"/>
        <v>2000</v>
      </c>
    </row>
    <row r="366" spans="1:8" outlineLevel="3">
      <c r="A366" s="28"/>
      <c r="B366" s="27" t="s">
        <v>315</v>
      </c>
      <c r="C366" s="29">
        <v>2000</v>
      </c>
      <c r="D366" s="29">
        <f t="shared" si="35"/>
        <v>2000</v>
      </c>
      <c r="E366" s="29">
        <f t="shared" si="35"/>
        <v>2000</v>
      </c>
      <c r="H366" s="40">
        <f t="shared" si="28"/>
        <v>2000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0">
        <f t="shared" si="28"/>
        <v>1000</v>
      </c>
    </row>
    <row r="368" spans="1:8" outlineLevel="2" collapsed="1">
      <c r="A368" s="6">
        <v>2201</v>
      </c>
      <c r="B368" s="4" t="s">
        <v>316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0">
        <f t="shared" si="28"/>
        <v>0</v>
      </c>
    </row>
    <row r="369" spans="1:8" outlineLevel="3">
      <c r="A369" s="28"/>
      <c r="B369" s="27" t="s">
        <v>317</v>
      </c>
      <c r="C369" s="29">
        <v>0</v>
      </c>
      <c r="D369" s="29">
        <f t="shared" ref="D369:E372" si="36">C369</f>
        <v>0</v>
      </c>
      <c r="E369" s="29">
        <f t="shared" si="36"/>
        <v>0</v>
      </c>
      <c r="H369" s="40">
        <f t="shared" si="28"/>
        <v>0</v>
      </c>
    </row>
    <row r="370" spans="1:8" outlineLevel="3">
      <c r="A370" s="28"/>
      <c r="B370" s="27" t="s">
        <v>318</v>
      </c>
      <c r="C370" s="29">
        <v>0</v>
      </c>
      <c r="D370" s="29">
        <f t="shared" si="36"/>
        <v>0</v>
      </c>
      <c r="E370" s="29">
        <f t="shared" si="36"/>
        <v>0</v>
      </c>
      <c r="H370" s="40">
        <f t="shared" si="28"/>
        <v>0</v>
      </c>
    </row>
    <row r="371" spans="1:8" outlineLevel="2">
      <c r="A371" s="6">
        <v>2201</v>
      </c>
      <c r="B371" s="4" t="s">
        <v>44</v>
      </c>
      <c r="C371" s="5">
        <v>6000</v>
      </c>
      <c r="D371" s="5">
        <f t="shared" si="36"/>
        <v>6000</v>
      </c>
      <c r="E371" s="5">
        <f t="shared" si="36"/>
        <v>6000</v>
      </c>
      <c r="H371" s="40">
        <f t="shared" si="28"/>
        <v>6000</v>
      </c>
    </row>
    <row r="372" spans="1:8" outlineLevel="2">
      <c r="A372" s="6">
        <v>2201</v>
      </c>
      <c r="B372" s="4" t="s">
        <v>45</v>
      </c>
      <c r="C372" s="5">
        <v>15000</v>
      </c>
      <c r="D372" s="5">
        <f t="shared" si="36"/>
        <v>15000</v>
      </c>
      <c r="E372" s="5">
        <f t="shared" si="36"/>
        <v>15000</v>
      </c>
      <c r="H372" s="40">
        <f t="shared" si="28"/>
        <v>15000</v>
      </c>
    </row>
    <row r="373" spans="1:8" outlineLevel="2" collapsed="1">
      <c r="A373" s="6">
        <v>2201</v>
      </c>
      <c r="B373" s="4" t="s">
        <v>319</v>
      </c>
      <c r="C373" s="5">
        <f>SUM(C374:C375)</f>
        <v>2000</v>
      </c>
      <c r="D373" s="5">
        <f>SUM(D374:D375)</f>
        <v>2000</v>
      </c>
      <c r="E373" s="5">
        <f>SUM(E374:E375)</f>
        <v>2000</v>
      </c>
      <c r="H373" s="40">
        <f t="shared" si="28"/>
        <v>2000</v>
      </c>
    </row>
    <row r="374" spans="1:8" outlineLevel="3">
      <c r="A374" s="28"/>
      <c r="B374" s="27" t="s">
        <v>320</v>
      </c>
      <c r="C374" s="29">
        <v>1000</v>
      </c>
      <c r="D374" s="29">
        <f t="shared" ref="D374:E377" si="37">C374</f>
        <v>1000</v>
      </c>
      <c r="E374" s="29">
        <f t="shared" si="37"/>
        <v>1000</v>
      </c>
      <c r="H374" s="40">
        <f t="shared" si="28"/>
        <v>1000</v>
      </c>
    </row>
    <row r="375" spans="1:8" outlineLevel="3">
      <c r="A375" s="28"/>
      <c r="B375" s="27" t="s">
        <v>321</v>
      </c>
      <c r="C375" s="29">
        <v>1000</v>
      </c>
      <c r="D375" s="29">
        <f t="shared" si="37"/>
        <v>1000</v>
      </c>
      <c r="E375" s="29">
        <f t="shared" si="37"/>
        <v>1000</v>
      </c>
      <c r="H375" s="40">
        <f t="shared" si="28"/>
        <v>1000</v>
      </c>
    </row>
    <row r="376" spans="1:8" outlineLevel="2">
      <c r="A376" s="6">
        <v>2201</v>
      </c>
      <c r="B376" s="4" t="s">
        <v>322</v>
      </c>
      <c r="C376" s="5">
        <v>2000</v>
      </c>
      <c r="D376" s="5">
        <f t="shared" si="37"/>
        <v>2000</v>
      </c>
      <c r="E376" s="5">
        <f t="shared" si="37"/>
        <v>2000</v>
      </c>
      <c r="H376" s="40">
        <f t="shared" si="28"/>
        <v>2000</v>
      </c>
    </row>
    <row r="377" spans="1:8" outlineLevel="2" collapsed="1">
      <c r="A377" s="6">
        <v>2201</v>
      </c>
      <c r="B377" s="4" t="s">
        <v>323</v>
      </c>
      <c r="C377" s="5">
        <v>2500</v>
      </c>
      <c r="D377" s="5">
        <f t="shared" si="37"/>
        <v>2500</v>
      </c>
      <c r="E377" s="5">
        <f t="shared" si="37"/>
        <v>2500</v>
      </c>
      <c r="H377" s="40">
        <f t="shared" si="28"/>
        <v>2500</v>
      </c>
    </row>
    <row r="378" spans="1:8" outlineLevel="2">
      <c r="A378" s="6">
        <v>2201</v>
      </c>
      <c r="B378" s="4" t="s">
        <v>324</v>
      </c>
      <c r="C378" s="5">
        <f>SUM(C379:C381)</f>
        <v>24000</v>
      </c>
      <c r="D378" s="5">
        <f>SUM(D379:D381)</f>
        <v>24000</v>
      </c>
      <c r="E378" s="5">
        <f>SUM(E379:E381)</f>
        <v>24000</v>
      </c>
      <c r="H378" s="40">
        <f t="shared" si="28"/>
        <v>24000</v>
      </c>
    </row>
    <row r="379" spans="1:8" outlineLevel="3">
      <c r="A379" s="28"/>
      <c r="B379" s="27" t="s">
        <v>46</v>
      </c>
      <c r="C379" s="29">
        <v>15000</v>
      </c>
      <c r="D379" s="29">
        <f t="shared" ref="D379:E381" si="38">C379</f>
        <v>15000</v>
      </c>
      <c r="E379" s="29">
        <f t="shared" si="38"/>
        <v>15000</v>
      </c>
      <c r="H379" s="40">
        <f t="shared" si="28"/>
        <v>15000</v>
      </c>
    </row>
    <row r="380" spans="1:8" outlineLevel="3">
      <c r="A380" s="28"/>
      <c r="B380" s="27" t="s">
        <v>134</v>
      </c>
      <c r="C380" s="29">
        <v>5000</v>
      </c>
      <c r="D380" s="29">
        <f t="shared" si="38"/>
        <v>5000</v>
      </c>
      <c r="E380" s="29">
        <f t="shared" si="38"/>
        <v>5000</v>
      </c>
      <c r="H380" s="40">
        <f t="shared" si="28"/>
        <v>5000</v>
      </c>
    </row>
    <row r="381" spans="1:8" outlineLevel="3">
      <c r="A381" s="28"/>
      <c r="B381" s="27" t="s">
        <v>47</v>
      </c>
      <c r="C381" s="29">
        <v>4000</v>
      </c>
      <c r="D381" s="29">
        <f t="shared" si="38"/>
        <v>4000</v>
      </c>
      <c r="E381" s="29">
        <f t="shared" si="38"/>
        <v>4000</v>
      </c>
      <c r="H381" s="40">
        <f t="shared" si="28"/>
        <v>4000</v>
      </c>
    </row>
    <row r="382" spans="1:8" outlineLevel="2">
      <c r="A382" s="6">
        <v>2201</v>
      </c>
      <c r="B382" s="4" t="s">
        <v>135</v>
      </c>
      <c r="C382" s="5">
        <f>SUM(C383:C387)</f>
        <v>5500</v>
      </c>
      <c r="D382" s="5">
        <f>SUM(D383:D387)</f>
        <v>5500</v>
      </c>
      <c r="E382" s="5">
        <f>SUM(E383:E387)</f>
        <v>5500</v>
      </c>
      <c r="H382" s="40">
        <f t="shared" si="28"/>
        <v>5500</v>
      </c>
    </row>
    <row r="383" spans="1:8" outlineLevel="3">
      <c r="A383" s="28"/>
      <c r="B383" s="27" t="s">
        <v>325</v>
      </c>
      <c r="C383" s="29">
        <v>1500</v>
      </c>
      <c r="D383" s="29">
        <f>C383</f>
        <v>1500</v>
      </c>
      <c r="E383" s="29">
        <f>D383</f>
        <v>1500</v>
      </c>
      <c r="H383" s="40">
        <f t="shared" si="28"/>
        <v>1500</v>
      </c>
    </row>
    <row r="384" spans="1:8" outlineLevel="3">
      <c r="A384" s="28"/>
      <c r="B384" s="27" t="s">
        <v>326</v>
      </c>
      <c r="C384" s="29">
        <v>1000</v>
      </c>
      <c r="D384" s="29">
        <f t="shared" ref="D384:E387" si="39">C384</f>
        <v>1000</v>
      </c>
      <c r="E384" s="29">
        <f t="shared" si="39"/>
        <v>1000</v>
      </c>
      <c r="H384" s="40">
        <f t="shared" si="28"/>
        <v>1000</v>
      </c>
    </row>
    <row r="385" spans="1:8" outlineLevel="3">
      <c r="A385" s="28"/>
      <c r="B385" s="27" t="s">
        <v>327</v>
      </c>
      <c r="C385" s="29"/>
      <c r="D385" s="29">
        <f t="shared" si="39"/>
        <v>0</v>
      </c>
      <c r="E385" s="29">
        <f t="shared" si="39"/>
        <v>0</v>
      </c>
      <c r="H385" s="40">
        <f t="shared" si="28"/>
        <v>0</v>
      </c>
    </row>
    <row r="386" spans="1:8" outlineLevel="3">
      <c r="A386" s="28"/>
      <c r="B386" s="27" t="s">
        <v>328</v>
      </c>
      <c r="C386" s="29">
        <v>2500</v>
      </c>
      <c r="D386" s="29">
        <f t="shared" si="39"/>
        <v>2500</v>
      </c>
      <c r="E386" s="29">
        <f t="shared" si="39"/>
        <v>2500</v>
      </c>
      <c r="H386" s="40">
        <f t="shared" ref="H386:H449" si="40">C386</f>
        <v>2500</v>
      </c>
    </row>
    <row r="387" spans="1:8" outlineLevel="3">
      <c r="A387" s="28"/>
      <c r="B387" s="27" t="s">
        <v>329</v>
      </c>
      <c r="C387" s="29">
        <v>500</v>
      </c>
      <c r="D387" s="29">
        <f t="shared" si="39"/>
        <v>500</v>
      </c>
      <c r="E387" s="29">
        <f t="shared" si="39"/>
        <v>500</v>
      </c>
      <c r="H387" s="40">
        <f t="shared" si="40"/>
        <v>500</v>
      </c>
    </row>
    <row r="388" spans="1:8" outlineLevel="2">
      <c r="A388" s="6">
        <v>2201</v>
      </c>
      <c r="B388" s="4" t="s">
        <v>330</v>
      </c>
      <c r="C388" s="5">
        <f>SUM(C389:C390)</f>
        <v>4000</v>
      </c>
      <c r="D388" s="5">
        <f>SUM(D389:D390)</f>
        <v>4000</v>
      </c>
      <c r="E388" s="5">
        <f>SUM(E389:E390)</f>
        <v>4000</v>
      </c>
      <c r="H388" s="40">
        <f t="shared" si="40"/>
        <v>4000</v>
      </c>
    </row>
    <row r="389" spans="1:8" outlineLevel="3">
      <c r="A389" s="28"/>
      <c r="B389" s="27" t="s">
        <v>48</v>
      </c>
      <c r="C389" s="29">
        <v>4000</v>
      </c>
      <c r="D389" s="29">
        <f t="shared" ref="D389:E391" si="41">C389</f>
        <v>4000</v>
      </c>
      <c r="E389" s="29">
        <f t="shared" si="41"/>
        <v>4000</v>
      </c>
      <c r="H389" s="40">
        <f t="shared" si="40"/>
        <v>4000</v>
      </c>
    </row>
    <row r="390" spans="1:8" outlineLevel="3">
      <c r="A390" s="28"/>
      <c r="B390" s="27" t="s">
        <v>331</v>
      </c>
      <c r="C390" s="29">
        <v>0</v>
      </c>
      <c r="D390" s="29">
        <f t="shared" si="41"/>
        <v>0</v>
      </c>
      <c r="E390" s="29">
        <f t="shared" si="41"/>
        <v>0</v>
      </c>
      <c r="H390" s="40">
        <f t="shared" si="40"/>
        <v>0</v>
      </c>
    </row>
    <row r="391" spans="1:8" outlineLevel="2">
      <c r="A391" s="6">
        <v>2201</v>
      </c>
      <c r="B391" s="4" t="s">
        <v>332</v>
      </c>
      <c r="C391" s="5">
        <v>2000</v>
      </c>
      <c r="D391" s="5">
        <f t="shared" si="41"/>
        <v>2000</v>
      </c>
      <c r="E391" s="5">
        <f t="shared" si="41"/>
        <v>2000</v>
      </c>
      <c r="H391" s="40">
        <f t="shared" si="40"/>
        <v>2000</v>
      </c>
    </row>
    <row r="392" spans="1:8" outlineLevel="2" collapsed="1">
      <c r="A392" s="6">
        <v>2201</v>
      </c>
      <c r="B392" s="4" t="s">
        <v>333</v>
      </c>
      <c r="C392" s="5">
        <f>SUM(C393:C394)</f>
        <v>25000</v>
      </c>
      <c r="D392" s="5">
        <f>SUM(D393:D394)</f>
        <v>25000</v>
      </c>
      <c r="E392" s="5">
        <f>SUM(E393:E394)</f>
        <v>25000</v>
      </c>
      <c r="H392" s="40">
        <f t="shared" si="40"/>
        <v>25000</v>
      </c>
    </row>
    <row r="393" spans="1:8" outlineLevel="3">
      <c r="A393" s="28"/>
      <c r="B393" s="27" t="s">
        <v>334</v>
      </c>
      <c r="C393" s="29">
        <v>0</v>
      </c>
      <c r="D393" s="29">
        <f>C393</f>
        <v>0</v>
      </c>
      <c r="E393" s="29">
        <f>D393</f>
        <v>0</v>
      </c>
      <c r="H393" s="40">
        <f t="shared" si="40"/>
        <v>0</v>
      </c>
    </row>
    <row r="394" spans="1:8" outlineLevel="3">
      <c r="A394" s="28"/>
      <c r="B394" s="27" t="s">
        <v>335</v>
      </c>
      <c r="C394" s="29">
        <v>25000</v>
      </c>
      <c r="D394" s="29">
        <f>C394</f>
        <v>25000</v>
      </c>
      <c r="E394" s="29">
        <f>D394</f>
        <v>25000</v>
      </c>
      <c r="H394" s="40">
        <f t="shared" si="40"/>
        <v>25000</v>
      </c>
    </row>
    <row r="395" spans="1:8" outlineLevel="2">
      <c r="A395" s="6">
        <v>2201</v>
      </c>
      <c r="B395" s="4" t="s">
        <v>136</v>
      </c>
      <c r="C395" s="5">
        <f>SUM(C396:C397)</f>
        <v>1500</v>
      </c>
      <c r="D395" s="5">
        <f>SUM(D396:D397)</f>
        <v>1500</v>
      </c>
      <c r="E395" s="5">
        <f>SUM(E396:E397)</f>
        <v>1500</v>
      </c>
      <c r="H395" s="40">
        <f t="shared" si="40"/>
        <v>1500</v>
      </c>
    </row>
    <row r="396" spans="1:8" outlineLevel="3">
      <c r="A396" s="28"/>
      <c r="B396" s="27" t="s">
        <v>336</v>
      </c>
      <c r="C396" s="29">
        <v>1500</v>
      </c>
      <c r="D396" s="29">
        <f t="shared" ref="D396:E398" si="42">C396</f>
        <v>1500</v>
      </c>
      <c r="E396" s="29">
        <f t="shared" si="42"/>
        <v>1500</v>
      </c>
      <c r="H396" s="40">
        <f t="shared" si="40"/>
        <v>1500</v>
      </c>
    </row>
    <row r="397" spans="1:8" outlineLevel="3">
      <c r="A397" s="28"/>
      <c r="B397" s="27" t="s">
        <v>337</v>
      </c>
      <c r="C397" s="29">
        <v>0</v>
      </c>
      <c r="D397" s="29">
        <f t="shared" si="42"/>
        <v>0</v>
      </c>
      <c r="E397" s="29">
        <f t="shared" si="42"/>
        <v>0</v>
      </c>
      <c r="H397" s="40">
        <f t="shared" si="40"/>
        <v>0</v>
      </c>
    </row>
    <row r="398" spans="1:8" outlineLevel="2">
      <c r="A398" s="6">
        <v>2201</v>
      </c>
      <c r="B398" s="4" t="s">
        <v>338</v>
      </c>
      <c r="C398" s="5">
        <v>0</v>
      </c>
      <c r="D398" s="5">
        <f t="shared" si="42"/>
        <v>0</v>
      </c>
      <c r="E398" s="5">
        <f t="shared" si="42"/>
        <v>0</v>
      </c>
      <c r="H398" s="40">
        <f t="shared" si="40"/>
        <v>0</v>
      </c>
    </row>
    <row r="399" spans="1:8" outlineLevel="2" collapsed="1">
      <c r="A399" s="6">
        <v>2201</v>
      </c>
      <c r="B399" s="4" t="s">
        <v>137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0">
        <f t="shared" si="40"/>
        <v>0</v>
      </c>
    </row>
    <row r="400" spans="1:8" outlineLevel="3">
      <c r="A400" s="28"/>
      <c r="B400" s="27" t="s">
        <v>339</v>
      </c>
      <c r="C400" s="29">
        <v>0</v>
      </c>
      <c r="D400" s="29">
        <f>C400</f>
        <v>0</v>
      </c>
      <c r="E400" s="29">
        <f>D400</f>
        <v>0</v>
      </c>
      <c r="H400" s="40">
        <f t="shared" si="40"/>
        <v>0</v>
      </c>
    </row>
    <row r="401" spans="1:8" outlineLevel="3">
      <c r="A401" s="28"/>
      <c r="B401" s="27" t="s">
        <v>340</v>
      </c>
      <c r="C401" s="29"/>
      <c r="D401" s="29">
        <f t="shared" ref="D401:E403" si="43">C401</f>
        <v>0</v>
      </c>
      <c r="E401" s="29">
        <f t="shared" si="43"/>
        <v>0</v>
      </c>
      <c r="H401" s="40">
        <f t="shared" si="40"/>
        <v>0</v>
      </c>
    </row>
    <row r="402" spans="1:8" outlineLevel="3">
      <c r="A402" s="28"/>
      <c r="B402" s="27" t="s">
        <v>341</v>
      </c>
      <c r="C402" s="29">
        <v>0</v>
      </c>
      <c r="D402" s="29">
        <f t="shared" si="43"/>
        <v>0</v>
      </c>
      <c r="E402" s="29">
        <f t="shared" si="43"/>
        <v>0</v>
      </c>
      <c r="H402" s="40">
        <f t="shared" si="40"/>
        <v>0</v>
      </c>
    </row>
    <row r="403" spans="1:8" outlineLevel="3">
      <c r="A403" s="28"/>
      <c r="B403" s="27" t="s">
        <v>342</v>
      </c>
      <c r="C403" s="29">
        <v>0</v>
      </c>
      <c r="D403" s="29">
        <f t="shared" si="43"/>
        <v>0</v>
      </c>
      <c r="E403" s="29">
        <f t="shared" si="43"/>
        <v>0</v>
      </c>
      <c r="H403" s="40">
        <f t="shared" si="40"/>
        <v>0</v>
      </c>
    </row>
    <row r="404" spans="1:8" outlineLevel="2">
      <c r="A404" s="6">
        <v>2201</v>
      </c>
      <c r="B404" s="4" t="s">
        <v>343</v>
      </c>
      <c r="C404" s="5">
        <f>SUM(C405:C406)</f>
        <v>4000</v>
      </c>
      <c r="D404" s="5">
        <f>SUM(D405:D406)</f>
        <v>4000</v>
      </c>
      <c r="E404" s="5">
        <f>SUM(E405:E406)</f>
        <v>4000</v>
      </c>
      <c r="H404" s="40">
        <f t="shared" si="40"/>
        <v>4000</v>
      </c>
    </row>
    <row r="405" spans="1:8" outlineLevel="3">
      <c r="A405" s="28"/>
      <c r="B405" s="27" t="s">
        <v>344</v>
      </c>
      <c r="C405" s="29">
        <v>2000</v>
      </c>
      <c r="D405" s="29">
        <f t="shared" ref="D405:E408" si="44">C405</f>
        <v>2000</v>
      </c>
      <c r="E405" s="29">
        <f t="shared" si="44"/>
        <v>2000</v>
      </c>
      <c r="H405" s="40">
        <f t="shared" si="40"/>
        <v>2000</v>
      </c>
    </row>
    <row r="406" spans="1:8" outlineLevel="3">
      <c r="A406" s="28"/>
      <c r="B406" s="27" t="s">
        <v>345</v>
      </c>
      <c r="C406" s="29">
        <v>2000</v>
      </c>
      <c r="D406" s="29">
        <f t="shared" si="44"/>
        <v>2000</v>
      </c>
      <c r="E406" s="29">
        <f t="shared" si="44"/>
        <v>2000</v>
      </c>
      <c r="H406" s="40">
        <f t="shared" si="40"/>
        <v>2000</v>
      </c>
    </row>
    <row r="407" spans="1:8" outlineLevel="2">
      <c r="A407" s="6">
        <v>2201</v>
      </c>
      <c r="B407" s="4" t="s">
        <v>346</v>
      </c>
      <c r="C407" s="5">
        <v>0</v>
      </c>
      <c r="D407" s="5">
        <f t="shared" si="44"/>
        <v>0</v>
      </c>
      <c r="E407" s="5">
        <f t="shared" si="44"/>
        <v>0</v>
      </c>
      <c r="H407" s="40">
        <f t="shared" si="40"/>
        <v>0</v>
      </c>
    </row>
    <row r="408" spans="1:8" outlineLevel="2" collapsed="1">
      <c r="A408" s="6">
        <v>2201</v>
      </c>
      <c r="B408" s="4" t="s">
        <v>347</v>
      </c>
      <c r="C408" s="5">
        <v>0</v>
      </c>
      <c r="D408" s="5">
        <f t="shared" si="44"/>
        <v>0</v>
      </c>
      <c r="E408" s="5">
        <f t="shared" si="44"/>
        <v>0</v>
      </c>
      <c r="H408" s="40">
        <f t="shared" si="40"/>
        <v>0</v>
      </c>
    </row>
    <row r="409" spans="1:8" outlineLevel="2" collapsed="1">
      <c r="A409" s="6">
        <v>2201</v>
      </c>
      <c r="B409" s="4" t="s">
        <v>348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0">
        <f t="shared" si="40"/>
        <v>3000</v>
      </c>
    </row>
    <row r="410" spans="1:8" outlineLevel="3" collapsed="1">
      <c r="A410" s="28"/>
      <c r="B410" s="27" t="s">
        <v>49</v>
      </c>
      <c r="C410" s="29">
        <v>3000</v>
      </c>
      <c r="D410" s="29">
        <f>C410</f>
        <v>3000</v>
      </c>
      <c r="E410" s="29">
        <f>D410</f>
        <v>3000</v>
      </c>
      <c r="H410" s="40">
        <f t="shared" si="40"/>
        <v>3000</v>
      </c>
    </row>
    <row r="411" spans="1:8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  <c r="H411" s="40">
        <f t="shared" si="40"/>
        <v>0</v>
      </c>
    </row>
    <row r="412" spans="1:8" outlineLevel="2">
      <c r="A412" s="6">
        <v>2201</v>
      </c>
      <c r="B412" s="4" t="s">
        <v>138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0">
        <f t="shared" si="40"/>
        <v>4000</v>
      </c>
    </row>
    <row r="413" spans="1:8" outlineLevel="3" collapsed="1">
      <c r="A413" s="28"/>
      <c r="B413" s="27" t="s">
        <v>349</v>
      </c>
      <c r="C413" s="29">
        <v>3000</v>
      </c>
      <c r="D413" s="29">
        <f t="shared" ref="D413:E415" si="45">C413</f>
        <v>3000</v>
      </c>
      <c r="E413" s="29">
        <f t="shared" si="45"/>
        <v>3000</v>
      </c>
      <c r="H413" s="40">
        <f t="shared" si="40"/>
        <v>3000</v>
      </c>
    </row>
    <row r="414" spans="1:8" outlineLevel="3">
      <c r="A414" s="28"/>
      <c r="B414" s="27" t="s">
        <v>350</v>
      </c>
      <c r="C414" s="29">
        <v>1000</v>
      </c>
      <c r="D414" s="29">
        <f t="shared" si="45"/>
        <v>1000</v>
      </c>
      <c r="E414" s="29">
        <f t="shared" si="45"/>
        <v>1000</v>
      </c>
      <c r="H414" s="40">
        <f t="shared" si="40"/>
        <v>1000</v>
      </c>
    </row>
    <row r="415" spans="1:8" outlineLevel="2">
      <c r="A415" s="6">
        <v>2201</v>
      </c>
      <c r="B415" s="4" t="s">
        <v>139</v>
      </c>
      <c r="C415" s="5">
        <v>1000</v>
      </c>
      <c r="D415" s="5">
        <f t="shared" si="45"/>
        <v>1000</v>
      </c>
      <c r="E415" s="5">
        <f t="shared" si="45"/>
        <v>1000</v>
      </c>
      <c r="H415" s="40">
        <f t="shared" si="40"/>
        <v>1000</v>
      </c>
    </row>
    <row r="416" spans="1:8" outlineLevel="2" collapsed="1">
      <c r="A416" s="6">
        <v>2201</v>
      </c>
      <c r="B416" s="4" t="s">
        <v>353</v>
      </c>
      <c r="C416" s="5">
        <f>SUM(C417:C418)</f>
        <v>250</v>
      </c>
      <c r="D416" s="5">
        <f>SUM(D417:D418)</f>
        <v>250</v>
      </c>
      <c r="E416" s="5">
        <f>SUM(E417:E418)</f>
        <v>250</v>
      </c>
      <c r="H416" s="40">
        <f t="shared" si="40"/>
        <v>250</v>
      </c>
    </row>
    <row r="417" spans="1:8" outlineLevel="3" collapsed="1">
      <c r="A417" s="28"/>
      <c r="B417" s="27" t="s">
        <v>351</v>
      </c>
      <c r="C417" s="29">
        <v>250</v>
      </c>
      <c r="D417" s="29">
        <f t="shared" ref="D417:E421" si="46">C417</f>
        <v>250</v>
      </c>
      <c r="E417" s="29">
        <f t="shared" si="46"/>
        <v>250</v>
      </c>
      <c r="H417" s="40">
        <f t="shared" si="40"/>
        <v>250</v>
      </c>
    </row>
    <row r="418" spans="1:8" outlineLevel="3">
      <c r="A418" s="28"/>
      <c r="B418" s="27" t="s">
        <v>352</v>
      </c>
      <c r="C418" s="29">
        <v>0</v>
      </c>
      <c r="D418" s="29">
        <f t="shared" si="46"/>
        <v>0</v>
      </c>
      <c r="E418" s="29">
        <f t="shared" si="46"/>
        <v>0</v>
      </c>
      <c r="H418" s="40">
        <f t="shared" si="40"/>
        <v>0</v>
      </c>
    </row>
    <row r="419" spans="1:8" outlineLevel="2">
      <c r="A419" s="6">
        <v>2201</v>
      </c>
      <c r="B419" s="4" t="s">
        <v>354</v>
      </c>
      <c r="C419" s="5">
        <v>500</v>
      </c>
      <c r="D419" s="5">
        <f t="shared" si="46"/>
        <v>500</v>
      </c>
      <c r="E419" s="5">
        <f t="shared" si="46"/>
        <v>500</v>
      </c>
      <c r="H419" s="40">
        <f t="shared" si="40"/>
        <v>500</v>
      </c>
    </row>
    <row r="420" spans="1:8" outlineLevel="2">
      <c r="A420" s="6">
        <v>2201</v>
      </c>
      <c r="B420" s="4" t="s">
        <v>355</v>
      </c>
      <c r="C420" s="5">
        <v>1500</v>
      </c>
      <c r="D420" s="5">
        <f t="shared" si="46"/>
        <v>1500</v>
      </c>
      <c r="E420" s="5">
        <f t="shared" si="46"/>
        <v>1500</v>
      </c>
      <c r="H420" s="40">
        <f t="shared" si="40"/>
        <v>1500</v>
      </c>
    </row>
    <row r="421" spans="1:8" outlineLevel="2" collapsed="1">
      <c r="A421" s="6">
        <v>2201</v>
      </c>
      <c r="B421" s="4" t="s">
        <v>356</v>
      </c>
      <c r="C421" s="5">
        <v>3600</v>
      </c>
      <c r="D421" s="5">
        <f t="shared" si="46"/>
        <v>3600</v>
      </c>
      <c r="E421" s="5">
        <f t="shared" si="46"/>
        <v>3600</v>
      </c>
      <c r="H421" s="40">
        <f t="shared" si="40"/>
        <v>3600</v>
      </c>
    </row>
    <row r="422" spans="1:8" outlineLevel="2" collapsed="1">
      <c r="A422" s="6">
        <v>2201</v>
      </c>
      <c r="B422" s="4" t="s">
        <v>140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0">
        <f t="shared" si="40"/>
        <v>0</v>
      </c>
    </row>
    <row r="423" spans="1:8" outlineLevel="3">
      <c r="A423" s="28"/>
      <c r="B423" s="27" t="s">
        <v>357</v>
      </c>
      <c r="C423" s="29">
        <v>0</v>
      </c>
      <c r="D423" s="29">
        <f>C423</f>
        <v>0</v>
      </c>
      <c r="E423" s="29">
        <f>D423</f>
        <v>0</v>
      </c>
      <c r="H423" s="40">
        <f t="shared" si="40"/>
        <v>0</v>
      </c>
    </row>
    <row r="424" spans="1:8" outlineLevel="3">
      <c r="A424" s="28"/>
      <c r="B424" s="27" t="s">
        <v>358</v>
      </c>
      <c r="C424" s="29"/>
      <c r="D424" s="29">
        <f t="shared" ref="D424:E428" si="47">C424</f>
        <v>0</v>
      </c>
      <c r="E424" s="29">
        <f t="shared" si="47"/>
        <v>0</v>
      </c>
      <c r="H424" s="40">
        <f t="shared" si="40"/>
        <v>0</v>
      </c>
    </row>
    <row r="425" spans="1:8" outlineLevel="3">
      <c r="A425" s="28"/>
      <c r="B425" s="27" t="s">
        <v>359</v>
      </c>
      <c r="C425" s="29"/>
      <c r="D425" s="29">
        <f t="shared" si="47"/>
        <v>0</v>
      </c>
      <c r="E425" s="29">
        <f t="shared" si="47"/>
        <v>0</v>
      </c>
      <c r="H425" s="40">
        <f t="shared" si="40"/>
        <v>0</v>
      </c>
    </row>
    <row r="426" spans="1:8" outlineLevel="3">
      <c r="A426" s="28"/>
      <c r="B426" s="27" t="s">
        <v>360</v>
      </c>
      <c r="C426" s="29"/>
      <c r="D426" s="29">
        <f t="shared" si="47"/>
        <v>0</v>
      </c>
      <c r="E426" s="29">
        <f t="shared" si="47"/>
        <v>0</v>
      </c>
      <c r="H426" s="40">
        <f t="shared" si="40"/>
        <v>0</v>
      </c>
    </row>
    <row r="427" spans="1:8" outlineLevel="3">
      <c r="A427" s="28"/>
      <c r="B427" s="27" t="s">
        <v>361</v>
      </c>
      <c r="C427" s="29"/>
      <c r="D427" s="29">
        <f t="shared" si="47"/>
        <v>0</v>
      </c>
      <c r="E427" s="29">
        <f t="shared" si="47"/>
        <v>0</v>
      </c>
      <c r="H427" s="40">
        <f t="shared" si="40"/>
        <v>0</v>
      </c>
    </row>
    <row r="428" spans="1:8" outlineLevel="3">
      <c r="A428" s="28"/>
      <c r="B428" s="27" t="s">
        <v>362</v>
      </c>
      <c r="C428" s="29">
        <v>0</v>
      </c>
      <c r="D428" s="29">
        <f t="shared" si="47"/>
        <v>0</v>
      </c>
      <c r="E428" s="29">
        <f t="shared" si="47"/>
        <v>0</v>
      </c>
      <c r="H428" s="40">
        <f t="shared" si="40"/>
        <v>0</v>
      </c>
    </row>
    <row r="429" spans="1:8" outlineLevel="2">
      <c r="A429" s="6">
        <v>2201</v>
      </c>
      <c r="B429" s="4" t="s">
        <v>363</v>
      </c>
      <c r="C429" s="5">
        <f>SUM(C430:C442)</f>
        <v>111003.46</v>
      </c>
      <c r="D429" s="5">
        <f>SUM(D430:D442)</f>
        <v>111003.46</v>
      </c>
      <c r="E429" s="5">
        <f>SUM(E430:E442)</f>
        <v>111003.46</v>
      </c>
      <c r="H429" s="40">
        <f t="shared" si="40"/>
        <v>111003.46</v>
      </c>
    </row>
    <row r="430" spans="1:8" outlineLevel="3">
      <c r="A430" s="28"/>
      <c r="B430" s="27" t="s">
        <v>364</v>
      </c>
      <c r="C430" s="29">
        <v>2000</v>
      </c>
      <c r="D430" s="29">
        <f>C430</f>
        <v>2000</v>
      </c>
      <c r="E430" s="29">
        <f>D430</f>
        <v>2000</v>
      </c>
      <c r="H430" s="40">
        <f t="shared" si="40"/>
        <v>2000</v>
      </c>
    </row>
    <row r="431" spans="1:8" outlineLevel="3">
      <c r="A431" s="28"/>
      <c r="B431" s="27" t="s">
        <v>365</v>
      </c>
      <c r="C431" s="29">
        <v>50000</v>
      </c>
      <c r="D431" s="29">
        <f t="shared" ref="D431:E442" si="48">C431</f>
        <v>50000</v>
      </c>
      <c r="E431" s="29">
        <f t="shared" si="48"/>
        <v>50000</v>
      </c>
      <c r="H431" s="40">
        <f t="shared" si="40"/>
        <v>50000</v>
      </c>
    </row>
    <row r="432" spans="1:8" outlineLevel="3">
      <c r="A432" s="28"/>
      <c r="B432" s="27" t="s">
        <v>366</v>
      </c>
      <c r="C432" s="29">
        <v>36500</v>
      </c>
      <c r="D432" s="29">
        <f t="shared" si="48"/>
        <v>36500</v>
      </c>
      <c r="E432" s="29">
        <f t="shared" si="48"/>
        <v>36500</v>
      </c>
      <c r="H432" s="40">
        <f t="shared" si="40"/>
        <v>36500</v>
      </c>
    </row>
    <row r="433" spans="1:8" outlineLevel="3">
      <c r="A433" s="28"/>
      <c r="B433" s="27" t="s">
        <v>367</v>
      </c>
      <c r="C433" s="29"/>
      <c r="D433" s="29">
        <f t="shared" si="48"/>
        <v>0</v>
      </c>
      <c r="E433" s="29">
        <f t="shared" si="48"/>
        <v>0</v>
      </c>
      <c r="H433" s="40">
        <f t="shared" si="40"/>
        <v>0</v>
      </c>
    </row>
    <row r="434" spans="1:8" outlineLevel="3">
      <c r="A434" s="28"/>
      <c r="B434" s="27" t="s">
        <v>368</v>
      </c>
      <c r="C434" s="29">
        <v>1752.2739999999999</v>
      </c>
      <c r="D434" s="29">
        <f t="shared" si="48"/>
        <v>1752.2739999999999</v>
      </c>
      <c r="E434" s="29">
        <f t="shared" si="48"/>
        <v>1752.2739999999999</v>
      </c>
      <c r="H434" s="40">
        <f t="shared" si="40"/>
        <v>1752.2739999999999</v>
      </c>
    </row>
    <row r="435" spans="1:8" outlineLevel="3">
      <c r="A435" s="28"/>
      <c r="B435" s="27" t="s">
        <v>369</v>
      </c>
      <c r="C435" s="29"/>
      <c r="D435" s="29">
        <f t="shared" si="48"/>
        <v>0</v>
      </c>
      <c r="E435" s="29">
        <f t="shared" si="48"/>
        <v>0</v>
      </c>
      <c r="H435" s="40">
        <f t="shared" si="40"/>
        <v>0</v>
      </c>
    </row>
    <row r="436" spans="1:8" outlineLevel="3">
      <c r="A436" s="28"/>
      <c r="B436" s="27" t="s">
        <v>370</v>
      </c>
      <c r="C436" s="29"/>
      <c r="D436" s="29">
        <f t="shared" si="48"/>
        <v>0</v>
      </c>
      <c r="E436" s="29">
        <f t="shared" si="48"/>
        <v>0</v>
      </c>
      <c r="H436" s="40">
        <f t="shared" si="40"/>
        <v>0</v>
      </c>
    </row>
    <row r="437" spans="1:8" outlineLevel="3">
      <c r="A437" s="28"/>
      <c r="B437" s="27" t="s">
        <v>371</v>
      </c>
      <c r="C437" s="29"/>
      <c r="D437" s="29">
        <f t="shared" si="48"/>
        <v>0</v>
      </c>
      <c r="E437" s="29">
        <f t="shared" si="48"/>
        <v>0</v>
      </c>
      <c r="H437" s="40">
        <f t="shared" si="40"/>
        <v>0</v>
      </c>
    </row>
    <row r="438" spans="1:8" outlineLevel="3">
      <c r="A438" s="28"/>
      <c r="B438" s="27" t="s">
        <v>372</v>
      </c>
      <c r="C438" s="29"/>
      <c r="D438" s="29">
        <f t="shared" si="48"/>
        <v>0</v>
      </c>
      <c r="E438" s="29">
        <f t="shared" si="48"/>
        <v>0</v>
      </c>
      <c r="H438" s="40">
        <f t="shared" si="40"/>
        <v>0</v>
      </c>
    </row>
    <row r="439" spans="1:8" outlineLevel="3">
      <c r="A439" s="28"/>
      <c r="B439" s="27" t="s">
        <v>373</v>
      </c>
      <c r="C439" s="29">
        <v>16001.186</v>
      </c>
      <c r="D439" s="29">
        <f t="shared" si="48"/>
        <v>16001.186</v>
      </c>
      <c r="E439" s="29">
        <f t="shared" si="48"/>
        <v>16001.186</v>
      </c>
      <c r="H439" s="40">
        <f t="shared" si="40"/>
        <v>16001.186</v>
      </c>
    </row>
    <row r="440" spans="1:8" outlineLevel="3">
      <c r="A440" s="28"/>
      <c r="B440" s="27" t="s">
        <v>374</v>
      </c>
      <c r="C440" s="29"/>
      <c r="D440" s="29">
        <f t="shared" si="48"/>
        <v>0</v>
      </c>
      <c r="E440" s="29">
        <f t="shared" si="48"/>
        <v>0</v>
      </c>
      <c r="H440" s="40">
        <f t="shared" si="40"/>
        <v>0</v>
      </c>
    </row>
    <row r="441" spans="1:8" outlineLevel="3">
      <c r="A441" s="28"/>
      <c r="B441" s="27" t="s">
        <v>375</v>
      </c>
      <c r="C441" s="29"/>
      <c r="D441" s="29">
        <f t="shared" si="48"/>
        <v>0</v>
      </c>
      <c r="E441" s="29">
        <f t="shared" si="48"/>
        <v>0</v>
      </c>
      <c r="H441" s="40">
        <f t="shared" si="40"/>
        <v>0</v>
      </c>
    </row>
    <row r="442" spans="1:8" outlineLevel="3">
      <c r="A442" s="28"/>
      <c r="B442" s="27" t="s">
        <v>376</v>
      </c>
      <c r="C442" s="29">
        <v>4750</v>
      </c>
      <c r="D442" s="29">
        <f t="shared" si="48"/>
        <v>4750</v>
      </c>
      <c r="E442" s="29">
        <f t="shared" si="48"/>
        <v>4750</v>
      </c>
      <c r="H442" s="40">
        <f t="shared" si="40"/>
        <v>4750</v>
      </c>
    </row>
    <row r="443" spans="1:8" ht="15" customHeight="1" outlineLevel="2">
      <c r="A443" s="6">
        <v>2201</v>
      </c>
      <c r="B443" s="4" t="s">
        <v>377</v>
      </c>
      <c r="C443" s="5">
        <v>500</v>
      </c>
      <c r="D443" s="5">
        <f>C443</f>
        <v>500</v>
      </c>
      <c r="E443" s="5">
        <f>D443</f>
        <v>500</v>
      </c>
      <c r="H443" s="40">
        <f t="shared" si="40"/>
        <v>500</v>
      </c>
    </row>
    <row r="444" spans="1:8" outlineLevel="1">
      <c r="A444" s="178" t="s">
        <v>378</v>
      </c>
      <c r="B444" s="179"/>
      <c r="C444" s="31">
        <f>C445+C454+C455+C459+C462+C463+C468+C474+C477+C480+C481</f>
        <v>52000</v>
      </c>
      <c r="D444" s="31">
        <f>D445+D454+D455+D459+D462+D463+D468+D474+D477+D480+D481+D450</f>
        <v>52000</v>
      </c>
      <c r="E444" s="31">
        <f>E445+E454+E455+E459+E462+E463+E468+E474+E477+E480+E481+E450</f>
        <v>52000</v>
      </c>
      <c r="H444" s="40">
        <f t="shared" si="40"/>
        <v>52000</v>
      </c>
    </row>
    <row r="445" spans="1:8" ht="15" customHeight="1" outlineLevel="2">
      <c r="A445" s="6">
        <v>2202</v>
      </c>
      <c r="B445" s="4" t="s">
        <v>379</v>
      </c>
      <c r="C445" s="5">
        <f>SUM(C446:C449)</f>
        <v>1500</v>
      </c>
      <c r="D445" s="5">
        <f>SUM(D446:D449)</f>
        <v>1500</v>
      </c>
      <c r="E445" s="5">
        <f>SUM(E446:E449)</f>
        <v>1500</v>
      </c>
      <c r="H445" s="40">
        <f t="shared" si="40"/>
        <v>1500</v>
      </c>
    </row>
    <row r="446" spans="1:8" ht="15" customHeight="1" outlineLevel="3">
      <c r="A446" s="27"/>
      <c r="B446" s="27" t="s">
        <v>380</v>
      </c>
      <c r="C446" s="29">
        <v>0</v>
      </c>
      <c r="D446" s="29">
        <f>C446</f>
        <v>0</v>
      </c>
      <c r="E446" s="29">
        <f>D446</f>
        <v>0</v>
      </c>
      <c r="H446" s="40">
        <f t="shared" si="40"/>
        <v>0</v>
      </c>
    </row>
    <row r="447" spans="1:8" ht="15" customHeight="1" outlineLevel="3">
      <c r="A447" s="27"/>
      <c r="B447" s="27" t="s">
        <v>381</v>
      </c>
      <c r="C447" s="29">
        <v>1000</v>
      </c>
      <c r="D447" s="29">
        <f t="shared" ref="D447:E449" si="49">C447</f>
        <v>1000</v>
      </c>
      <c r="E447" s="29">
        <f t="shared" si="49"/>
        <v>1000</v>
      </c>
      <c r="H447" s="40">
        <f t="shared" si="40"/>
        <v>1000</v>
      </c>
    </row>
    <row r="448" spans="1:8" ht="15" customHeight="1" outlineLevel="3">
      <c r="A448" s="27"/>
      <c r="B448" s="27" t="s">
        <v>382</v>
      </c>
      <c r="C448" s="29">
        <v>0</v>
      </c>
      <c r="D448" s="29">
        <f t="shared" si="49"/>
        <v>0</v>
      </c>
      <c r="E448" s="29">
        <f t="shared" si="49"/>
        <v>0</v>
      </c>
      <c r="H448" s="40">
        <f t="shared" si="40"/>
        <v>0</v>
      </c>
    </row>
    <row r="449" spans="1:8" ht="15" customHeight="1" outlineLevel="3">
      <c r="A449" s="27"/>
      <c r="B449" s="27" t="s">
        <v>383</v>
      </c>
      <c r="C449" s="29">
        <v>500</v>
      </c>
      <c r="D449" s="29">
        <f t="shared" si="49"/>
        <v>500</v>
      </c>
      <c r="E449" s="29">
        <f t="shared" si="49"/>
        <v>500</v>
      </c>
      <c r="H449" s="40">
        <f t="shared" si="40"/>
        <v>500</v>
      </c>
    </row>
    <row r="450" spans="1:8" ht="15" customHeight="1" outlineLevel="2">
      <c r="A450" s="6">
        <v>2202</v>
      </c>
      <c r="B450" s="4" t="s">
        <v>384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0">
        <f t="shared" ref="H450:H513" si="50">C450</f>
        <v>0</v>
      </c>
    </row>
    <row r="451" spans="1:8" ht="15" customHeight="1" outlineLevel="3">
      <c r="A451" s="27"/>
      <c r="B451" s="27" t="s">
        <v>385</v>
      </c>
      <c r="C451" s="29">
        <v>0</v>
      </c>
      <c r="D451" s="29">
        <f t="shared" ref="D451:E454" si="51">C451</f>
        <v>0</v>
      </c>
      <c r="E451" s="29">
        <f t="shared" si="51"/>
        <v>0</v>
      </c>
      <c r="H451" s="40">
        <f t="shared" si="50"/>
        <v>0</v>
      </c>
    </row>
    <row r="452" spans="1:8" ht="15" customHeight="1" outlineLevel="3">
      <c r="A452" s="27"/>
      <c r="B452" s="27" t="s">
        <v>386</v>
      </c>
      <c r="C452" s="29">
        <v>0</v>
      </c>
      <c r="D452" s="29">
        <f t="shared" si="51"/>
        <v>0</v>
      </c>
      <c r="E452" s="29">
        <f t="shared" si="51"/>
        <v>0</v>
      </c>
      <c r="H452" s="40">
        <f t="shared" si="50"/>
        <v>0</v>
      </c>
    </row>
    <row r="453" spans="1:8" ht="15" customHeight="1" outlineLevel="3">
      <c r="A453" s="27"/>
      <c r="B453" s="27" t="s">
        <v>387</v>
      </c>
      <c r="C453" s="29">
        <v>0</v>
      </c>
      <c r="D453" s="29">
        <f t="shared" si="51"/>
        <v>0</v>
      </c>
      <c r="E453" s="29">
        <f t="shared" si="51"/>
        <v>0</v>
      </c>
      <c r="H453" s="40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>
        <v>20000</v>
      </c>
      <c r="D454" s="5">
        <f t="shared" si="51"/>
        <v>20000</v>
      </c>
      <c r="E454" s="5">
        <f t="shared" si="51"/>
        <v>20000</v>
      </c>
      <c r="H454" s="40">
        <f t="shared" si="50"/>
        <v>20000</v>
      </c>
    </row>
    <row r="455" spans="1:8" outlineLevel="2">
      <c r="A455" s="6">
        <v>2202</v>
      </c>
      <c r="B455" s="4" t="s">
        <v>141</v>
      </c>
      <c r="C455" s="5">
        <f>SUM(C456:C458)</f>
        <v>10000</v>
      </c>
      <c r="D455" s="5">
        <f>SUM(D456:D458)</f>
        <v>10000</v>
      </c>
      <c r="E455" s="5">
        <f>SUM(E456:E458)</f>
        <v>10000</v>
      </c>
      <c r="H455" s="40">
        <f t="shared" si="50"/>
        <v>10000</v>
      </c>
    </row>
    <row r="456" spans="1:8" ht="15" customHeight="1" outlineLevel="3">
      <c r="A456" s="27"/>
      <c r="B456" s="27" t="s">
        <v>388</v>
      </c>
      <c r="C456" s="29">
        <v>8000</v>
      </c>
      <c r="D456" s="29">
        <f t="shared" ref="D456:E458" si="52">C456</f>
        <v>8000</v>
      </c>
      <c r="E456" s="29">
        <f t="shared" si="52"/>
        <v>8000</v>
      </c>
      <c r="H456" s="40">
        <f t="shared" si="50"/>
        <v>8000</v>
      </c>
    </row>
    <row r="457" spans="1:8" ht="15" customHeight="1" outlineLevel="3">
      <c r="A457" s="27"/>
      <c r="B457" s="27" t="s">
        <v>389</v>
      </c>
      <c r="C457" s="29">
        <v>2000</v>
      </c>
      <c r="D457" s="29">
        <f t="shared" si="52"/>
        <v>2000</v>
      </c>
      <c r="E457" s="29">
        <f t="shared" si="52"/>
        <v>2000</v>
      </c>
      <c r="H457" s="40">
        <f t="shared" si="50"/>
        <v>2000</v>
      </c>
    </row>
    <row r="458" spans="1:8" ht="15" customHeight="1" outlineLevel="3">
      <c r="A458" s="27"/>
      <c r="B458" s="27" t="s">
        <v>382</v>
      </c>
      <c r="C458" s="29">
        <v>0</v>
      </c>
      <c r="D458" s="29">
        <f t="shared" si="52"/>
        <v>0</v>
      </c>
      <c r="E458" s="29">
        <f t="shared" si="52"/>
        <v>0</v>
      </c>
      <c r="H458" s="40">
        <f t="shared" si="50"/>
        <v>0</v>
      </c>
    </row>
    <row r="459" spans="1:8" outlineLevel="2">
      <c r="A459" s="6">
        <v>2202</v>
      </c>
      <c r="B459" s="4" t="s">
        <v>142</v>
      </c>
      <c r="C459" s="5">
        <f>SUM(C460:C461)</f>
        <v>12000</v>
      </c>
      <c r="D459" s="5">
        <f>SUM(D460:D461)</f>
        <v>12000</v>
      </c>
      <c r="E459" s="5">
        <f>SUM(E460:E461)</f>
        <v>12000</v>
      </c>
      <c r="H459" s="40">
        <f t="shared" si="50"/>
        <v>12000</v>
      </c>
    </row>
    <row r="460" spans="1:8" ht="15" customHeight="1" outlineLevel="3">
      <c r="A460" s="27"/>
      <c r="B460" s="27" t="s">
        <v>390</v>
      </c>
      <c r="C460" s="29">
        <v>10000</v>
      </c>
      <c r="D460" s="29">
        <f t="shared" ref="D460:E462" si="53">C460</f>
        <v>10000</v>
      </c>
      <c r="E460" s="29">
        <f t="shared" si="53"/>
        <v>10000</v>
      </c>
      <c r="H460" s="40">
        <f t="shared" si="50"/>
        <v>10000</v>
      </c>
    </row>
    <row r="461" spans="1:8" ht="15" customHeight="1" outlineLevel="3">
      <c r="A461" s="27"/>
      <c r="B461" s="27" t="s">
        <v>391</v>
      </c>
      <c r="C461" s="29">
        <v>2000</v>
      </c>
      <c r="D461" s="29">
        <f t="shared" si="53"/>
        <v>2000</v>
      </c>
      <c r="E461" s="29">
        <f t="shared" si="53"/>
        <v>2000</v>
      </c>
      <c r="H461" s="40">
        <f t="shared" si="50"/>
        <v>2000</v>
      </c>
    </row>
    <row r="462" spans="1:8" outlineLevel="2">
      <c r="A462" s="6">
        <v>2202</v>
      </c>
      <c r="B462" s="4" t="s">
        <v>392</v>
      </c>
      <c r="C462" s="5">
        <v>0</v>
      </c>
      <c r="D462" s="5">
        <f t="shared" si="53"/>
        <v>0</v>
      </c>
      <c r="E462" s="5">
        <f t="shared" si="53"/>
        <v>0</v>
      </c>
      <c r="H462" s="40">
        <f t="shared" si="50"/>
        <v>0</v>
      </c>
    </row>
    <row r="463" spans="1:8" outlineLevel="2" collapsed="1">
      <c r="A463" s="6">
        <v>2202</v>
      </c>
      <c r="B463" s="4" t="s">
        <v>393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0">
        <f t="shared" si="50"/>
        <v>0</v>
      </c>
    </row>
    <row r="464" spans="1:8" ht="15" customHeight="1" outlineLevel="3">
      <c r="A464" s="27"/>
      <c r="B464" s="27" t="s">
        <v>394</v>
      </c>
      <c r="C464" s="29">
        <v>0</v>
      </c>
      <c r="D464" s="29">
        <f>C464</f>
        <v>0</v>
      </c>
      <c r="E464" s="29">
        <f>D464</f>
        <v>0</v>
      </c>
      <c r="H464" s="40">
        <f t="shared" si="50"/>
        <v>0</v>
      </c>
    </row>
    <row r="465" spans="1:8" ht="15" customHeight="1" outlineLevel="3">
      <c r="A465" s="27"/>
      <c r="B465" s="27" t="s">
        <v>395</v>
      </c>
      <c r="C465" s="29">
        <v>0</v>
      </c>
      <c r="D465" s="29">
        <f t="shared" ref="D465:E467" si="54">C465</f>
        <v>0</v>
      </c>
      <c r="E465" s="29">
        <f t="shared" si="54"/>
        <v>0</v>
      </c>
      <c r="H465" s="40">
        <f t="shared" si="50"/>
        <v>0</v>
      </c>
    </row>
    <row r="466" spans="1:8" ht="15" customHeight="1" outlineLevel="3">
      <c r="A466" s="27"/>
      <c r="B466" s="27" t="s">
        <v>396</v>
      </c>
      <c r="C466" s="29">
        <v>0</v>
      </c>
      <c r="D466" s="29">
        <f t="shared" si="54"/>
        <v>0</v>
      </c>
      <c r="E466" s="29">
        <f t="shared" si="54"/>
        <v>0</v>
      </c>
      <c r="H466" s="40">
        <f t="shared" si="50"/>
        <v>0</v>
      </c>
    </row>
    <row r="467" spans="1:8" ht="15" customHeight="1" outlineLevel="3">
      <c r="A467" s="27"/>
      <c r="B467" s="27" t="s">
        <v>397</v>
      </c>
      <c r="C467" s="29">
        <v>0</v>
      </c>
      <c r="D467" s="29">
        <f t="shared" si="54"/>
        <v>0</v>
      </c>
      <c r="E467" s="29">
        <f t="shared" si="54"/>
        <v>0</v>
      </c>
      <c r="H467" s="40">
        <f t="shared" si="50"/>
        <v>0</v>
      </c>
    </row>
    <row r="468" spans="1:8" outlineLevel="2">
      <c r="A468" s="6">
        <v>2202</v>
      </c>
      <c r="B468" s="4" t="s">
        <v>398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0">
        <f t="shared" si="50"/>
        <v>0</v>
      </c>
    </row>
    <row r="469" spans="1:8" ht="15" customHeight="1" outlineLevel="3">
      <c r="A469" s="27"/>
      <c r="B469" s="27" t="s">
        <v>399</v>
      </c>
      <c r="C469" s="29">
        <v>0</v>
      </c>
      <c r="D469" s="29">
        <f>C469</f>
        <v>0</v>
      </c>
      <c r="E469" s="29">
        <f>D469</f>
        <v>0</v>
      </c>
      <c r="H469" s="40">
        <f t="shared" si="50"/>
        <v>0</v>
      </c>
    </row>
    <row r="470" spans="1:8" ht="15" customHeight="1" outlineLevel="3">
      <c r="A470" s="27"/>
      <c r="B470" s="27" t="s">
        <v>400</v>
      </c>
      <c r="C470" s="29">
        <v>0</v>
      </c>
      <c r="D470" s="29">
        <f t="shared" ref="D470:E473" si="55">C470</f>
        <v>0</v>
      </c>
      <c r="E470" s="29">
        <f t="shared" si="55"/>
        <v>0</v>
      </c>
      <c r="H470" s="40">
        <f t="shared" si="50"/>
        <v>0</v>
      </c>
    </row>
    <row r="471" spans="1:8" ht="15" customHeight="1" outlineLevel="3">
      <c r="A471" s="27"/>
      <c r="B471" s="27" t="s">
        <v>401</v>
      </c>
      <c r="C471" s="29">
        <v>0</v>
      </c>
      <c r="D471" s="29">
        <f t="shared" si="55"/>
        <v>0</v>
      </c>
      <c r="E471" s="29">
        <f t="shared" si="55"/>
        <v>0</v>
      </c>
      <c r="H471" s="40">
        <f t="shared" si="50"/>
        <v>0</v>
      </c>
    </row>
    <row r="472" spans="1:8" ht="15" customHeight="1" outlineLevel="3">
      <c r="A472" s="27"/>
      <c r="B472" s="27" t="s">
        <v>402</v>
      </c>
      <c r="C472" s="29">
        <v>0</v>
      </c>
      <c r="D472" s="29">
        <f t="shared" si="55"/>
        <v>0</v>
      </c>
      <c r="E472" s="29">
        <f t="shared" si="55"/>
        <v>0</v>
      </c>
      <c r="H472" s="40">
        <f t="shared" si="50"/>
        <v>0</v>
      </c>
    </row>
    <row r="473" spans="1:8" ht="15" customHeight="1" outlineLevel="3">
      <c r="A473" s="27"/>
      <c r="B473" s="27" t="s">
        <v>403</v>
      </c>
      <c r="C473" s="29">
        <v>0</v>
      </c>
      <c r="D473" s="29">
        <f t="shared" si="55"/>
        <v>0</v>
      </c>
      <c r="E473" s="29">
        <f t="shared" si="55"/>
        <v>0</v>
      </c>
      <c r="H473" s="40">
        <f t="shared" si="50"/>
        <v>0</v>
      </c>
    </row>
    <row r="474" spans="1:8" outlineLevel="2">
      <c r="A474" s="6">
        <v>2202</v>
      </c>
      <c r="B474" s="4" t="s">
        <v>143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0">
        <f t="shared" si="50"/>
        <v>5000</v>
      </c>
    </row>
    <row r="475" spans="1:8" ht="15" customHeight="1" outlineLevel="3">
      <c r="A475" s="27"/>
      <c r="B475" s="27" t="s">
        <v>404</v>
      </c>
      <c r="C475" s="29">
        <v>5000</v>
      </c>
      <c r="D475" s="29">
        <f>C475</f>
        <v>5000</v>
      </c>
      <c r="E475" s="29">
        <f>D475</f>
        <v>5000</v>
      </c>
      <c r="H475" s="40">
        <f t="shared" si="50"/>
        <v>5000</v>
      </c>
    </row>
    <row r="476" spans="1:8" ht="15" customHeight="1" outlineLevel="3">
      <c r="A476" s="27"/>
      <c r="B476" s="27" t="s">
        <v>405</v>
      </c>
      <c r="C476" s="29">
        <v>0</v>
      </c>
      <c r="D476" s="29">
        <f>C476</f>
        <v>0</v>
      </c>
      <c r="E476" s="29">
        <f>D476</f>
        <v>0</v>
      </c>
      <c r="H476" s="40">
        <f t="shared" si="50"/>
        <v>0</v>
      </c>
    </row>
    <row r="477" spans="1:8" outlineLevel="2">
      <c r="A477" s="6">
        <v>2202</v>
      </c>
      <c r="B477" s="4" t="s">
        <v>406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0">
        <f t="shared" si="50"/>
        <v>0</v>
      </c>
    </row>
    <row r="478" spans="1:8" ht="15" customHeight="1" outlineLevel="3">
      <c r="A478" s="27"/>
      <c r="B478" s="27" t="s">
        <v>404</v>
      </c>
      <c r="C478" s="29">
        <v>0</v>
      </c>
      <c r="D478" s="29">
        <f t="shared" ref="D478:E481" si="56">C478</f>
        <v>0</v>
      </c>
      <c r="E478" s="29">
        <f t="shared" si="56"/>
        <v>0</v>
      </c>
      <c r="H478" s="40">
        <f t="shared" si="50"/>
        <v>0</v>
      </c>
    </row>
    <row r="479" spans="1:8" ht="15" customHeight="1" outlineLevel="3">
      <c r="A479" s="27"/>
      <c r="B479" s="27" t="s">
        <v>405</v>
      </c>
      <c r="C479" s="29">
        <v>0</v>
      </c>
      <c r="D479" s="29">
        <f t="shared" si="56"/>
        <v>0</v>
      </c>
      <c r="E479" s="29">
        <f t="shared" si="56"/>
        <v>0</v>
      </c>
      <c r="H479" s="40">
        <f t="shared" si="50"/>
        <v>0</v>
      </c>
    </row>
    <row r="480" spans="1:8" outlineLevel="2">
      <c r="A480" s="6">
        <v>2202</v>
      </c>
      <c r="B480" s="4" t="s">
        <v>407</v>
      </c>
      <c r="C480" s="5">
        <v>3500</v>
      </c>
      <c r="D480" s="5">
        <f t="shared" si="56"/>
        <v>3500</v>
      </c>
      <c r="E480" s="5">
        <f t="shared" si="56"/>
        <v>3500</v>
      </c>
      <c r="H480" s="40">
        <f t="shared" si="50"/>
        <v>3500</v>
      </c>
    </row>
    <row r="481" spans="1:10" outlineLevel="2" collapsed="1">
      <c r="A481" s="6">
        <v>2202</v>
      </c>
      <c r="B481" s="4" t="s">
        <v>408</v>
      </c>
      <c r="C481" s="5">
        <v>0</v>
      </c>
      <c r="D481" s="5">
        <f t="shared" si="56"/>
        <v>0</v>
      </c>
      <c r="E481" s="5">
        <f t="shared" si="56"/>
        <v>0</v>
      </c>
      <c r="H481" s="40">
        <f t="shared" si="50"/>
        <v>0</v>
      </c>
    </row>
    <row r="482" spans="1:10" outlineLevel="1">
      <c r="A482" s="178" t="s">
        <v>409</v>
      </c>
      <c r="B482" s="179"/>
      <c r="C482" s="31">
        <v>0</v>
      </c>
      <c r="D482" s="31">
        <v>0</v>
      </c>
      <c r="E482" s="31">
        <v>0</v>
      </c>
      <c r="H482" s="40">
        <f t="shared" si="50"/>
        <v>0</v>
      </c>
    </row>
    <row r="483" spans="1:10">
      <c r="A483" s="184" t="s">
        <v>410</v>
      </c>
      <c r="B483" s="185"/>
      <c r="C483" s="34">
        <f>C484+C504+C509+C522+C528+C538</f>
        <v>147200</v>
      </c>
      <c r="D483" s="34">
        <f>D484+D504+D509+D522+D528+D538</f>
        <v>147200</v>
      </c>
      <c r="E483" s="34">
        <f>E484+E504+E509+E522+E528+E538</f>
        <v>147200</v>
      </c>
      <c r="G483" s="38" t="s">
        <v>613</v>
      </c>
      <c r="H483" s="40">
        <f t="shared" si="50"/>
        <v>147200</v>
      </c>
      <c r="I483" s="41"/>
      <c r="J483" s="39" t="b">
        <f>AND(H483=I483)</f>
        <v>0</v>
      </c>
    </row>
    <row r="484" spans="1:10" outlineLevel="1">
      <c r="A484" s="178" t="s">
        <v>411</v>
      </c>
      <c r="B484" s="179"/>
      <c r="C484" s="31">
        <f>C485+C486+C490+C491+C494+C497+C500+C501+C502+C503</f>
        <v>58200</v>
      </c>
      <c r="D484" s="31">
        <f>D485+D486+D490+D491+D494+D497+D500+D501+D502+D503</f>
        <v>58200</v>
      </c>
      <c r="E484" s="31">
        <f>E485+E486+E490+E491+E494+E497+E500+E501+E502+E503</f>
        <v>58200</v>
      </c>
      <c r="H484" s="40">
        <f t="shared" si="50"/>
        <v>58200</v>
      </c>
    </row>
    <row r="485" spans="1:10" outlineLevel="2">
      <c r="A485" s="6">
        <v>3302</v>
      </c>
      <c r="B485" s="4" t="s">
        <v>412</v>
      </c>
      <c r="C485" s="5">
        <v>3000</v>
      </c>
      <c r="D485" s="5">
        <f>C485</f>
        <v>3000</v>
      </c>
      <c r="E485" s="5">
        <f>D485</f>
        <v>3000</v>
      </c>
      <c r="H485" s="40">
        <f t="shared" si="50"/>
        <v>3000</v>
      </c>
    </row>
    <row r="486" spans="1:10" outlineLevel="2">
      <c r="A486" s="6">
        <v>3302</v>
      </c>
      <c r="B486" s="4" t="s">
        <v>413</v>
      </c>
      <c r="C486" s="5">
        <f>SUM(C487:C489)</f>
        <v>21000</v>
      </c>
      <c r="D486" s="5">
        <f>SUM(D487:D489)</f>
        <v>21000</v>
      </c>
      <c r="E486" s="5">
        <f>SUM(E487:E489)</f>
        <v>21000</v>
      </c>
      <c r="H486" s="40">
        <f t="shared" si="50"/>
        <v>21000</v>
      </c>
    </row>
    <row r="487" spans="1:10" ht="15" customHeight="1" outlineLevel="3">
      <c r="A487" s="27"/>
      <c r="B487" s="27" t="s">
        <v>414</v>
      </c>
      <c r="C487" s="29">
        <v>14000</v>
      </c>
      <c r="D487" s="29">
        <f t="shared" ref="D487:E490" si="57">C487</f>
        <v>14000</v>
      </c>
      <c r="E487" s="29">
        <f t="shared" si="57"/>
        <v>14000</v>
      </c>
      <c r="H487" s="40">
        <f t="shared" si="50"/>
        <v>14000</v>
      </c>
    </row>
    <row r="488" spans="1:10" ht="15" customHeight="1" outlineLevel="3">
      <c r="A488" s="27"/>
      <c r="B488" s="27" t="s">
        <v>415</v>
      </c>
      <c r="C488" s="29">
        <v>7000</v>
      </c>
      <c r="D488" s="29">
        <f t="shared" si="57"/>
        <v>7000</v>
      </c>
      <c r="E488" s="29">
        <f t="shared" si="57"/>
        <v>7000</v>
      </c>
      <c r="H488" s="40">
        <f t="shared" si="50"/>
        <v>7000</v>
      </c>
    </row>
    <row r="489" spans="1:10" ht="15" customHeight="1" outlineLevel="3">
      <c r="A489" s="27"/>
      <c r="B489" s="27" t="s">
        <v>416</v>
      </c>
      <c r="C489" s="29">
        <v>0</v>
      </c>
      <c r="D489" s="29">
        <f t="shared" si="57"/>
        <v>0</v>
      </c>
      <c r="E489" s="29">
        <f t="shared" si="57"/>
        <v>0</v>
      </c>
      <c r="H489" s="40">
        <f t="shared" si="50"/>
        <v>0</v>
      </c>
    </row>
    <row r="490" spans="1:10" outlineLevel="2">
      <c r="A490" s="6">
        <v>3302</v>
      </c>
      <c r="B490" s="4" t="s">
        <v>417</v>
      </c>
      <c r="C490" s="5"/>
      <c r="D490" s="5">
        <f t="shared" si="57"/>
        <v>0</v>
      </c>
      <c r="E490" s="5">
        <f t="shared" si="57"/>
        <v>0</v>
      </c>
      <c r="H490" s="40">
        <f t="shared" si="50"/>
        <v>0</v>
      </c>
    </row>
    <row r="491" spans="1:10" outlineLevel="2">
      <c r="A491" s="6">
        <v>3302</v>
      </c>
      <c r="B491" s="4" t="s">
        <v>418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0">
        <f t="shared" si="50"/>
        <v>200</v>
      </c>
    </row>
    <row r="492" spans="1:10" ht="15" customHeight="1" outlineLevel="3">
      <c r="A492" s="27"/>
      <c r="B492" s="27" t="s">
        <v>419</v>
      </c>
      <c r="C492" s="29">
        <v>200</v>
      </c>
      <c r="D492" s="29">
        <f>C492</f>
        <v>200</v>
      </c>
      <c r="E492" s="29">
        <f>D492</f>
        <v>200</v>
      </c>
      <c r="H492" s="40">
        <f t="shared" si="50"/>
        <v>200</v>
      </c>
    </row>
    <row r="493" spans="1:10" ht="15" customHeight="1" outlineLevel="3">
      <c r="A493" s="27"/>
      <c r="B493" s="27" t="s">
        <v>420</v>
      </c>
      <c r="C493" s="29">
        <v>0</v>
      </c>
      <c r="D493" s="29">
        <f>C493</f>
        <v>0</v>
      </c>
      <c r="E493" s="29">
        <f>D493</f>
        <v>0</v>
      </c>
      <c r="H493" s="40">
        <f t="shared" si="50"/>
        <v>0</v>
      </c>
    </row>
    <row r="494" spans="1:10" outlineLevel="2">
      <c r="A494" s="6">
        <v>3302</v>
      </c>
      <c r="B494" s="4" t="s">
        <v>421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0">
        <f t="shared" si="50"/>
        <v>2000</v>
      </c>
    </row>
    <row r="495" spans="1:10" ht="15" customHeight="1" outlineLevel="3">
      <c r="A495" s="27"/>
      <c r="B495" s="27" t="s">
        <v>422</v>
      </c>
      <c r="C495" s="29">
        <v>2000</v>
      </c>
      <c r="D495" s="29">
        <f>C495</f>
        <v>2000</v>
      </c>
      <c r="E495" s="29">
        <f>D495</f>
        <v>2000</v>
      </c>
      <c r="H495" s="40">
        <f t="shared" si="50"/>
        <v>2000</v>
      </c>
    </row>
    <row r="496" spans="1:10" ht="15" customHeight="1" outlineLevel="3">
      <c r="A496" s="27"/>
      <c r="B496" s="27" t="s">
        <v>423</v>
      </c>
      <c r="C496" s="29">
        <v>0</v>
      </c>
      <c r="D496" s="29">
        <f>C496</f>
        <v>0</v>
      </c>
      <c r="E496" s="29">
        <f>D496</f>
        <v>0</v>
      </c>
      <c r="H496" s="40">
        <f t="shared" si="50"/>
        <v>0</v>
      </c>
    </row>
    <row r="497" spans="1:12" outlineLevel="2">
      <c r="A497" s="6">
        <v>3302</v>
      </c>
      <c r="B497" s="4" t="s">
        <v>424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0">
        <f t="shared" si="50"/>
        <v>0</v>
      </c>
    </row>
    <row r="498" spans="1:12" ht="15" customHeight="1" outlineLevel="3">
      <c r="A498" s="27"/>
      <c r="B498" s="27" t="s">
        <v>425</v>
      </c>
      <c r="C498" s="29"/>
      <c r="D498" s="29">
        <f t="shared" ref="D498:E503" si="58">C498</f>
        <v>0</v>
      </c>
      <c r="E498" s="29">
        <f t="shared" si="58"/>
        <v>0</v>
      </c>
      <c r="H498" s="40">
        <f t="shared" si="50"/>
        <v>0</v>
      </c>
    </row>
    <row r="499" spans="1:12" ht="15" customHeight="1" outlineLevel="3">
      <c r="A499" s="27"/>
      <c r="B499" s="27" t="s">
        <v>426</v>
      </c>
      <c r="C499" s="29">
        <v>0</v>
      </c>
      <c r="D499" s="29">
        <f t="shared" si="58"/>
        <v>0</v>
      </c>
      <c r="E499" s="29">
        <f t="shared" si="58"/>
        <v>0</v>
      </c>
      <c r="H499" s="40">
        <f t="shared" si="50"/>
        <v>0</v>
      </c>
    </row>
    <row r="500" spans="1:12" outlineLevel="2">
      <c r="A500" s="6">
        <v>3302</v>
      </c>
      <c r="B500" s="4" t="s">
        <v>427</v>
      </c>
      <c r="C500" s="5">
        <v>18000</v>
      </c>
      <c r="D500" s="5">
        <f t="shared" si="58"/>
        <v>18000</v>
      </c>
      <c r="E500" s="5">
        <f t="shared" si="58"/>
        <v>18000</v>
      </c>
      <c r="H500" s="40">
        <f t="shared" si="50"/>
        <v>18000</v>
      </c>
    </row>
    <row r="501" spans="1:12" outlineLevel="2">
      <c r="A501" s="6">
        <v>3302</v>
      </c>
      <c r="B501" s="4" t="s">
        <v>428</v>
      </c>
      <c r="C501" s="5"/>
      <c r="D501" s="5">
        <f t="shared" si="58"/>
        <v>0</v>
      </c>
      <c r="E501" s="5">
        <f t="shared" si="58"/>
        <v>0</v>
      </c>
      <c r="H501" s="40">
        <f t="shared" si="50"/>
        <v>0</v>
      </c>
    </row>
    <row r="502" spans="1:12" outlineLevel="2">
      <c r="A502" s="6">
        <v>3302</v>
      </c>
      <c r="B502" s="4" t="s">
        <v>429</v>
      </c>
      <c r="C502" s="5"/>
      <c r="D502" s="5">
        <f t="shared" si="58"/>
        <v>0</v>
      </c>
      <c r="E502" s="5">
        <f t="shared" si="58"/>
        <v>0</v>
      </c>
      <c r="H502" s="40">
        <f t="shared" si="50"/>
        <v>0</v>
      </c>
    </row>
    <row r="503" spans="1:12" outlineLevel="2">
      <c r="A503" s="6">
        <v>3302</v>
      </c>
      <c r="B503" s="4" t="s">
        <v>430</v>
      </c>
      <c r="C503" s="5">
        <v>14000</v>
      </c>
      <c r="D503" s="5">
        <f t="shared" si="58"/>
        <v>14000</v>
      </c>
      <c r="E503" s="5">
        <f t="shared" si="58"/>
        <v>14000</v>
      </c>
      <c r="H503" s="40">
        <f t="shared" si="50"/>
        <v>14000</v>
      </c>
    </row>
    <row r="504" spans="1:12" outlineLevel="1">
      <c r="A504" s="178" t="s">
        <v>431</v>
      </c>
      <c r="B504" s="179"/>
      <c r="C504" s="31">
        <f>SUM(C505:C508)</f>
        <v>2000</v>
      </c>
      <c r="D504" s="31">
        <f>SUM(D505:D508)</f>
        <v>2000</v>
      </c>
      <c r="E504" s="31">
        <f>SUM(E505:E508)</f>
        <v>2000</v>
      </c>
      <c r="H504" s="40">
        <f t="shared" si="50"/>
        <v>2000</v>
      </c>
    </row>
    <row r="505" spans="1:12" outlineLevel="2" collapsed="1">
      <c r="A505" s="6">
        <v>3303</v>
      </c>
      <c r="B505" s="4" t="s">
        <v>432</v>
      </c>
      <c r="C505" s="5">
        <v>2000</v>
      </c>
      <c r="D505" s="5">
        <f>C505</f>
        <v>2000</v>
      </c>
      <c r="E505" s="5">
        <f>D505</f>
        <v>2000</v>
      </c>
      <c r="H505" s="40">
        <f t="shared" si="50"/>
        <v>2000</v>
      </c>
    </row>
    <row r="506" spans="1:12" outlineLevel="2">
      <c r="A506" s="6">
        <v>3303</v>
      </c>
      <c r="B506" s="4" t="s">
        <v>433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0">
        <f t="shared" si="50"/>
        <v>0</v>
      </c>
    </row>
    <row r="507" spans="1:12" outlineLevel="2">
      <c r="A507" s="6">
        <v>3303</v>
      </c>
      <c r="B507" s="4" t="s">
        <v>434</v>
      </c>
      <c r="C507" s="5">
        <v>0</v>
      </c>
      <c r="D507" s="5">
        <f t="shared" si="59"/>
        <v>0</v>
      </c>
      <c r="E507" s="5">
        <f t="shared" si="59"/>
        <v>0</v>
      </c>
      <c r="H507" s="40">
        <f t="shared" si="50"/>
        <v>0</v>
      </c>
    </row>
    <row r="508" spans="1:12" outlineLevel="2">
      <c r="A508" s="6">
        <v>3303</v>
      </c>
      <c r="B508" s="4" t="s">
        <v>430</v>
      </c>
      <c r="C508" s="5">
        <v>0</v>
      </c>
      <c r="D508" s="5">
        <f t="shared" si="59"/>
        <v>0</v>
      </c>
      <c r="E508" s="5">
        <f t="shared" si="59"/>
        <v>0</v>
      </c>
      <c r="H508" s="40">
        <f t="shared" si="50"/>
        <v>0</v>
      </c>
    </row>
    <row r="509" spans="1:12" outlineLevel="1">
      <c r="A509" s="178" t="s">
        <v>435</v>
      </c>
      <c r="B509" s="179"/>
      <c r="C509" s="31">
        <f>C510+C511+C512+C513+C517+C518+C519+C520+C521</f>
        <v>85000</v>
      </c>
      <c r="D509" s="31">
        <f>D510+D511+D512+D513+D517+D518+D519+D520+D521</f>
        <v>85000</v>
      </c>
      <c r="E509" s="31">
        <f>E510+E511+E512+E513+E517+E518+E519+E520+E521</f>
        <v>85000</v>
      </c>
      <c r="F509" s="50"/>
      <c r="H509" s="40">
        <f t="shared" si="50"/>
        <v>85000</v>
      </c>
      <c r="L509" s="50"/>
    </row>
    <row r="510" spans="1:12" outlineLevel="2" collapsed="1">
      <c r="A510" s="6">
        <v>3305</v>
      </c>
      <c r="B510" s="4" t="s">
        <v>436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0">
        <f t="shared" si="50"/>
        <v>0</v>
      </c>
    </row>
    <row r="511" spans="1:12" outlineLevel="2">
      <c r="A511" s="6">
        <v>3305</v>
      </c>
      <c r="B511" s="4" t="s">
        <v>437</v>
      </c>
      <c r="C511" s="5">
        <v>0</v>
      </c>
      <c r="D511" s="5">
        <f t="shared" si="60"/>
        <v>0</v>
      </c>
      <c r="E511" s="5">
        <f t="shared" si="60"/>
        <v>0</v>
      </c>
      <c r="H511" s="40">
        <f t="shared" si="50"/>
        <v>0</v>
      </c>
    </row>
    <row r="512" spans="1:12" outlineLevel="2">
      <c r="A512" s="6">
        <v>3305</v>
      </c>
      <c r="B512" s="4" t="s">
        <v>438</v>
      </c>
      <c r="C512" s="5">
        <v>0</v>
      </c>
      <c r="D512" s="5">
        <f t="shared" si="60"/>
        <v>0</v>
      </c>
      <c r="E512" s="5">
        <f t="shared" si="60"/>
        <v>0</v>
      </c>
      <c r="H512" s="40">
        <f t="shared" si="50"/>
        <v>0</v>
      </c>
    </row>
    <row r="513" spans="1:8" outlineLevel="2">
      <c r="A513" s="6">
        <v>3305</v>
      </c>
      <c r="B513" s="4" t="s">
        <v>439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0">
        <f t="shared" si="50"/>
        <v>0</v>
      </c>
    </row>
    <row r="514" spans="1:8" ht="15" customHeight="1" outlineLevel="3">
      <c r="A514" s="28"/>
      <c r="B514" s="27" t="s">
        <v>440</v>
      </c>
      <c r="C514" s="29"/>
      <c r="D514" s="29">
        <f t="shared" ref="D514:E521" si="61">C514</f>
        <v>0</v>
      </c>
      <c r="E514" s="29">
        <f t="shared" si="61"/>
        <v>0</v>
      </c>
      <c r="H514" s="40">
        <f t="shared" ref="H514:H577" si="62">C514</f>
        <v>0</v>
      </c>
    </row>
    <row r="515" spans="1:8" ht="15" customHeight="1" outlineLevel="3">
      <c r="A515" s="28"/>
      <c r="B515" s="27" t="s">
        <v>441</v>
      </c>
      <c r="C515" s="29">
        <v>0</v>
      </c>
      <c r="D515" s="29">
        <f t="shared" si="61"/>
        <v>0</v>
      </c>
      <c r="E515" s="29">
        <f t="shared" si="61"/>
        <v>0</v>
      </c>
      <c r="H515" s="40">
        <f t="shared" si="62"/>
        <v>0</v>
      </c>
    </row>
    <row r="516" spans="1:8" ht="15" customHeight="1" outlineLevel="3">
      <c r="A516" s="28"/>
      <c r="B516" s="27" t="s">
        <v>442</v>
      </c>
      <c r="C516" s="29">
        <v>0</v>
      </c>
      <c r="D516" s="29">
        <f t="shared" si="61"/>
        <v>0</v>
      </c>
      <c r="E516" s="29">
        <f t="shared" si="61"/>
        <v>0</v>
      </c>
      <c r="H516" s="40">
        <f t="shared" si="62"/>
        <v>0</v>
      </c>
    </row>
    <row r="517" spans="1:8" outlineLevel="2">
      <c r="A517" s="6">
        <v>3305</v>
      </c>
      <c r="B517" s="4" t="s">
        <v>443</v>
      </c>
      <c r="C517" s="5">
        <v>10000</v>
      </c>
      <c r="D517" s="5">
        <f t="shared" si="61"/>
        <v>10000</v>
      </c>
      <c r="E517" s="5">
        <f t="shared" si="61"/>
        <v>10000</v>
      </c>
      <c r="H517" s="40">
        <f t="shared" si="62"/>
        <v>10000</v>
      </c>
    </row>
    <row r="518" spans="1:8" outlineLevel="2">
      <c r="A518" s="6">
        <v>3305</v>
      </c>
      <c r="B518" s="4" t="s">
        <v>444</v>
      </c>
      <c r="C518" s="5">
        <v>2500</v>
      </c>
      <c r="D518" s="5">
        <f t="shared" si="61"/>
        <v>2500</v>
      </c>
      <c r="E518" s="5">
        <f t="shared" si="61"/>
        <v>2500</v>
      </c>
      <c r="H518" s="40">
        <f t="shared" si="62"/>
        <v>2500</v>
      </c>
    </row>
    <row r="519" spans="1:8" outlineLevel="2">
      <c r="A519" s="6">
        <v>3305</v>
      </c>
      <c r="B519" s="4" t="s">
        <v>445</v>
      </c>
      <c r="C519" s="5">
        <v>2500</v>
      </c>
      <c r="D519" s="5">
        <f t="shared" si="61"/>
        <v>2500</v>
      </c>
      <c r="E519" s="5">
        <f t="shared" si="61"/>
        <v>2500</v>
      </c>
      <c r="H519" s="40">
        <f t="shared" si="62"/>
        <v>2500</v>
      </c>
    </row>
    <row r="520" spans="1:8" outlineLevel="2">
      <c r="A520" s="6">
        <v>3305</v>
      </c>
      <c r="B520" s="4" t="s">
        <v>446</v>
      </c>
      <c r="C520" s="5">
        <v>70000</v>
      </c>
      <c r="D520" s="5">
        <f t="shared" si="61"/>
        <v>70000</v>
      </c>
      <c r="E520" s="5">
        <f t="shared" si="61"/>
        <v>70000</v>
      </c>
      <c r="H520" s="40">
        <f t="shared" si="62"/>
        <v>70000</v>
      </c>
    </row>
    <row r="521" spans="1:8" outlineLevel="2">
      <c r="A521" s="6">
        <v>3305</v>
      </c>
      <c r="B521" s="4" t="s">
        <v>430</v>
      </c>
      <c r="C521" s="5">
        <v>0</v>
      </c>
      <c r="D521" s="5">
        <f t="shared" si="61"/>
        <v>0</v>
      </c>
      <c r="E521" s="5">
        <f t="shared" si="61"/>
        <v>0</v>
      </c>
      <c r="H521" s="40">
        <f t="shared" si="62"/>
        <v>0</v>
      </c>
    </row>
    <row r="522" spans="1:8" outlineLevel="1">
      <c r="A522" s="178" t="s">
        <v>447</v>
      </c>
      <c r="B522" s="179"/>
      <c r="C522" s="31">
        <f>SUM(C523:C527)</f>
        <v>0</v>
      </c>
      <c r="D522" s="31">
        <f>SUM(D523:D527)</f>
        <v>0</v>
      </c>
      <c r="E522" s="31">
        <f>SUM(E523:E527)</f>
        <v>0</v>
      </c>
      <c r="H522" s="40">
        <f t="shared" si="62"/>
        <v>0</v>
      </c>
    </row>
    <row r="523" spans="1:8" outlineLevel="2" collapsed="1">
      <c r="A523" s="6">
        <v>3306</v>
      </c>
      <c r="B523" s="4" t="s">
        <v>448</v>
      </c>
      <c r="C523" s="5">
        <v>0</v>
      </c>
      <c r="D523" s="5">
        <f>C523</f>
        <v>0</v>
      </c>
      <c r="E523" s="5">
        <f>D523</f>
        <v>0</v>
      </c>
      <c r="H523" s="40">
        <f t="shared" si="62"/>
        <v>0</v>
      </c>
    </row>
    <row r="524" spans="1:8" outlineLevel="2">
      <c r="A524" s="6">
        <v>3306</v>
      </c>
      <c r="B524" s="4" t="s">
        <v>449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0">
        <f t="shared" si="62"/>
        <v>0</v>
      </c>
    </row>
    <row r="525" spans="1:8" outlineLevel="2">
      <c r="A525" s="6">
        <v>3306</v>
      </c>
      <c r="B525" s="4" t="s">
        <v>450</v>
      </c>
      <c r="C525" s="5">
        <v>0</v>
      </c>
      <c r="D525" s="5">
        <f t="shared" si="63"/>
        <v>0</v>
      </c>
      <c r="E525" s="5">
        <f t="shared" si="63"/>
        <v>0</v>
      </c>
      <c r="H525" s="40">
        <f t="shared" si="62"/>
        <v>0</v>
      </c>
    </row>
    <row r="526" spans="1:8" outlineLevel="2">
      <c r="A526" s="6">
        <v>3306</v>
      </c>
      <c r="B526" s="4" t="s">
        <v>451</v>
      </c>
      <c r="C526" s="5">
        <v>0</v>
      </c>
      <c r="D526" s="5">
        <f t="shared" si="63"/>
        <v>0</v>
      </c>
      <c r="E526" s="5">
        <f t="shared" si="63"/>
        <v>0</v>
      </c>
      <c r="H526" s="40">
        <f t="shared" si="62"/>
        <v>0</v>
      </c>
    </row>
    <row r="527" spans="1:8" outlineLevel="2">
      <c r="A527" s="6">
        <v>3306</v>
      </c>
      <c r="B527" s="4" t="s">
        <v>452</v>
      </c>
      <c r="C527" s="5">
        <v>0</v>
      </c>
      <c r="D527" s="5">
        <f t="shared" si="63"/>
        <v>0</v>
      </c>
      <c r="E527" s="5">
        <f t="shared" si="63"/>
        <v>0</v>
      </c>
      <c r="H527" s="40">
        <f t="shared" si="62"/>
        <v>0</v>
      </c>
    </row>
    <row r="528" spans="1:8" outlineLevel="1">
      <c r="A528" s="178" t="s">
        <v>453</v>
      </c>
      <c r="B528" s="179"/>
      <c r="C528" s="31">
        <f>C529+C531+C537</f>
        <v>0</v>
      </c>
      <c r="D528" s="31">
        <f>D529+D531+D537</f>
        <v>0</v>
      </c>
      <c r="E528" s="31">
        <f>E529+E531+E537</f>
        <v>0</v>
      </c>
      <c r="H528" s="40">
        <f t="shared" si="62"/>
        <v>0</v>
      </c>
    </row>
    <row r="529" spans="1:8" outlineLevel="2" collapsed="1">
      <c r="A529" s="6">
        <v>3307</v>
      </c>
      <c r="B529" s="4" t="s">
        <v>454</v>
      </c>
      <c r="C529" s="5">
        <f>SUM(C530)</f>
        <v>0</v>
      </c>
      <c r="D529" s="5">
        <f>SUM(D530)</f>
        <v>0</v>
      </c>
      <c r="E529" s="5">
        <f>SUM(E530)</f>
        <v>0</v>
      </c>
      <c r="H529" s="40">
        <f t="shared" si="62"/>
        <v>0</v>
      </c>
    </row>
    <row r="530" spans="1:8" ht="15" customHeight="1" outlineLevel="3">
      <c r="A530" s="28"/>
      <c r="B530" s="27" t="s">
        <v>455</v>
      </c>
      <c r="C530" s="29">
        <v>0</v>
      </c>
      <c r="D530" s="29">
        <f>C530</f>
        <v>0</v>
      </c>
      <c r="E530" s="29">
        <f>D530</f>
        <v>0</v>
      </c>
      <c r="H530" s="40">
        <f t="shared" si="62"/>
        <v>0</v>
      </c>
    </row>
    <row r="531" spans="1:8" outlineLevel="2">
      <c r="A531" s="6">
        <v>3307</v>
      </c>
      <c r="B531" s="4" t="s">
        <v>439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0">
        <f t="shared" si="62"/>
        <v>0</v>
      </c>
    </row>
    <row r="532" spans="1:8" ht="15" customHeight="1" outlineLevel="3">
      <c r="A532" s="28"/>
      <c r="B532" s="27" t="s">
        <v>456</v>
      </c>
      <c r="C532" s="29">
        <v>0</v>
      </c>
      <c r="D532" s="29">
        <f>C532</f>
        <v>0</v>
      </c>
      <c r="E532" s="29">
        <f>D532</f>
        <v>0</v>
      </c>
      <c r="H532" s="40">
        <f t="shared" si="62"/>
        <v>0</v>
      </c>
    </row>
    <row r="533" spans="1:8" ht="15" customHeight="1" outlineLevel="3">
      <c r="A533" s="28"/>
      <c r="B533" s="27" t="s">
        <v>457</v>
      </c>
      <c r="C533" s="29">
        <v>0</v>
      </c>
      <c r="D533" s="29">
        <f t="shared" ref="D533:E536" si="64">C533</f>
        <v>0</v>
      </c>
      <c r="E533" s="29">
        <f t="shared" si="64"/>
        <v>0</v>
      </c>
      <c r="H533" s="40">
        <f t="shared" si="62"/>
        <v>0</v>
      </c>
    </row>
    <row r="534" spans="1:8" ht="15" customHeight="1" outlineLevel="3">
      <c r="A534" s="28"/>
      <c r="B534" s="27" t="s">
        <v>458</v>
      </c>
      <c r="C534" s="29">
        <v>0</v>
      </c>
      <c r="D534" s="29">
        <f t="shared" si="64"/>
        <v>0</v>
      </c>
      <c r="E534" s="29">
        <f t="shared" si="64"/>
        <v>0</v>
      </c>
      <c r="H534" s="40">
        <f t="shared" si="62"/>
        <v>0</v>
      </c>
    </row>
    <row r="535" spans="1:8" ht="15" customHeight="1" outlineLevel="3">
      <c r="A535" s="28"/>
      <c r="B535" s="27" t="s">
        <v>459</v>
      </c>
      <c r="C535" s="29">
        <v>0</v>
      </c>
      <c r="D535" s="29">
        <f t="shared" si="64"/>
        <v>0</v>
      </c>
      <c r="E535" s="29">
        <f t="shared" si="64"/>
        <v>0</v>
      </c>
      <c r="H535" s="40">
        <f t="shared" si="62"/>
        <v>0</v>
      </c>
    </row>
    <row r="536" spans="1:8" ht="15" customHeight="1" outlineLevel="3">
      <c r="A536" s="28"/>
      <c r="B536" s="27" t="s">
        <v>460</v>
      </c>
      <c r="C536" s="29">
        <v>0</v>
      </c>
      <c r="D536" s="29">
        <f t="shared" si="64"/>
        <v>0</v>
      </c>
      <c r="E536" s="29">
        <f t="shared" si="64"/>
        <v>0</v>
      </c>
      <c r="H536" s="40">
        <f t="shared" si="62"/>
        <v>0</v>
      </c>
    </row>
    <row r="537" spans="1:8" outlineLevel="2">
      <c r="A537" s="6">
        <v>3307</v>
      </c>
      <c r="B537" s="4" t="s">
        <v>461</v>
      </c>
      <c r="C537" s="5">
        <v>0</v>
      </c>
      <c r="D537" s="5">
        <f>C537</f>
        <v>0</v>
      </c>
      <c r="E537" s="5">
        <f>D537</f>
        <v>0</v>
      </c>
      <c r="H537" s="40">
        <f t="shared" si="62"/>
        <v>0</v>
      </c>
    </row>
    <row r="538" spans="1:8" outlineLevel="1">
      <c r="A538" s="178" t="s">
        <v>462</v>
      </c>
      <c r="B538" s="179"/>
      <c r="C538" s="31">
        <f>SUM(C539:C544)</f>
        <v>2000</v>
      </c>
      <c r="D538" s="31">
        <f>SUM(D539:D544)</f>
        <v>2000</v>
      </c>
      <c r="E538" s="31">
        <f>SUM(E539:E544)</f>
        <v>2000</v>
      </c>
      <c r="H538" s="40">
        <f t="shared" si="62"/>
        <v>2000</v>
      </c>
    </row>
    <row r="539" spans="1:8" outlineLevel="2" collapsed="1">
      <c r="A539" s="6">
        <v>3310</v>
      </c>
      <c r="B539" s="4" t="s">
        <v>464</v>
      </c>
      <c r="C539" s="5">
        <v>0</v>
      </c>
      <c r="D539" s="5">
        <f>C539</f>
        <v>0</v>
      </c>
      <c r="E539" s="5">
        <f>D539</f>
        <v>0</v>
      </c>
      <c r="H539" s="40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2000</v>
      </c>
      <c r="D540" s="5">
        <f t="shared" ref="D540:E543" si="65">C540</f>
        <v>2000</v>
      </c>
      <c r="E540" s="5">
        <f t="shared" si="65"/>
        <v>2000</v>
      </c>
      <c r="H540" s="40">
        <f t="shared" si="62"/>
        <v>2000</v>
      </c>
    </row>
    <row r="541" spans="1:8" outlineLevel="2" collapsed="1">
      <c r="A541" s="6">
        <v>3310</v>
      </c>
      <c r="B541" s="4" t="s">
        <v>465</v>
      </c>
      <c r="C541" s="5">
        <v>0</v>
      </c>
      <c r="D541" s="5">
        <f t="shared" si="65"/>
        <v>0</v>
      </c>
      <c r="E541" s="5">
        <f t="shared" si="65"/>
        <v>0</v>
      </c>
      <c r="H541" s="40">
        <f t="shared" si="62"/>
        <v>0</v>
      </c>
    </row>
    <row r="542" spans="1:8" outlineLevel="2" collapsed="1">
      <c r="A542" s="6">
        <v>3310</v>
      </c>
      <c r="B542" s="4" t="s">
        <v>466</v>
      </c>
      <c r="C542" s="5">
        <v>0</v>
      </c>
      <c r="D542" s="5">
        <f t="shared" si="65"/>
        <v>0</v>
      </c>
      <c r="E542" s="5">
        <f t="shared" si="65"/>
        <v>0</v>
      </c>
      <c r="H542" s="40">
        <f t="shared" si="62"/>
        <v>0</v>
      </c>
    </row>
    <row r="543" spans="1:8" outlineLevel="2" collapsed="1">
      <c r="A543" s="6">
        <v>3310</v>
      </c>
      <c r="B543" s="4" t="s">
        <v>463</v>
      </c>
      <c r="C543" s="5">
        <v>0</v>
      </c>
      <c r="D543" s="5">
        <f t="shared" si="65"/>
        <v>0</v>
      </c>
      <c r="E543" s="5">
        <f t="shared" si="65"/>
        <v>0</v>
      </c>
      <c r="H543" s="40">
        <f t="shared" si="62"/>
        <v>0</v>
      </c>
    </row>
    <row r="544" spans="1:8" outlineLevel="2" collapsed="1">
      <c r="A544" s="6">
        <v>3310</v>
      </c>
      <c r="B544" s="4" t="s">
        <v>467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0">
        <f t="shared" si="62"/>
        <v>0</v>
      </c>
    </row>
    <row r="545" spans="1:10" ht="15" customHeight="1" outlineLevel="2">
      <c r="A545" s="28"/>
      <c r="B545" s="27" t="s">
        <v>468</v>
      </c>
      <c r="C545" s="29">
        <v>0</v>
      </c>
      <c r="D545" s="29">
        <f>C545</f>
        <v>0</v>
      </c>
      <c r="E545" s="29">
        <f>D545</f>
        <v>0</v>
      </c>
      <c r="H545" s="40">
        <f t="shared" si="62"/>
        <v>0</v>
      </c>
    </row>
    <row r="546" spans="1:10" ht="15" customHeight="1" outlineLevel="2">
      <c r="A546" s="28"/>
      <c r="B546" s="27" t="s">
        <v>469</v>
      </c>
      <c r="C546" s="29">
        <v>0</v>
      </c>
      <c r="D546" s="29">
        <f>C546</f>
        <v>0</v>
      </c>
      <c r="E546" s="29">
        <f>D546</f>
        <v>0</v>
      </c>
      <c r="H546" s="40">
        <f t="shared" si="62"/>
        <v>0</v>
      </c>
    </row>
    <row r="547" spans="1:10">
      <c r="A547" s="182" t="s">
        <v>470</v>
      </c>
      <c r="B547" s="183"/>
      <c r="C547" s="34">
        <f>C548+C549</f>
        <v>117.72</v>
      </c>
      <c r="D547" s="34">
        <f>D548+D549</f>
        <v>117.72</v>
      </c>
      <c r="E547" s="34">
        <f>E548+E549</f>
        <v>117.72</v>
      </c>
      <c r="G547" s="38" t="s">
        <v>614</v>
      </c>
      <c r="H547" s="40">
        <f t="shared" si="62"/>
        <v>117.72</v>
      </c>
      <c r="I547" s="41"/>
      <c r="J547" s="39" t="b">
        <f>AND(H547=I547)</f>
        <v>0</v>
      </c>
    </row>
    <row r="548" spans="1:10" outlineLevel="1">
      <c r="A548" s="178" t="s">
        <v>471</v>
      </c>
      <c r="B548" s="179"/>
      <c r="C548" s="31">
        <v>117.72</v>
      </c>
      <c r="D548" s="31">
        <f>C548</f>
        <v>117.72</v>
      </c>
      <c r="E548" s="31">
        <f>D548</f>
        <v>117.72</v>
      </c>
      <c r="H548" s="40">
        <f t="shared" si="62"/>
        <v>117.72</v>
      </c>
    </row>
    <row r="549" spans="1:10" outlineLevel="1">
      <c r="A549" s="178" t="s">
        <v>472</v>
      </c>
      <c r="B549" s="179"/>
      <c r="C549" s="31">
        <v>0</v>
      </c>
      <c r="D549" s="31">
        <f>C549</f>
        <v>0</v>
      </c>
      <c r="E549" s="31">
        <f>D549</f>
        <v>0</v>
      </c>
      <c r="H549" s="40">
        <f t="shared" si="62"/>
        <v>0</v>
      </c>
    </row>
    <row r="550" spans="1:10">
      <c r="A550" s="176" t="s">
        <v>476</v>
      </c>
      <c r="B550" s="177"/>
      <c r="C550" s="35">
        <f>C551</f>
        <v>94422.411999999997</v>
      </c>
      <c r="D550" s="35">
        <f>D551</f>
        <v>94422.411999999997</v>
      </c>
      <c r="E550" s="35">
        <f>E551</f>
        <v>94422.411999999997</v>
      </c>
      <c r="G550" s="38" t="s">
        <v>59</v>
      </c>
      <c r="H550" s="40">
        <f t="shared" si="62"/>
        <v>94422.411999999997</v>
      </c>
      <c r="I550" s="41"/>
      <c r="J550" s="39" t="b">
        <f>AND(H550=I550)</f>
        <v>0</v>
      </c>
    </row>
    <row r="551" spans="1:10">
      <c r="A551" s="174" t="s">
        <v>477</v>
      </c>
      <c r="B551" s="175"/>
      <c r="C551" s="32">
        <f>C552+C556</f>
        <v>94422.411999999997</v>
      </c>
      <c r="D551" s="32">
        <f>D552+D556</f>
        <v>94422.411999999997</v>
      </c>
      <c r="E551" s="32">
        <f>E552+E556</f>
        <v>94422.411999999997</v>
      </c>
      <c r="G551" s="38" t="s">
        <v>615</v>
      </c>
      <c r="H551" s="40">
        <f t="shared" si="62"/>
        <v>94422.411999999997</v>
      </c>
      <c r="I551" s="41"/>
      <c r="J551" s="39" t="b">
        <f>AND(H551=I551)</f>
        <v>0</v>
      </c>
    </row>
    <row r="552" spans="1:10" outlineLevel="1">
      <c r="A552" s="178" t="s">
        <v>478</v>
      </c>
      <c r="B552" s="179"/>
      <c r="C552" s="31">
        <f>SUM(C553:C555)</f>
        <v>94422.411999999997</v>
      </c>
      <c r="D552" s="31">
        <f>SUM(D553:D555)</f>
        <v>94422.411999999997</v>
      </c>
      <c r="E552" s="31">
        <f>SUM(E553:E555)</f>
        <v>94422.411999999997</v>
      </c>
      <c r="H552" s="40">
        <f t="shared" si="62"/>
        <v>94422.411999999997</v>
      </c>
    </row>
    <row r="553" spans="1:10" outlineLevel="2" collapsed="1">
      <c r="A553" s="6">
        <v>5500</v>
      </c>
      <c r="B553" s="4" t="s">
        <v>479</v>
      </c>
      <c r="C553" s="5">
        <v>94422.411999999997</v>
      </c>
      <c r="D553" s="5">
        <f t="shared" ref="D553:E555" si="66">C553</f>
        <v>94422.411999999997</v>
      </c>
      <c r="E553" s="5">
        <f t="shared" si="66"/>
        <v>94422.411999999997</v>
      </c>
      <c r="H553" s="40">
        <f t="shared" si="62"/>
        <v>94422.411999999997</v>
      </c>
    </row>
    <row r="554" spans="1:10" outlineLevel="2" collapsed="1">
      <c r="A554" s="6">
        <v>5500</v>
      </c>
      <c r="B554" s="4" t="s">
        <v>480</v>
      </c>
      <c r="C554" s="5">
        <v>0</v>
      </c>
      <c r="D554" s="5">
        <f t="shared" si="66"/>
        <v>0</v>
      </c>
      <c r="E554" s="5">
        <f t="shared" si="66"/>
        <v>0</v>
      </c>
      <c r="H554" s="40">
        <f t="shared" si="62"/>
        <v>0</v>
      </c>
    </row>
    <row r="555" spans="1:10" outlineLevel="2" collapsed="1">
      <c r="A555" s="6">
        <v>5500</v>
      </c>
      <c r="B555" s="4" t="s">
        <v>481</v>
      </c>
      <c r="C555" s="5">
        <v>0</v>
      </c>
      <c r="D555" s="5">
        <f t="shared" si="66"/>
        <v>0</v>
      </c>
      <c r="E555" s="5">
        <f t="shared" si="66"/>
        <v>0</v>
      </c>
      <c r="H555" s="40">
        <f t="shared" si="62"/>
        <v>0</v>
      </c>
    </row>
    <row r="556" spans="1:10" outlineLevel="1">
      <c r="A556" s="178" t="s">
        <v>482</v>
      </c>
      <c r="B556" s="179"/>
      <c r="C556" s="31">
        <f>SUM(C557:C558)</f>
        <v>0</v>
      </c>
      <c r="D556" s="31">
        <f>SUM(D557:D558)</f>
        <v>0</v>
      </c>
      <c r="E556" s="31">
        <f>SUM(E557:E558)</f>
        <v>0</v>
      </c>
      <c r="H556" s="40">
        <f t="shared" si="62"/>
        <v>0</v>
      </c>
    </row>
    <row r="557" spans="1:10" outlineLevel="2" collapsed="1">
      <c r="A557" s="6">
        <v>5501</v>
      </c>
      <c r="B557" s="4" t="s">
        <v>483</v>
      </c>
      <c r="C557" s="5">
        <v>0</v>
      </c>
      <c r="D557" s="5">
        <f>C557</f>
        <v>0</v>
      </c>
      <c r="E557" s="5">
        <f>D557</f>
        <v>0</v>
      </c>
      <c r="H557" s="40">
        <f t="shared" si="62"/>
        <v>0</v>
      </c>
    </row>
    <row r="558" spans="1:10" ht="15" customHeight="1" outlineLevel="2" collapsed="1">
      <c r="A558" s="6">
        <v>5501</v>
      </c>
      <c r="B558" s="4" t="s">
        <v>484</v>
      </c>
      <c r="C558" s="5">
        <v>0</v>
      </c>
      <c r="D558" s="5">
        <f>C558</f>
        <v>0</v>
      </c>
      <c r="E558" s="5">
        <f>D558</f>
        <v>0</v>
      </c>
      <c r="H558" s="40">
        <f t="shared" si="62"/>
        <v>0</v>
      </c>
    </row>
    <row r="559" spans="1:10">
      <c r="A559" s="180" t="s">
        <v>62</v>
      </c>
      <c r="B559" s="181"/>
      <c r="C559" s="36">
        <f>C560+C716+C725</f>
        <v>464932.603</v>
      </c>
      <c r="D559" s="36">
        <f>D560+D716+D725</f>
        <v>464932.603</v>
      </c>
      <c r="E559" s="36">
        <f>E560+E716+E725</f>
        <v>464932.603</v>
      </c>
      <c r="G559" s="38" t="s">
        <v>62</v>
      </c>
      <c r="H559" s="40">
        <f t="shared" si="62"/>
        <v>464932.603</v>
      </c>
      <c r="I559" s="41"/>
      <c r="J559" s="39" t="b">
        <f>AND(H559=I559)</f>
        <v>0</v>
      </c>
    </row>
    <row r="560" spans="1:10">
      <c r="A560" s="176" t="s">
        <v>485</v>
      </c>
      <c r="B560" s="177"/>
      <c r="C560" s="35">
        <f>C561+C638+C642+C645</f>
        <v>292911.82400000002</v>
      </c>
      <c r="D560" s="35">
        <f>D561+D638+D642+D645</f>
        <v>292911.82400000002</v>
      </c>
      <c r="E560" s="35">
        <f>E561+E638+E642+E645</f>
        <v>292911.82400000002</v>
      </c>
      <c r="G560" s="38" t="s">
        <v>61</v>
      </c>
      <c r="H560" s="40">
        <f t="shared" si="62"/>
        <v>292911.82400000002</v>
      </c>
      <c r="I560" s="41"/>
      <c r="J560" s="39" t="b">
        <f>AND(H560=I560)</f>
        <v>0</v>
      </c>
    </row>
    <row r="561" spans="1:10">
      <c r="A561" s="174" t="s">
        <v>486</v>
      </c>
      <c r="B561" s="175"/>
      <c r="C561" s="37">
        <f>C562+C567+C568+C569+C576+C577+C581+C584+C585+C586+C587+C592+C595+C599+C603+C610+C616+C628</f>
        <v>292911.82400000002</v>
      </c>
      <c r="D561" s="37">
        <f>D562+D567+D568+D569+D576+D577+D581+D584+D585+D586+D587+D592+D595+D599+D603+D610+D616+D628</f>
        <v>292911.82400000002</v>
      </c>
      <c r="E561" s="37">
        <f>E562+E567+E568+E569+E576+E577+E581+E584+E585+E586+E587+E592+E595+E599+E603+E610+E616+E628</f>
        <v>292911.82400000002</v>
      </c>
      <c r="G561" s="38" t="s">
        <v>616</v>
      </c>
      <c r="H561" s="40">
        <f t="shared" si="62"/>
        <v>292911.82400000002</v>
      </c>
      <c r="I561" s="41"/>
      <c r="J561" s="39" t="b">
        <f>AND(H561=I561)</f>
        <v>0</v>
      </c>
    </row>
    <row r="562" spans="1:10" outlineLevel="1">
      <c r="A562" s="178" t="s">
        <v>487</v>
      </c>
      <c r="B562" s="179"/>
      <c r="C562" s="31">
        <f>SUM(C563:C566)</f>
        <v>15000</v>
      </c>
      <c r="D562" s="31">
        <f>SUM(D563:D566)</f>
        <v>15000</v>
      </c>
      <c r="E562" s="31">
        <f>SUM(E563:E566)</f>
        <v>15000</v>
      </c>
      <c r="H562" s="40">
        <f t="shared" si="62"/>
        <v>15000</v>
      </c>
    </row>
    <row r="563" spans="1:10" outlineLevel="2">
      <c r="A563" s="7">
        <v>6600</v>
      </c>
      <c r="B563" s="4" t="s">
        <v>489</v>
      </c>
      <c r="C563" s="5">
        <v>0</v>
      </c>
      <c r="D563" s="5">
        <f>C563</f>
        <v>0</v>
      </c>
      <c r="E563" s="5">
        <f>D563</f>
        <v>0</v>
      </c>
      <c r="H563" s="40">
        <f t="shared" si="62"/>
        <v>0</v>
      </c>
    </row>
    <row r="564" spans="1:10" outlineLevel="2">
      <c r="A564" s="7">
        <v>6600</v>
      </c>
      <c r="B564" s="4" t="s">
        <v>490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0">
        <f t="shared" si="62"/>
        <v>0</v>
      </c>
    </row>
    <row r="565" spans="1:10" outlineLevel="2">
      <c r="A565" s="7">
        <v>6600</v>
      </c>
      <c r="B565" s="4" t="s">
        <v>491</v>
      </c>
      <c r="C565" s="5">
        <v>0</v>
      </c>
      <c r="D565" s="5">
        <f t="shared" si="67"/>
        <v>0</v>
      </c>
      <c r="E565" s="5">
        <f t="shared" si="67"/>
        <v>0</v>
      </c>
      <c r="H565" s="40">
        <f t="shared" si="62"/>
        <v>0</v>
      </c>
    </row>
    <row r="566" spans="1:10" outlineLevel="2">
      <c r="A566" s="6">
        <v>6600</v>
      </c>
      <c r="B566" s="4" t="s">
        <v>492</v>
      </c>
      <c r="C566" s="5">
        <v>15000</v>
      </c>
      <c r="D566" s="5">
        <f t="shared" si="67"/>
        <v>15000</v>
      </c>
      <c r="E566" s="5">
        <f t="shared" si="67"/>
        <v>15000</v>
      </c>
      <c r="H566" s="40">
        <f t="shared" si="62"/>
        <v>15000</v>
      </c>
    </row>
    <row r="567" spans="1:10" outlineLevel="1">
      <c r="A567" s="178" t="s">
        <v>488</v>
      </c>
      <c r="B567" s="179"/>
      <c r="C567" s="30">
        <v>0</v>
      </c>
      <c r="D567" s="30">
        <f>C567</f>
        <v>0</v>
      </c>
      <c r="E567" s="30">
        <f>D567</f>
        <v>0</v>
      </c>
      <c r="H567" s="40">
        <f t="shared" si="62"/>
        <v>0</v>
      </c>
    </row>
    <row r="568" spans="1:10" outlineLevel="1">
      <c r="A568" s="178" t="s">
        <v>493</v>
      </c>
      <c r="B568" s="179"/>
      <c r="C568" s="31">
        <v>0</v>
      </c>
      <c r="D568" s="31">
        <f>C568</f>
        <v>0</v>
      </c>
      <c r="E568" s="31">
        <f>D568</f>
        <v>0</v>
      </c>
      <c r="H568" s="40">
        <f t="shared" si="62"/>
        <v>0</v>
      </c>
    </row>
    <row r="569" spans="1:10" outlineLevel="1">
      <c r="A569" s="178" t="s">
        <v>494</v>
      </c>
      <c r="B569" s="179"/>
      <c r="C569" s="31">
        <f>SUM(C570:C575)</f>
        <v>117000</v>
      </c>
      <c r="D569" s="31">
        <f>SUM(D570:D575)</f>
        <v>117000</v>
      </c>
      <c r="E569" s="31">
        <f>SUM(E570:E575)</f>
        <v>117000</v>
      </c>
      <c r="H569" s="40">
        <f t="shared" si="62"/>
        <v>117000</v>
      </c>
    </row>
    <row r="570" spans="1:10" outlineLevel="2">
      <c r="A570" s="7">
        <v>6603</v>
      </c>
      <c r="B570" s="4" t="s">
        <v>495</v>
      </c>
      <c r="C570" s="5">
        <v>0</v>
      </c>
      <c r="D570" s="5">
        <f>C570</f>
        <v>0</v>
      </c>
      <c r="E570" s="5">
        <f>D570</f>
        <v>0</v>
      </c>
      <c r="H570" s="40">
        <f t="shared" si="62"/>
        <v>0</v>
      </c>
    </row>
    <row r="571" spans="1:10" outlineLevel="2">
      <c r="A571" s="7">
        <v>6603</v>
      </c>
      <c r="B571" s="4" t="s">
        <v>496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0">
        <f t="shared" si="62"/>
        <v>0</v>
      </c>
    </row>
    <row r="572" spans="1:10" outlineLevel="2">
      <c r="A572" s="7">
        <v>6603</v>
      </c>
      <c r="B572" s="4" t="s">
        <v>497</v>
      </c>
      <c r="C572" s="5">
        <v>105000</v>
      </c>
      <c r="D572" s="5">
        <f t="shared" si="68"/>
        <v>105000</v>
      </c>
      <c r="E572" s="5">
        <f t="shared" si="68"/>
        <v>105000</v>
      </c>
      <c r="H572" s="40">
        <f t="shared" si="62"/>
        <v>105000</v>
      </c>
    </row>
    <row r="573" spans="1:10" outlineLevel="2">
      <c r="A573" s="7">
        <v>6603</v>
      </c>
      <c r="B573" s="4" t="s">
        <v>498</v>
      </c>
      <c r="C573" s="5">
        <v>0</v>
      </c>
      <c r="D573" s="5">
        <f t="shared" si="68"/>
        <v>0</v>
      </c>
      <c r="E573" s="5">
        <f t="shared" si="68"/>
        <v>0</v>
      </c>
      <c r="H573" s="40">
        <f t="shared" si="62"/>
        <v>0</v>
      </c>
    </row>
    <row r="574" spans="1:10" outlineLevel="2">
      <c r="A574" s="7">
        <v>6603</v>
      </c>
      <c r="B574" s="4" t="s">
        <v>499</v>
      </c>
      <c r="C574" s="5">
        <v>12000</v>
      </c>
      <c r="D574" s="5">
        <f t="shared" si="68"/>
        <v>12000</v>
      </c>
      <c r="E574" s="5">
        <f t="shared" si="68"/>
        <v>12000</v>
      </c>
      <c r="H574" s="40">
        <f t="shared" si="62"/>
        <v>12000</v>
      </c>
    </row>
    <row r="575" spans="1:10" outlineLevel="2">
      <c r="A575" s="7">
        <v>6603</v>
      </c>
      <c r="B575" s="4" t="s">
        <v>500</v>
      </c>
      <c r="C575" s="5">
        <v>0</v>
      </c>
      <c r="D575" s="5">
        <f t="shared" si="68"/>
        <v>0</v>
      </c>
      <c r="E575" s="5">
        <f t="shared" si="68"/>
        <v>0</v>
      </c>
      <c r="H575" s="40">
        <f t="shared" si="62"/>
        <v>0</v>
      </c>
    </row>
    <row r="576" spans="1:10" outlineLevel="1">
      <c r="A576" s="178" t="s">
        <v>501</v>
      </c>
      <c r="B576" s="179"/>
      <c r="C576" s="31">
        <v>0</v>
      </c>
      <c r="D576" s="31">
        <f>C576</f>
        <v>0</v>
      </c>
      <c r="E576" s="31">
        <f>D576</f>
        <v>0</v>
      </c>
      <c r="H576" s="40">
        <f t="shared" si="62"/>
        <v>0</v>
      </c>
    </row>
    <row r="577" spans="1:8" outlineLevel="1">
      <c r="A577" s="178" t="s">
        <v>502</v>
      </c>
      <c r="B577" s="179"/>
      <c r="C577" s="31">
        <f>SUM(C578:C580)</f>
        <v>0</v>
      </c>
      <c r="D577" s="31">
        <f>SUM(D578:D580)</f>
        <v>0</v>
      </c>
      <c r="E577" s="31">
        <f>SUM(E578:E580)</f>
        <v>0</v>
      </c>
      <c r="H577" s="40">
        <f t="shared" si="62"/>
        <v>0</v>
      </c>
    </row>
    <row r="578" spans="1:8" outlineLevel="2">
      <c r="A578" s="7">
        <v>6605</v>
      </c>
      <c r="B578" s="4" t="s">
        <v>503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0">
        <f t="shared" ref="H578:H641" si="70">C578</f>
        <v>0</v>
      </c>
    </row>
    <row r="579" spans="1:8" outlineLevel="2">
      <c r="A579" s="7">
        <v>6605</v>
      </c>
      <c r="B579" s="4" t="s">
        <v>504</v>
      </c>
      <c r="C579" s="5">
        <v>0</v>
      </c>
      <c r="D579" s="5">
        <f t="shared" si="69"/>
        <v>0</v>
      </c>
      <c r="E579" s="5">
        <f t="shared" si="69"/>
        <v>0</v>
      </c>
      <c r="H579" s="40">
        <f t="shared" si="70"/>
        <v>0</v>
      </c>
    </row>
    <row r="580" spans="1:8" outlineLevel="2">
      <c r="A580" s="7">
        <v>6605</v>
      </c>
      <c r="B580" s="4" t="s">
        <v>505</v>
      </c>
      <c r="C580" s="5">
        <v>0</v>
      </c>
      <c r="D580" s="5">
        <f t="shared" si="69"/>
        <v>0</v>
      </c>
      <c r="E580" s="5">
        <f t="shared" si="69"/>
        <v>0</v>
      </c>
      <c r="H580" s="40">
        <f t="shared" si="70"/>
        <v>0</v>
      </c>
    </row>
    <row r="581" spans="1:8" outlineLevel="1">
      <c r="A581" s="178" t="s">
        <v>506</v>
      </c>
      <c r="B581" s="179"/>
      <c r="C581" s="31">
        <f>SUM(C582:C583)</f>
        <v>15000</v>
      </c>
      <c r="D581" s="31">
        <f>SUM(D582:D583)</f>
        <v>15000</v>
      </c>
      <c r="E581" s="31">
        <f>SUM(E582:E583)</f>
        <v>15000</v>
      </c>
      <c r="H581" s="40">
        <f t="shared" si="70"/>
        <v>15000</v>
      </c>
    </row>
    <row r="582" spans="1:8" outlineLevel="2">
      <c r="A582" s="7">
        <v>6606</v>
      </c>
      <c r="B582" s="4" t="s">
        <v>507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0">
        <f t="shared" si="70"/>
        <v>0</v>
      </c>
    </row>
    <row r="583" spans="1:8" outlineLevel="2">
      <c r="A583" s="7">
        <v>6606</v>
      </c>
      <c r="B583" s="4" t="s">
        <v>508</v>
      </c>
      <c r="C583" s="5">
        <v>15000</v>
      </c>
      <c r="D583" s="5">
        <f t="shared" si="71"/>
        <v>15000</v>
      </c>
      <c r="E583" s="5">
        <f t="shared" si="71"/>
        <v>15000</v>
      </c>
      <c r="H583" s="40">
        <f t="shared" si="70"/>
        <v>15000</v>
      </c>
    </row>
    <row r="584" spans="1:8" outlineLevel="1">
      <c r="A584" s="178" t="s">
        <v>509</v>
      </c>
      <c r="B584" s="179"/>
      <c r="C584" s="31">
        <v>0</v>
      </c>
      <c r="D584" s="31">
        <f t="shared" si="71"/>
        <v>0</v>
      </c>
      <c r="E584" s="31">
        <f t="shared" si="71"/>
        <v>0</v>
      </c>
      <c r="H584" s="40">
        <f t="shared" si="70"/>
        <v>0</v>
      </c>
    </row>
    <row r="585" spans="1:8" outlineLevel="1" collapsed="1">
      <c r="A585" s="178" t="s">
        <v>510</v>
      </c>
      <c r="B585" s="179"/>
      <c r="C585" s="31">
        <v>0</v>
      </c>
      <c r="D585" s="31">
        <f t="shared" si="71"/>
        <v>0</v>
      </c>
      <c r="E585" s="31">
        <f t="shared" si="71"/>
        <v>0</v>
      </c>
      <c r="H585" s="40">
        <f t="shared" si="70"/>
        <v>0</v>
      </c>
    </row>
    <row r="586" spans="1:8" outlineLevel="1" collapsed="1">
      <c r="A586" s="178" t="s">
        <v>511</v>
      </c>
      <c r="B586" s="179"/>
      <c r="C586" s="31">
        <v>0</v>
      </c>
      <c r="D586" s="31">
        <f t="shared" si="71"/>
        <v>0</v>
      </c>
      <c r="E586" s="31">
        <f t="shared" si="71"/>
        <v>0</v>
      </c>
      <c r="H586" s="40">
        <f t="shared" si="70"/>
        <v>0</v>
      </c>
    </row>
    <row r="587" spans="1:8" outlineLevel="1">
      <c r="A587" s="178" t="s">
        <v>512</v>
      </c>
      <c r="B587" s="179"/>
      <c r="C587" s="31">
        <f>SUM(C588:C591)</f>
        <v>30303.759999999998</v>
      </c>
      <c r="D587" s="31">
        <f>SUM(D588:D591)</f>
        <v>30303.759999999998</v>
      </c>
      <c r="E587" s="31">
        <f>SUM(E588:E591)</f>
        <v>30303.759999999998</v>
      </c>
      <c r="H587" s="40">
        <f t="shared" si="70"/>
        <v>30303.759999999998</v>
      </c>
    </row>
    <row r="588" spans="1:8" outlineLevel="2">
      <c r="A588" s="7">
        <v>6610</v>
      </c>
      <c r="B588" s="4" t="s">
        <v>513</v>
      </c>
      <c r="C588" s="5">
        <v>30303.759999999998</v>
      </c>
      <c r="D588" s="5">
        <f>C588</f>
        <v>30303.759999999998</v>
      </c>
      <c r="E588" s="5">
        <f>D588</f>
        <v>30303.759999999998</v>
      </c>
      <c r="H588" s="40">
        <f t="shared" si="70"/>
        <v>30303.759999999998</v>
      </c>
    </row>
    <row r="589" spans="1:8" outlineLevel="2">
      <c r="A589" s="7">
        <v>6610</v>
      </c>
      <c r="B589" s="4" t="s">
        <v>514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0">
        <f t="shared" si="70"/>
        <v>0</v>
      </c>
    </row>
    <row r="590" spans="1:8" outlineLevel="2">
      <c r="A590" s="7">
        <v>6610</v>
      </c>
      <c r="B590" s="4" t="s">
        <v>515</v>
      </c>
      <c r="C590" s="5">
        <v>0</v>
      </c>
      <c r="D590" s="5">
        <f t="shared" si="72"/>
        <v>0</v>
      </c>
      <c r="E590" s="5">
        <f t="shared" si="72"/>
        <v>0</v>
      </c>
      <c r="H590" s="40">
        <f t="shared" si="70"/>
        <v>0</v>
      </c>
    </row>
    <row r="591" spans="1:8" outlineLevel="2">
      <c r="A591" s="7">
        <v>6610</v>
      </c>
      <c r="B591" s="4" t="s">
        <v>516</v>
      </c>
      <c r="C591" s="5">
        <v>0</v>
      </c>
      <c r="D591" s="5">
        <f t="shared" si="72"/>
        <v>0</v>
      </c>
      <c r="E591" s="5">
        <f t="shared" si="72"/>
        <v>0</v>
      </c>
      <c r="H591" s="40">
        <f t="shared" si="70"/>
        <v>0</v>
      </c>
    </row>
    <row r="592" spans="1:8" outlineLevel="1">
      <c r="A592" s="178" t="s">
        <v>519</v>
      </c>
      <c r="B592" s="179"/>
      <c r="C592" s="31">
        <f>SUM(C593:C594)</f>
        <v>0</v>
      </c>
      <c r="D592" s="31">
        <f>SUM(D593:D594)</f>
        <v>0</v>
      </c>
      <c r="E592" s="31">
        <f>SUM(E593:E594)</f>
        <v>0</v>
      </c>
      <c r="H592" s="40">
        <f t="shared" si="70"/>
        <v>0</v>
      </c>
    </row>
    <row r="593" spans="1:8" outlineLevel="2">
      <c r="A593" s="7">
        <v>6611</v>
      </c>
      <c r="B593" s="4" t="s">
        <v>517</v>
      </c>
      <c r="C593" s="5">
        <v>0</v>
      </c>
      <c r="D593" s="5">
        <f>C593</f>
        <v>0</v>
      </c>
      <c r="E593" s="5">
        <f>D593</f>
        <v>0</v>
      </c>
      <c r="H593" s="40">
        <f t="shared" si="70"/>
        <v>0</v>
      </c>
    </row>
    <row r="594" spans="1:8" outlineLevel="2">
      <c r="A594" s="7">
        <v>6611</v>
      </c>
      <c r="B594" s="4" t="s">
        <v>518</v>
      </c>
      <c r="C594" s="5">
        <v>0</v>
      </c>
      <c r="D594" s="5">
        <f>C594</f>
        <v>0</v>
      </c>
      <c r="E594" s="5">
        <f>D594</f>
        <v>0</v>
      </c>
      <c r="H594" s="40">
        <f t="shared" si="70"/>
        <v>0</v>
      </c>
    </row>
    <row r="595" spans="1:8" outlineLevel="1">
      <c r="A595" s="178" t="s">
        <v>523</v>
      </c>
      <c r="B595" s="179"/>
      <c r="C595" s="31">
        <f>SUM(C596:C598)</f>
        <v>0</v>
      </c>
      <c r="D595" s="31">
        <f>SUM(D596:D598)</f>
        <v>0</v>
      </c>
      <c r="E595" s="31">
        <f>SUM(E596:E598)</f>
        <v>0</v>
      </c>
      <c r="H595" s="40">
        <f t="shared" si="70"/>
        <v>0</v>
      </c>
    </row>
    <row r="596" spans="1:8" outlineLevel="2">
      <c r="A596" s="7">
        <v>6612</v>
      </c>
      <c r="B596" s="4" t="s">
        <v>520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0">
        <f t="shared" si="70"/>
        <v>0</v>
      </c>
    </row>
    <row r="597" spans="1:8" outlineLevel="2">
      <c r="A597" s="7">
        <v>6612</v>
      </c>
      <c r="B597" s="4" t="s">
        <v>521</v>
      </c>
      <c r="C597" s="5">
        <v>0</v>
      </c>
      <c r="D597" s="5">
        <f t="shared" si="73"/>
        <v>0</v>
      </c>
      <c r="E597" s="5">
        <f t="shared" si="73"/>
        <v>0</v>
      </c>
      <c r="H597" s="40">
        <f t="shared" si="70"/>
        <v>0</v>
      </c>
    </row>
    <row r="598" spans="1:8" outlineLevel="2">
      <c r="A598" s="7">
        <v>6612</v>
      </c>
      <c r="B598" s="4" t="s">
        <v>522</v>
      </c>
      <c r="C598" s="5">
        <v>0</v>
      </c>
      <c r="D598" s="5">
        <f t="shared" si="73"/>
        <v>0</v>
      </c>
      <c r="E598" s="5">
        <f t="shared" si="73"/>
        <v>0</v>
      </c>
      <c r="H598" s="40">
        <f t="shared" si="70"/>
        <v>0</v>
      </c>
    </row>
    <row r="599" spans="1:8" outlineLevel="1">
      <c r="A599" s="178" t="s">
        <v>524</v>
      </c>
      <c r="B599" s="179"/>
      <c r="C599" s="31">
        <f>SUM(C600:C602)</f>
        <v>10608.064</v>
      </c>
      <c r="D599" s="31">
        <f>SUM(D600:D602)</f>
        <v>10608.064</v>
      </c>
      <c r="E599" s="31">
        <f>SUM(E600:E602)</f>
        <v>10608.064</v>
      </c>
      <c r="H599" s="40">
        <f t="shared" si="70"/>
        <v>10608.064</v>
      </c>
    </row>
    <row r="600" spans="1:8" outlineLevel="2">
      <c r="A600" s="7">
        <v>6613</v>
      </c>
      <c r="B600" s="4" t="s">
        <v>525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0">
        <f t="shared" si="70"/>
        <v>0</v>
      </c>
    </row>
    <row r="601" spans="1:8" outlineLevel="2">
      <c r="A601" s="7">
        <v>6613</v>
      </c>
      <c r="B601" s="4" t="s">
        <v>526</v>
      </c>
      <c r="C601" s="5">
        <v>0</v>
      </c>
      <c r="D601" s="5">
        <f t="shared" si="74"/>
        <v>0</v>
      </c>
      <c r="E601" s="5">
        <f t="shared" si="74"/>
        <v>0</v>
      </c>
      <c r="H601" s="40">
        <f t="shared" si="70"/>
        <v>0</v>
      </c>
    </row>
    <row r="602" spans="1:8" outlineLevel="2">
      <c r="A602" s="7">
        <v>6613</v>
      </c>
      <c r="B602" s="4" t="s">
        <v>522</v>
      </c>
      <c r="C602" s="5">
        <v>10608.064</v>
      </c>
      <c r="D602" s="5">
        <f t="shared" si="74"/>
        <v>10608.064</v>
      </c>
      <c r="E602" s="5">
        <f t="shared" si="74"/>
        <v>10608.064</v>
      </c>
      <c r="H602" s="40">
        <f t="shared" si="70"/>
        <v>10608.064</v>
      </c>
    </row>
    <row r="603" spans="1:8" outlineLevel="1">
      <c r="A603" s="178" t="s">
        <v>527</v>
      </c>
      <c r="B603" s="179"/>
      <c r="C603" s="31">
        <f>SUM(C604:C609)</f>
        <v>105000</v>
      </c>
      <c r="D603" s="31">
        <f>SUM(D604:D609)</f>
        <v>105000</v>
      </c>
      <c r="E603" s="31">
        <f>SUM(E604:E609)</f>
        <v>105000</v>
      </c>
      <c r="H603" s="40">
        <f t="shared" si="70"/>
        <v>105000</v>
      </c>
    </row>
    <row r="604" spans="1:8" outlineLevel="2">
      <c r="A604" s="7">
        <v>6614</v>
      </c>
      <c r="B604" s="4" t="s">
        <v>528</v>
      </c>
      <c r="C604" s="5">
        <v>0</v>
      </c>
      <c r="D604" s="5">
        <f>C604</f>
        <v>0</v>
      </c>
      <c r="E604" s="5">
        <f>D604</f>
        <v>0</v>
      </c>
      <c r="H604" s="40">
        <f t="shared" si="70"/>
        <v>0</v>
      </c>
    </row>
    <row r="605" spans="1:8" outlineLevel="2">
      <c r="A605" s="7">
        <v>6614</v>
      </c>
      <c r="B605" s="4" t="s">
        <v>529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0">
        <f t="shared" si="70"/>
        <v>0</v>
      </c>
    </row>
    <row r="606" spans="1:8" outlineLevel="2">
      <c r="A606" s="7">
        <v>6614</v>
      </c>
      <c r="B606" s="4" t="s">
        <v>530</v>
      </c>
      <c r="C606" s="5">
        <v>0</v>
      </c>
      <c r="D606" s="5">
        <f t="shared" si="75"/>
        <v>0</v>
      </c>
      <c r="E606" s="5">
        <f t="shared" si="75"/>
        <v>0</v>
      </c>
      <c r="H606" s="40">
        <f t="shared" si="70"/>
        <v>0</v>
      </c>
    </row>
    <row r="607" spans="1:8" outlineLevel="2">
      <c r="A607" s="7">
        <v>6614</v>
      </c>
      <c r="B607" s="4" t="s">
        <v>531</v>
      </c>
      <c r="C607" s="5">
        <v>0</v>
      </c>
      <c r="D607" s="5">
        <f t="shared" si="75"/>
        <v>0</v>
      </c>
      <c r="E607" s="5">
        <f t="shared" si="75"/>
        <v>0</v>
      </c>
      <c r="H607" s="40">
        <f t="shared" si="70"/>
        <v>0</v>
      </c>
    </row>
    <row r="608" spans="1:8" outlineLevel="2">
      <c r="A608" s="7">
        <v>6614</v>
      </c>
      <c r="B608" s="4" t="s">
        <v>532</v>
      </c>
      <c r="C608" s="5">
        <v>30000</v>
      </c>
      <c r="D608" s="5">
        <f t="shared" si="75"/>
        <v>30000</v>
      </c>
      <c r="E608" s="5">
        <f t="shared" si="75"/>
        <v>30000</v>
      </c>
      <c r="H608" s="40">
        <f t="shared" si="70"/>
        <v>30000</v>
      </c>
    </row>
    <row r="609" spans="1:8" outlineLevel="2">
      <c r="A609" s="7">
        <v>6614</v>
      </c>
      <c r="B609" s="4" t="s">
        <v>533</v>
      </c>
      <c r="C609" s="5">
        <v>75000</v>
      </c>
      <c r="D609" s="5">
        <f t="shared" si="75"/>
        <v>75000</v>
      </c>
      <c r="E609" s="5">
        <f t="shared" si="75"/>
        <v>75000</v>
      </c>
      <c r="H609" s="40">
        <f t="shared" si="70"/>
        <v>75000</v>
      </c>
    </row>
    <row r="610" spans="1:8" outlineLevel="1">
      <c r="A610" s="178" t="s">
        <v>534</v>
      </c>
      <c r="B610" s="179"/>
      <c r="C610" s="31">
        <f>SUM(C611:C615)</f>
        <v>0</v>
      </c>
      <c r="D610" s="31">
        <f>SUM(D611:D615)</f>
        <v>0</v>
      </c>
      <c r="E610" s="31">
        <f>SUM(E611:E615)</f>
        <v>0</v>
      </c>
      <c r="H610" s="40">
        <f t="shared" si="70"/>
        <v>0</v>
      </c>
    </row>
    <row r="611" spans="1:8" outlineLevel="2">
      <c r="A611" s="7">
        <v>6615</v>
      </c>
      <c r="B611" s="4" t="s">
        <v>535</v>
      </c>
      <c r="C611" s="5">
        <v>0</v>
      </c>
      <c r="D611" s="5">
        <f>C611</f>
        <v>0</v>
      </c>
      <c r="E611" s="5">
        <f>D611</f>
        <v>0</v>
      </c>
      <c r="H611" s="40">
        <f t="shared" si="70"/>
        <v>0</v>
      </c>
    </row>
    <row r="612" spans="1:8" outlineLevel="2">
      <c r="A612" s="7">
        <v>6615</v>
      </c>
      <c r="B612" s="4" t="s">
        <v>536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0">
        <f t="shared" si="70"/>
        <v>0</v>
      </c>
    </row>
    <row r="613" spans="1:8" outlineLevel="2">
      <c r="A613" s="7">
        <v>6615</v>
      </c>
      <c r="B613" s="4" t="s">
        <v>537</v>
      </c>
      <c r="C613" s="5">
        <v>0</v>
      </c>
      <c r="D613" s="5">
        <f t="shared" si="76"/>
        <v>0</v>
      </c>
      <c r="E613" s="5">
        <f t="shared" si="76"/>
        <v>0</v>
      </c>
      <c r="H613" s="40">
        <f t="shared" si="70"/>
        <v>0</v>
      </c>
    </row>
    <row r="614" spans="1:8" outlineLevel="2">
      <c r="A614" s="7">
        <v>6615</v>
      </c>
      <c r="B614" s="4" t="s">
        <v>538</v>
      </c>
      <c r="C614" s="5">
        <v>0</v>
      </c>
      <c r="D614" s="5">
        <f t="shared" si="76"/>
        <v>0</v>
      </c>
      <c r="E614" s="5">
        <f t="shared" si="76"/>
        <v>0</v>
      </c>
      <c r="H614" s="40">
        <f t="shared" si="70"/>
        <v>0</v>
      </c>
    </row>
    <row r="615" spans="1:8" outlineLevel="2">
      <c r="A615" s="7">
        <v>6615</v>
      </c>
      <c r="B615" s="4" t="s">
        <v>539</v>
      </c>
      <c r="C615" s="5">
        <v>0</v>
      </c>
      <c r="D615" s="5">
        <f t="shared" si="76"/>
        <v>0</v>
      </c>
      <c r="E615" s="5">
        <f t="shared" si="76"/>
        <v>0</v>
      </c>
      <c r="H615" s="40">
        <f t="shared" si="70"/>
        <v>0</v>
      </c>
    </row>
    <row r="616" spans="1:8" outlineLevel="1">
      <c r="A616" s="178" t="s">
        <v>540</v>
      </c>
      <c r="B616" s="179"/>
      <c r="C616" s="31">
        <f>SUM(C617:C627)</f>
        <v>0</v>
      </c>
      <c r="D616" s="31">
        <f>SUM(D617:D627)</f>
        <v>0</v>
      </c>
      <c r="E616" s="31">
        <f>SUM(E617:E627)</f>
        <v>0</v>
      </c>
      <c r="H616" s="40">
        <f t="shared" si="70"/>
        <v>0</v>
      </c>
    </row>
    <row r="617" spans="1:8" outlineLevel="2">
      <c r="A617" s="7">
        <v>6616</v>
      </c>
      <c r="B617" s="4" t="s">
        <v>541</v>
      </c>
      <c r="C617" s="5">
        <v>0</v>
      </c>
      <c r="D617" s="5">
        <f>C617</f>
        <v>0</v>
      </c>
      <c r="E617" s="5">
        <f>D617</f>
        <v>0</v>
      </c>
      <c r="H617" s="40">
        <f t="shared" si="70"/>
        <v>0</v>
      </c>
    </row>
    <row r="618" spans="1:8" outlineLevel="2">
      <c r="A618" s="7">
        <v>6616</v>
      </c>
      <c r="B618" s="4" t="s">
        <v>542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0">
        <f t="shared" si="70"/>
        <v>0</v>
      </c>
    </row>
    <row r="619" spans="1:8" outlineLevel="2">
      <c r="A619" s="7">
        <v>6616</v>
      </c>
      <c r="B619" s="4" t="s">
        <v>543</v>
      </c>
      <c r="C619" s="5">
        <v>0</v>
      </c>
      <c r="D619" s="5">
        <f t="shared" si="77"/>
        <v>0</v>
      </c>
      <c r="E619" s="5">
        <f t="shared" si="77"/>
        <v>0</v>
      </c>
      <c r="H619" s="40">
        <f t="shared" si="70"/>
        <v>0</v>
      </c>
    </row>
    <row r="620" spans="1:8" outlineLevel="2">
      <c r="A620" s="7">
        <v>6616</v>
      </c>
      <c r="B620" s="4" t="s">
        <v>544</v>
      </c>
      <c r="C620" s="5">
        <v>0</v>
      </c>
      <c r="D620" s="5">
        <f t="shared" si="77"/>
        <v>0</v>
      </c>
      <c r="E620" s="5">
        <f t="shared" si="77"/>
        <v>0</v>
      </c>
      <c r="H620" s="40">
        <f t="shared" si="70"/>
        <v>0</v>
      </c>
    </row>
    <row r="621" spans="1:8" outlineLevel="2">
      <c r="A621" s="7">
        <v>6616</v>
      </c>
      <c r="B621" s="4" t="s">
        <v>545</v>
      </c>
      <c r="C621" s="5">
        <v>0</v>
      </c>
      <c r="D621" s="5">
        <f t="shared" si="77"/>
        <v>0</v>
      </c>
      <c r="E621" s="5">
        <f t="shared" si="77"/>
        <v>0</v>
      </c>
      <c r="H621" s="40">
        <f t="shared" si="70"/>
        <v>0</v>
      </c>
    </row>
    <row r="622" spans="1:8" outlineLevel="2">
      <c r="A622" s="7">
        <v>6616</v>
      </c>
      <c r="B622" s="4" t="s">
        <v>546</v>
      </c>
      <c r="C622" s="5">
        <v>0</v>
      </c>
      <c r="D622" s="5">
        <f t="shared" si="77"/>
        <v>0</v>
      </c>
      <c r="E622" s="5">
        <f t="shared" si="77"/>
        <v>0</v>
      </c>
      <c r="H622" s="40">
        <f t="shared" si="70"/>
        <v>0</v>
      </c>
    </row>
    <row r="623" spans="1:8" outlineLevel="2">
      <c r="A623" s="7">
        <v>6616</v>
      </c>
      <c r="B623" s="4" t="s">
        <v>547</v>
      </c>
      <c r="C623" s="5">
        <v>0</v>
      </c>
      <c r="D623" s="5">
        <f t="shared" si="77"/>
        <v>0</v>
      </c>
      <c r="E623" s="5">
        <f t="shared" si="77"/>
        <v>0</v>
      </c>
      <c r="H623" s="40">
        <f t="shared" si="70"/>
        <v>0</v>
      </c>
    </row>
    <row r="624" spans="1:8" outlineLevel="2">
      <c r="A624" s="7">
        <v>6616</v>
      </c>
      <c r="B624" s="4" t="s">
        <v>548</v>
      </c>
      <c r="C624" s="5">
        <v>0</v>
      </c>
      <c r="D624" s="5">
        <f t="shared" si="77"/>
        <v>0</v>
      </c>
      <c r="E624" s="5">
        <f t="shared" si="77"/>
        <v>0</v>
      </c>
      <c r="H624" s="40">
        <f t="shared" si="70"/>
        <v>0</v>
      </c>
    </row>
    <row r="625" spans="1:10" outlineLevel="2">
      <c r="A625" s="7">
        <v>6616</v>
      </c>
      <c r="B625" s="4" t="s">
        <v>549</v>
      </c>
      <c r="C625" s="5">
        <v>0</v>
      </c>
      <c r="D625" s="5">
        <f t="shared" si="77"/>
        <v>0</v>
      </c>
      <c r="E625" s="5">
        <f t="shared" si="77"/>
        <v>0</v>
      </c>
      <c r="H625" s="40">
        <f t="shared" si="70"/>
        <v>0</v>
      </c>
    </row>
    <row r="626" spans="1:10" outlineLevel="2">
      <c r="A626" s="7">
        <v>6616</v>
      </c>
      <c r="B626" s="4" t="s">
        <v>550</v>
      </c>
      <c r="C626" s="5">
        <v>0</v>
      </c>
      <c r="D626" s="5">
        <f t="shared" si="77"/>
        <v>0</v>
      </c>
      <c r="E626" s="5">
        <f t="shared" si="77"/>
        <v>0</v>
      </c>
      <c r="H626" s="40">
        <f t="shared" si="70"/>
        <v>0</v>
      </c>
    </row>
    <row r="627" spans="1:10" outlineLevel="2">
      <c r="A627" s="7">
        <v>6616</v>
      </c>
      <c r="B627" s="4" t="s">
        <v>551</v>
      </c>
      <c r="C627" s="5">
        <v>0</v>
      </c>
      <c r="D627" s="5">
        <f t="shared" si="77"/>
        <v>0</v>
      </c>
      <c r="E627" s="5">
        <f t="shared" si="77"/>
        <v>0</v>
      </c>
      <c r="H627" s="40">
        <f t="shared" si="70"/>
        <v>0</v>
      </c>
    </row>
    <row r="628" spans="1:10" outlineLevel="1">
      <c r="A628" s="178" t="s">
        <v>552</v>
      </c>
      <c r="B628" s="179"/>
      <c r="C628" s="31">
        <f>SUM(C629:C637)</f>
        <v>0</v>
      </c>
      <c r="D628" s="31">
        <f>SUM(D629:D637)</f>
        <v>0</v>
      </c>
      <c r="E628" s="31">
        <f>SUM(E629:E637)</f>
        <v>0</v>
      </c>
      <c r="H628" s="40">
        <f t="shared" si="70"/>
        <v>0</v>
      </c>
    </row>
    <row r="629" spans="1:10" outlineLevel="2">
      <c r="A629" s="7">
        <v>6617</v>
      </c>
      <c r="B629" s="4" t="s">
        <v>553</v>
      </c>
      <c r="C629" s="5">
        <v>0</v>
      </c>
      <c r="D629" s="5">
        <f>C629</f>
        <v>0</v>
      </c>
      <c r="E629" s="5">
        <f>D629</f>
        <v>0</v>
      </c>
      <c r="H629" s="40">
        <f t="shared" si="70"/>
        <v>0</v>
      </c>
    </row>
    <row r="630" spans="1:10" outlineLevel="2">
      <c r="A630" s="7">
        <v>6617</v>
      </c>
      <c r="B630" s="4" t="s">
        <v>554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0">
        <f t="shared" si="70"/>
        <v>0</v>
      </c>
    </row>
    <row r="631" spans="1:10" outlineLevel="2">
      <c r="A631" s="7">
        <v>6617</v>
      </c>
      <c r="B631" s="4" t="s">
        <v>555</v>
      </c>
      <c r="C631" s="5">
        <v>0</v>
      </c>
      <c r="D631" s="5">
        <f t="shared" si="78"/>
        <v>0</v>
      </c>
      <c r="E631" s="5">
        <f t="shared" si="78"/>
        <v>0</v>
      </c>
      <c r="H631" s="40">
        <f t="shared" si="70"/>
        <v>0</v>
      </c>
    </row>
    <row r="632" spans="1:10" outlineLevel="2">
      <c r="A632" s="7">
        <v>6617</v>
      </c>
      <c r="B632" s="4" t="s">
        <v>556</v>
      </c>
      <c r="C632" s="5">
        <v>0</v>
      </c>
      <c r="D632" s="5">
        <f t="shared" si="78"/>
        <v>0</v>
      </c>
      <c r="E632" s="5">
        <f t="shared" si="78"/>
        <v>0</v>
      </c>
      <c r="H632" s="40">
        <f t="shared" si="70"/>
        <v>0</v>
      </c>
    </row>
    <row r="633" spans="1:10" outlineLevel="2">
      <c r="A633" s="7">
        <v>6617</v>
      </c>
      <c r="B633" s="4" t="s">
        <v>557</v>
      </c>
      <c r="C633" s="5">
        <v>0</v>
      </c>
      <c r="D633" s="5">
        <f t="shared" si="78"/>
        <v>0</v>
      </c>
      <c r="E633" s="5">
        <f t="shared" si="78"/>
        <v>0</v>
      </c>
      <c r="H633" s="40">
        <f t="shared" si="70"/>
        <v>0</v>
      </c>
    </row>
    <row r="634" spans="1:10" outlineLevel="2">
      <c r="A634" s="7">
        <v>6617</v>
      </c>
      <c r="B634" s="4" t="s">
        <v>558</v>
      </c>
      <c r="C634" s="5">
        <v>0</v>
      </c>
      <c r="D634" s="5">
        <f t="shared" si="78"/>
        <v>0</v>
      </c>
      <c r="E634" s="5">
        <f t="shared" si="78"/>
        <v>0</v>
      </c>
      <c r="H634" s="40">
        <f t="shared" si="70"/>
        <v>0</v>
      </c>
    </row>
    <row r="635" spans="1:10" outlineLevel="2">
      <c r="A635" s="7">
        <v>6617</v>
      </c>
      <c r="B635" s="4" t="s">
        <v>559</v>
      </c>
      <c r="C635" s="5">
        <v>0</v>
      </c>
      <c r="D635" s="5">
        <f t="shared" si="78"/>
        <v>0</v>
      </c>
      <c r="E635" s="5">
        <f t="shared" si="78"/>
        <v>0</v>
      </c>
      <c r="H635" s="40">
        <f t="shared" si="70"/>
        <v>0</v>
      </c>
    </row>
    <row r="636" spans="1:10" outlineLevel="2">
      <c r="A636" s="7">
        <v>6617</v>
      </c>
      <c r="B636" s="4" t="s">
        <v>560</v>
      </c>
      <c r="C636" s="5">
        <v>0</v>
      </c>
      <c r="D636" s="5">
        <f t="shared" si="78"/>
        <v>0</v>
      </c>
      <c r="E636" s="5">
        <f t="shared" si="78"/>
        <v>0</v>
      </c>
      <c r="H636" s="40">
        <f t="shared" si="70"/>
        <v>0</v>
      </c>
    </row>
    <row r="637" spans="1:10" outlineLevel="2">
      <c r="A637" s="7">
        <v>6617</v>
      </c>
      <c r="B637" s="4" t="s">
        <v>561</v>
      </c>
      <c r="C637" s="5">
        <v>0</v>
      </c>
      <c r="D637" s="5">
        <f t="shared" si="78"/>
        <v>0</v>
      </c>
      <c r="E637" s="5">
        <f t="shared" si="78"/>
        <v>0</v>
      </c>
      <c r="H637" s="40">
        <f t="shared" si="70"/>
        <v>0</v>
      </c>
    </row>
    <row r="638" spans="1:10">
      <c r="A638" s="174" t="s">
        <v>562</v>
      </c>
      <c r="B638" s="175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617</v>
      </c>
      <c r="H638" s="40">
        <f t="shared" si="70"/>
        <v>0</v>
      </c>
      <c r="I638" s="41"/>
      <c r="J638" s="39" t="b">
        <f>AND(H638=I638)</f>
        <v>1</v>
      </c>
    </row>
    <row r="639" spans="1:10" outlineLevel="1">
      <c r="A639" s="178" t="s">
        <v>563</v>
      </c>
      <c r="B639" s="179"/>
      <c r="C639" s="31">
        <v>0</v>
      </c>
      <c r="D639" s="31">
        <f t="shared" ref="D639:E641" si="79">C639</f>
        <v>0</v>
      </c>
      <c r="E639" s="31">
        <f t="shared" si="79"/>
        <v>0</v>
      </c>
      <c r="H639" s="40">
        <f t="shared" si="70"/>
        <v>0</v>
      </c>
    </row>
    <row r="640" spans="1:10" outlineLevel="1">
      <c r="A640" s="178" t="s">
        <v>564</v>
      </c>
      <c r="B640" s="179"/>
      <c r="C640" s="31">
        <v>0</v>
      </c>
      <c r="D640" s="31">
        <f t="shared" si="79"/>
        <v>0</v>
      </c>
      <c r="E640" s="31">
        <f t="shared" si="79"/>
        <v>0</v>
      </c>
      <c r="H640" s="40">
        <f t="shared" si="70"/>
        <v>0</v>
      </c>
    </row>
    <row r="641" spans="1:10" outlineLevel="1">
      <c r="A641" s="178" t="s">
        <v>565</v>
      </c>
      <c r="B641" s="179"/>
      <c r="C641" s="31">
        <v>0</v>
      </c>
      <c r="D641" s="31">
        <f t="shared" si="79"/>
        <v>0</v>
      </c>
      <c r="E641" s="31">
        <f t="shared" si="79"/>
        <v>0</v>
      </c>
      <c r="H641" s="40">
        <f t="shared" si="70"/>
        <v>0</v>
      </c>
    </row>
    <row r="642" spans="1:10">
      <c r="A642" s="174" t="s">
        <v>566</v>
      </c>
      <c r="B642" s="175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618</v>
      </c>
      <c r="H642" s="40">
        <f t="shared" ref="H642:H705" si="80">C642</f>
        <v>0</v>
      </c>
      <c r="I642" s="41"/>
      <c r="J642" s="39" t="b">
        <f>AND(H642=I642)</f>
        <v>1</v>
      </c>
    </row>
    <row r="643" spans="1:10" outlineLevel="1">
      <c r="A643" s="178" t="s">
        <v>567</v>
      </c>
      <c r="B643" s="179"/>
      <c r="C643" s="31">
        <v>0</v>
      </c>
      <c r="D643" s="31">
        <f>C643</f>
        <v>0</v>
      </c>
      <c r="E643" s="31">
        <f>D643</f>
        <v>0</v>
      </c>
      <c r="H643" s="40">
        <f t="shared" si="80"/>
        <v>0</v>
      </c>
    </row>
    <row r="644" spans="1:10" outlineLevel="1">
      <c r="A644" s="178" t="s">
        <v>568</v>
      </c>
      <c r="B644" s="179"/>
      <c r="C644" s="31">
        <v>0</v>
      </c>
      <c r="D644" s="31">
        <f>C644</f>
        <v>0</v>
      </c>
      <c r="E644" s="31">
        <f>D644</f>
        <v>0</v>
      </c>
      <c r="H644" s="40">
        <f t="shared" si="80"/>
        <v>0</v>
      </c>
    </row>
    <row r="645" spans="1:10">
      <c r="A645" s="174" t="s">
        <v>569</v>
      </c>
      <c r="B645" s="175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619</v>
      </c>
      <c r="H645" s="40">
        <f t="shared" si="80"/>
        <v>0</v>
      </c>
      <c r="I645" s="41"/>
      <c r="J645" s="39" t="b">
        <f>AND(H645=I645)</f>
        <v>1</v>
      </c>
    </row>
    <row r="646" spans="1:10" outlineLevel="1">
      <c r="A646" s="178" t="s">
        <v>570</v>
      </c>
      <c r="B646" s="179"/>
      <c r="C646" s="31">
        <f>SUM(C647:C650)</f>
        <v>0</v>
      </c>
      <c r="D646" s="31">
        <f>SUM(D647:D650)</f>
        <v>0</v>
      </c>
      <c r="E646" s="31">
        <f>SUM(E647:E650)</f>
        <v>0</v>
      </c>
      <c r="H646" s="40">
        <f t="shared" si="80"/>
        <v>0</v>
      </c>
    </row>
    <row r="647" spans="1:10" outlineLevel="2">
      <c r="A647" s="7">
        <v>9600</v>
      </c>
      <c r="B647" s="4" t="s">
        <v>489</v>
      </c>
      <c r="C647" s="5">
        <v>0</v>
      </c>
      <c r="D647" s="5">
        <f>C647</f>
        <v>0</v>
      </c>
      <c r="E647" s="5">
        <f>D647</f>
        <v>0</v>
      </c>
      <c r="H647" s="40">
        <f t="shared" si="80"/>
        <v>0</v>
      </c>
    </row>
    <row r="648" spans="1:10" outlineLevel="2">
      <c r="A648" s="7">
        <v>9600</v>
      </c>
      <c r="B648" s="4" t="s">
        <v>490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0">
        <f t="shared" si="80"/>
        <v>0</v>
      </c>
    </row>
    <row r="649" spans="1:10" outlineLevel="2">
      <c r="A649" s="7">
        <v>9600</v>
      </c>
      <c r="B649" s="4" t="s">
        <v>491</v>
      </c>
      <c r="C649" s="5">
        <v>0</v>
      </c>
      <c r="D649" s="5">
        <f t="shared" si="81"/>
        <v>0</v>
      </c>
      <c r="E649" s="5">
        <f t="shared" si="81"/>
        <v>0</v>
      </c>
      <c r="H649" s="40">
        <f t="shared" si="80"/>
        <v>0</v>
      </c>
    </row>
    <row r="650" spans="1:10" outlineLevel="2">
      <c r="A650" s="7">
        <v>9600</v>
      </c>
      <c r="B650" s="4" t="s">
        <v>492</v>
      </c>
      <c r="C650" s="5">
        <v>0</v>
      </c>
      <c r="D650" s="5">
        <f t="shared" si="81"/>
        <v>0</v>
      </c>
      <c r="E650" s="5">
        <f t="shared" si="81"/>
        <v>0</v>
      </c>
      <c r="H650" s="40">
        <f t="shared" si="80"/>
        <v>0</v>
      </c>
    </row>
    <row r="651" spans="1:10" outlineLevel="1">
      <c r="A651" s="178" t="s">
        <v>571</v>
      </c>
      <c r="B651" s="179"/>
      <c r="C651" s="30">
        <v>0</v>
      </c>
      <c r="D651" s="30">
        <f>C651</f>
        <v>0</v>
      </c>
      <c r="E651" s="30">
        <f>D651</f>
        <v>0</v>
      </c>
      <c r="H651" s="40">
        <f t="shared" si="80"/>
        <v>0</v>
      </c>
    </row>
    <row r="652" spans="1:10" outlineLevel="1">
      <c r="A652" s="178" t="s">
        <v>572</v>
      </c>
      <c r="B652" s="179"/>
      <c r="C652" s="31">
        <v>0</v>
      </c>
      <c r="D652" s="31">
        <f>C652</f>
        <v>0</v>
      </c>
      <c r="E652" s="31">
        <f>D652</f>
        <v>0</v>
      </c>
      <c r="H652" s="40">
        <f t="shared" si="80"/>
        <v>0</v>
      </c>
    </row>
    <row r="653" spans="1:10" outlineLevel="1">
      <c r="A653" s="178" t="s">
        <v>573</v>
      </c>
      <c r="B653" s="179"/>
      <c r="C653" s="31">
        <f>SUM(C654:C659)</f>
        <v>0</v>
      </c>
      <c r="D653" s="31">
        <f>SUM(D654:D659)</f>
        <v>0</v>
      </c>
      <c r="E653" s="31">
        <f>SUM(E654:E659)</f>
        <v>0</v>
      </c>
      <c r="H653" s="40">
        <f t="shared" si="80"/>
        <v>0</v>
      </c>
    </row>
    <row r="654" spans="1:10" outlineLevel="2">
      <c r="A654" s="7">
        <v>9603</v>
      </c>
      <c r="B654" s="4" t="s">
        <v>495</v>
      </c>
      <c r="C654" s="5">
        <v>0</v>
      </c>
      <c r="D654" s="5">
        <f>C654</f>
        <v>0</v>
      </c>
      <c r="E654" s="5">
        <f>D654</f>
        <v>0</v>
      </c>
      <c r="H654" s="40">
        <f t="shared" si="80"/>
        <v>0</v>
      </c>
    </row>
    <row r="655" spans="1:10" outlineLevel="2">
      <c r="A655" s="7">
        <v>9603</v>
      </c>
      <c r="B655" s="4" t="s">
        <v>496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0">
        <f t="shared" si="80"/>
        <v>0</v>
      </c>
    </row>
    <row r="656" spans="1:10" outlineLevel="2">
      <c r="A656" s="7">
        <v>9603</v>
      </c>
      <c r="B656" s="4" t="s">
        <v>497</v>
      </c>
      <c r="C656" s="5">
        <v>0</v>
      </c>
      <c r="D656" s="5">
        <f t="shared" si="82"/>
        <v>0</v>
      </c>
      <c r="E656" s="5">
        <f t="shared" si="82"/>
        <v>0</v>
      </c>
      <c r="H656" s="40">
        <f t="shared" si="80"/>
        <v>0</v>
      </c>
    </row>
    <row r="657" spans="1:8" outlineLevel="2">
      <c r="A657" s="7">
        <v>9603</v>
      </c>
      <c r="B657" s="4" t="s">
        <v>498</v>
      </c>
      <c r="C657" s="5">
        <v>0</v>
      </c>
      <c r="D657" s="5">
        <f t="shared" si="82"/>
        <v>0</v>
      </c>
      <c r="E657" s="5">
        <f t="shared" si="82"/>
        <v>0</v>
      </c>
      <c r="H657" s="40">
        <f t="shared" si="80"/>
        <v>0</v>
      </c>
    </row>
    <row r="658" spans="1:8" outlineLevel="2">
      <c r="A658" s="7">
        <v>9603</v>
      </c>
      <c r="B658" s="4" t="s">
        <v>499</v>
      </c>
      <c r="C658" s="5">
        <v>0</v>
      </c>
      <c r="D658" s="5">
        <f t="shared" si="82"/>
        <v>0</v>
      </c>
      <c r="E658" s="5">
        <f t="shared" si="82"/>
        <v>0</v>
      </c>
      <c r="H658" s="40">
        <f t="shared" si="80"/>
        <v>0</v>
      </c>
    </row>
    <row r="659" spans="1:8" outlineLevel="2">
      <c r="A659" s="7">
        <v>9603</v>
      </c>
      <c r="B659" s="4" t="s">
        <v>500</v>
      </c>
      <c r="C659" s="5">
        <v>0</v>
      </c>
      <c r="D659" s="5">
        <f t="shared" si="82"/>
        <v>0</v>
      </c>
      <c r="E659" s="5">
        <f t="shared" si="82"/>
        <v>0</v>
      </c>
      <c r="H659" s="40">
        <f t="shared" si="80"/>
        <v>0</v>
      </c>
    </row>
    <row r="660" spans="1:8" outlineLevel="1">
      <c r="A660" s="178" t="s">
        <v>574</v>
      </c>
      <c r="B660" s="179"/>
      <c r="C660" s="31">
        <v>0</v>
      </c>
      <c r="D660" s="31">
        <f>C660</f>
        <v>0</v>
      </c>
      <c r="E660" s="31">
        <f>D660</f>
        <v>0</v>
      </c>
      <c r="H660" s="40">
        <f t="shared" si="80"/>
        <v>0</v>
      </c>
    </row>
    <row r="661" spans="1:8" outlineLevel="1">
      <c r="A661" s="178" t="s">
        <v>575</v>
      </c>
      <c r="B661" s="179"/>
      <c r="C661" s="31">
        <f>SUM(C662:C664)</f>
        <v>0</v>
      </c>
      <c r="D661" s="31">
        <f>SUM(D662:D664)</f>
        <v>0</v>
      </c>
      <c r="E661" s="31">
        <f>SUM(E662:E664)</f>
        <v>0</v>
      </c>
      <c r="H661" s="40">
        <f t="shared" si="80"/>
        <v>0</v>
      </c>
    </row>
    <row r="662" spans="1:8" outlineLevel="2">
      <c r="A662" s="7">
        <v>9605</v>
      </c>
      <c r="B662" s="4" t="s">
        <v>503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0">
        <f t="shared" si="80"/>
        <v>0</v>
      </c>
    </row>
    <row r="663" spans="1:8" outlineLevel="2">
      <c r="A663" s="7">
        <v>9605</v>
      </c>
      <c r="B663" s="4" t="s">
        <v>504</v>
      </c>
      <c r="C663" s="5">
        <v>0</v>
      </c>
      <c r="D663" s="5">
        <f t="shared" si="83"/>
        <v>0</v>
      </c>
      <c r="E663" s="5">
        <f t="shared" si="83"/>
        <v>0</v>
      </c>
      <c r="H663" s="40">
        <f t="shared" si="80"/>
        <v>0</v>
      </c>
    </row>
    <row r="664" spans="1:8" outlineLevel="2">
      <c r="A664" s="7">
        <v>9605</v>
      </c>
      <c r="B664" s="4" t="s">
        <v>505</v>
      </c>
      <c r="C664" s="5">
        <v>0</v>
      </c>
      <c r="D664" s="5">
        <f t="shared" si="83"/>
        <v>0</v>
      </c>
      <c r="E664" s="5">
        <f t="shared" si="83"/>
        <v>0</v>
      </c>
      <c r="H664" s="40">
        <f t="shared" si="80"/>
        <v>0</v>
      </c>
    </row>
    <row r="665" spans="1:8" outlineLevel="1">
      <c r="A665" s="178" t="s">
        <v>576</v>
      </c>
      <c r="B665" s="179"/>
      <c r="C665" s="31">
        <f>SUM(C666:C667)</f>
        <v>0</v>
      </c>
      <c r="D665" s="31">
        <f>SUM(D666:D667)</f>
        <v>0</v>
      </c>
      <c r="E665" s="31">
        <f>SUM(E666:E667)</f>
        <v>0</v>
      </c>
      <c r="H665" s="40">
        <f t="shared" si="80"/>
        <v>0</v>
      </c>
    </row>
    <row r="666" spans="1:8" outlineLevel="2">
      <c r="A666" s="7">
        <v>9606</v>
      </c>
      <c r="B666" s="4" t="s">
        <v>507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0">
        <f t="shared" si="80"/>
        <v>0</v>
      </c>
    </row>
    <row r="667" spans="1:8" outlineLevel="2">
      <c r="A667" s="7">
        <v>9606</v>
      </c>
      <c r="B667" s="4" t="s">
        <v>508</v>
      </c>
      <c r="C667" s="5">
        <v>0</v>
      </c>
      <c r="D667" s="5">
        <f t="shared" si="84"/>
        <v>0</v>
      </c>
      <c r="E667" s="5">
        <f t="shared" si="84"/>
        <v>0</v>
      </c>
      <c r="H667" s="40">
        <f t="shared" si="80"/>
        <v>0</v>
      </c>
    </row>
    <row r="668" spans="1:8" outlineLevel="1">
      <c r="A668" s="178" t="s">
        <v>577</v>
      </c>
      <c r="B668" s="179"/>
      <c r="C668" s="31">
        <v>0</v>
      </c>
      <c r="D668" s="31">
        <f t="shared" si="84"/>
        <v>0</v>
      </c>
      <c r="E668" s="31">
        <f t="shared" si="84"/>
        <v>0</v>
      </c>
      <c r="H668" s="40">
        <f t="shared" si="80"/>
        <v>0</v>
      </c>
    </row>
    <row r="669" spans="1:8" outlineLevel="1" collapsed="1">
      <c r="A669" s="178" t="s">
        <v>578</v>
      </c>
      <c r="B669" s="179"/>
      <c r="C669" s="31">
        <v>0</v>
      </c>
      <c r="D669" s="31">
        <f t="shared" si="84"/>
        <v>0</v>
      </c>
      <c r="E669" s="31">
        <f t="shared" si="84"/>
        <v>0</v>
      </c>
      <c r="H669" s="40">
        <f t="shared" si="80"/>
        <v>0</v>
      </c>
    </row>
    <row r="670" spans="1:8" outlineLevel="1" collapsed="1">
      <c r="A670" s="178" t="s">
        <v>579</v>
      </c>
      <c r="B670" s="179"/>
      <c r="C670" s="31">
        <v>0</v>
      </c>
      <c r="D670" s="31">
        <f t="shared" si="84"/>
        <v>0</v>
      </c>
      <c r="E670" s="31">
        <f t="shared" si="84"/>
        <v>0</v>
      </c>
      <c r="H670" s="40">
        <f t="shared" si="80"/>
        <v>0</v>
      </c>
    </row>
    <row r="671" spans="1:8" outlineLevel="1">
      <c r="A671" s="178" t="s">
        <v>580</v>
      </c>
      <c r="B671" s="179"/>
      <c r="C671" s="31">
        <f>SUM(C672:C675)</f>
        <v>0</v>
      </c>
      <c r="D671" s="31">
        <f>SUM(D672:D675)</f>
        <v>0</v>
      </c>
      <c r="E671" s="31">
        <f>SUM(E672:E675)</f>
        <v>0</v>
      </c>
      <c r="H671" s="40">
        <f t="shared" si="80"/>
        <v>0</v>
      </c>
    </row>
    <row r="672" spans="1:8" outlineLevel="2">
      <c r="A672" s="7">
        <v>9610</v>
      </c>
      <c r="B672" s="4" t="s">
        <v>513</v>
      </c>
      <c r="C672" s="5">
        <v>0</v>
      </c>
      <c r="D672" s="5">
        <f>C672</f>
        <v>0</v>
      </c>
      <c r="E672" s="5">
        <f>D672</f>
        <v>0</v>
      </c>
      <c r="H672" s="40">
        <f t="shared" si="80"/>
        <v>0</v>
      </c>
    </row>
    <row r="673" spans="1:8" outlineLevel="2">
      <c r="A673" s="7">
        <v>9610</v>
      </c>
      <c r="B673" s="4" t="s">
        <v>514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0">
        <f t="shared" si="80"/>
        <v>0</v>
      </c>
    </row>
    <row r="674" spans="1:8" outlineLevel="2">
      <c r="A674" s="7">
        <v>9610</v>
      </c>
      <c r="B674" s="4" t="s">
        <v>515</v>
      </c>
      <c r="C674" s="5">
        <v>0</v>
      </c>
      <c r="D674" s="5">
        <f t="shared" si="85"/>
        <v>0</v>
      </c>
      <c r="E674" s="5">
        <f t="shared" si="85"/>
        <v>0</v>
      </c>
      <c r="H674" s="40">
        <f t="shared" si="80"/>
        <v>0</v>
      </c>
    </row>
    <row r="675" spans="1:8" outlineLevel="2">
      <c r="A675" s="7">
        <v>9610</v>
      </c>
      <c r="B675" s="4" t="s">
        <v>516</v>
      </c>
      <c r="C675" s="5">
        <v>0</v>
      </c>
      <c r="D675" s="5">
        <f t="shared" si="85"/>
        <v>0</v>
      </c>
      <c r="E675" s="5">
        <f t="shared" si="85"/>
        <v>0</v>
      </c>
      <c r="H675" s="40">
        <f t="shared" si="80"/>
        <v>0</v>
      </c>
    </row>
    <row r="676" spans="1:8" outlineLevel="1">
      <c r="A676" s="178" t="s">
        <v>581</v>
      </c>
      <c r="B676" s="179"/>
      <c r="C676" s="31">
        <f>SUM(C677:C678)</f>
        <v>0</v>
      </c>
      <c r="D676" s="31">
        <f>SUM(D677:D678)</f>
        <v>0</v>
      </c>
      <c r="E676" s="31">
        <f>SUM(E677:E678)</f>
        <v>0</v>
      </c>
      <c r="H676" s="40">
        <f t="shared" si="80"/>
        <v>0</v>
      </c>
    </row>
    <row r="677" spans="1:8" outlineLevel="2">
      <c r="A677" s="7">
        <v>9611</v>
      </c>
      <c r="B677" s="4" t="s">
        <v>517</v>
      </c>
      <c r="C677" s="5">
        <v>0</v>
      </c>
      <c r="D677" s="5">
        <f>C677</f>
        <v>0</v>
      </c>
      <c r="E677" s="5">
        <f>D677</f>
        <v>0</v>
      </c>
      <c r="H677" s="40">
        <f t="shared" si="80"/>
        <v>0</v>
      </c>
    </row>
    <row r="678" spans="1:8" outlineLevel="2">
      <c r="A678" s="7">
        <v>9611</v>
      </c>
      <c r="B678" s="4" t="s">
        <v>518</v>
      </c>
      <c r="C678" s="5">
        <v>0</v>
      </c>
      <c r="D678" s="5">
        <f>C678</f>
        <v>0</v>
      </c>
      <c r="E678" s="5">
        <f>D678</f>
        <v>0</v>
      </c>
      <c r="H678" s="40">
        <f t="shared" si="80"/>
        <v>0</v>
      </c>
    </row>
    <row r="679" spans="1:8" outlineLevel="1">
      <c r="A679" s="178" t="s">
        <v>582</v>
      </c>
      <c r="B679" s="179"/>
      <c r="C679" s="31">
        <f>SUM(C680:C682)</f>
        <v>0</v>
      </c>
      <c r="D679" s="31">
        <f>SUM(D680:D682)</f>
        <v>0</v>
      </c>
      <c r="E679" s="31">
        <f>SUM(E680:E682)</f>
        <v>0</v>
      </c>
      <c r="H679" s="40">
        <f t="shared" si="80"/>
        <v>0</v>
      </c>
    </row>
    <row r="680" spans="1:8" outlineLevel="2">
      <c r="A680" s="7">
        <v>9612</v>
      </c>
      <c r="B680" s="4" t="s">
        <v>520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0">
        <f t="shared" si="80"/>
        <v>0</v>
      </c>
    </row>
    <row r="681" spans="1:8" outlineLevel="2">
      <c r="A681" s="7">
        <v>9612</v>
      </c>
      <c r="B681" s="4" t="s">
        <v>521</v>
      </c>
      <c r="C681" s="5">
        <v>0</v>
      </c>
      <c r="D681" s="5">
        <f t="shared" si="86"/>
        <v>0</v>
      </c>
      <c r="E681" s="5">
        <f t="shared" si="86"/>
        <v>0</v>
      </c>
      <c r="H681" s="40">
        <f t="shared" si="80"/>
        <v>0</v>
      </c>
    </row>
    <row r="682" spans="1:8" outlineLevel="2">
      <c r="A682" s="7">
        <v>9612</v>
      </c>
      <c r="B682" s="4" t="s">
        <v>522</v>
      </c>
      <c r="C682" s="5">
        <v>0</v>
      </c>
      <c r="D682" s="5">
        <f t="shared" si="86"/>
        <v>0</v>
      </c>
      <c r="E682" s="5">
        <f t="shared" si="86"/>
        <v>0</v>
      </c>
      <c r="H682" s="40">
        <f t="shared" si="80"/>
        <v>0</v>
      </c>
    </row>
    <row r="683" spans="1:8" outlineLevel="1">
      <c r="A683" s="178" t="s">
        <v>583</v>
      </c>
      <c r="B683" s="179"/>
      <c r="C683" s="31">
        <f>SUM(C684:C686)</f>
        <v>0</v>
      </c>
      <c r="D683" s="31">
        <f>SUM(D684:D686)</f>
        <v>0</v>
      </c>
      <c r="E683" s="31">
        <f>SUM(E684:E686)</f>
        <v>0</v>
      </c>
      <c r="H683" s="40">
        <f t="shared" si="80"/>
        <v>0</v>
      </c>
    </row>
    <row r="684" spans="1:8" outlineLevel="2">
      <c r="A684" s="7">
        <v>9613</v>
      </c>
      <c r="B684" s="4" t="s">
        <v>525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0">
        <f t="shared" si="80"/>
        <v>0</v>
      </c>
    </row>
    <row r="685" spans="1:8" outlineLevel="2">
      <c r="A685" s="7">
        <v>9613</v>
      </c>
      <c r="B685" s="4" t="s">
        <v>526</v>
      </c>
      <c r="C685" s="5">
        <v>0</v>
      </c>
      <c r="D685" s="5">
        <f t="shared" si="87"/>
        <v>0</v>
      </c>
      <c r="E685" s="5">
        <f t="shared" si="87"/>
        <v>0</v>
      </c>
      <c r="H685" s="40">
        <f t="shared" si="80"/>
        <v>0</v>
      </c>
    </row>
    <row r="686" spans="1:8" outlineLevel="2">
      <c r="A686" s="7">
        <v>9613</v>
      </c>
      <c r="B686" s="4" t="s">
        <v>522</v>
      </c>
      <c r="C686" s="5">
        <v>0</v>
      </c>
      <c r="D686" s="5">
        <f t="shared" si="87"/>
        <v>0</v>
      </c>
      <c r="E686" s="5">
        <f t="shared" si="87"/>
        <v>0</v>
      </c>
      <c r="H686" s="40">
        <f t="shared" si="80"/>
        <v>0</v>
      </c>
    </row>
    <row r="687" spans="1:8" outlineLevel="1">
      <c r="A687" s="178" t="s">
        <v>584</v>
      </c>
      <c r="B687" s="179"/>
      <c r="C687" s="31">
        <f>SUM(C688:C693)</f>
        <v>0</v>
      </c>
      <c r="D687" s="31">
        <f>SUM(D688:D693)</f>
        <v>0</v>
      </c>
      <c r="E687" s="31">
        <f>SUM(E688:E693)</f>
        <v>0</v>
      </c>
      <c r="H687" s="40">
        <f t="shared" si="80"/>
        <v>0</v>
      </c>
    </row>
    <row r="688" spans="1:8" outlineLevel="2">
      <c r="A688" s="7">
        <v>9614</v>
      </c>
      <c r="B688" s="4" t="s">
        <v>528</v>
      </c>
      <c r="C688" s="5">
        <v>0</v>
      </c>
      <c r="D688" s="5">
        <f>C688</f>
        <v>0</v>
      </c>
      <c r="E688" s="5">
        <f>D688</f>
        <v>0</v>
      </c>
      <c r="H688" s="40">
        <f t="shared" si="80"/>
        <v>0</v>
      </c>
    </row>
    <row r="689" spans="1:8" outlineLevel="2">
      <c r="A689" s="7">
        <v>9614</v>
      </c>
      <c r="B689" s="4" t="s">
        <v>529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0">
        <f t="shared" si="80"/>
        <v>0</v>
      </c>
    </row>
    <row r="690" spans="1:8" outlineLevel="2">
      <c r="A690" s="7">
        <v>9614</v>
      </c>
      <c r="B690" s="4" t="s">
        <v>530</v>
      </c>
      <c r="C690" s="5">
        <v>0</v>
      </c>
      <c r="D690" s="5">
        <f t="shared" si="88"/>
        <v>0</v>
      </c>
      <c r="E690" s="5">
        <f t="shared" si="88"/>
        <v>0</v>
      </c>
      <c r="H690" s="40">
        <f t="shared" si="80"/>
        <v>0</v>
      </c>
    </row>
    <row r="691" spans="1:8" outlineLevel="2">
      <c r="A691" s="7">
        <v>9614</v>
      </c>
      <c r="B691" s="4" t="s">
        <v>531</v>
      </c>
      <c r="C691" s="5">
        <v>0</v>
      </c>
      <c r="D691" s="5">
        <f t="shared" si="88"/>
        <v>0</v>
      </c>
      <c r="E691" s="5">
        <f t="shared" si="88"/>
        <v>0</v>
      </c>
      <c r="H691" s="40">
        <f t="shared" si="80"/>
        <v>0</v>
      </c>
    </row>
    <row r="692" spans="1:8" outlineLevel="2">
      <c r="A692" s="7">
        <v>9614</v>
      </c>
      <c r="B692" s="4" t="s">
        <v>532</v>
      </c>
      <c r="C692" s="5">
        <v>0</v>
      </c>
      <c r="D692" s="5">
        <f t="shared" si="88"/>
        <v>0</v>
      </c>
      <c r="E692" s="5">
        <f t="shared" si="88"/>
        <v>0</v>
      </c>
      <c r="H692" s="40">
        <f t="shared" si="80"/>
        <v>0</v>
      </c>
    </row>
    <row r="693" spans="1:8" outlineLevel="2">
      <c r="A693" s="7">
        <v>9614</v>
      </c>
      <c r="B693" s="4" t="s">
        <v>533</v>
      </c>
      <c r="C693" s="5">
        <v>0</v>
      </c>
      <c r="D693" s="5">
        <f t="shared" si="88"/>
        <v>0</v>
      </c>
      <c r="E693" s="5">
        <f t="shared" si="88"/>
        <v>0</v>
      </c>
      <c r="H693" s="40">
        <f t="shared" si="80"/>
        <v>0</v>
      </c>
    </row>
    <row r="694" spans="1:8" outlineLevel="1">
      <c r="A694" s="178" t="s">
        <v>585</v>
      </c>
      <c r="B694" s="179"/>
      <c r="C694" s="31">
        <f>SUM(C695:C699)</f>
        <v>0</v>
      </c>
      <c r="D694" s="31">
        <f>SUM(D695:D699)</f>
        <v>0</v>
      </c>
      <c r="E694" s="31">
        <f>SUM(E695:E699)</f>
        <v>0</v>
      </c>
      <c r="H694" s="40">
        <f t="shared" si="80"/>
        <v>0</v>
      </c>
    </row>
    <row r="695" spans="1:8" outlineLevel="2">
      <c r="A695" s="7">
        <v>9615</v>
      </c>
      <c r="B695" s="4" t="s">
        <v>535</v>
      </c>
      <c r="C695" s="5">
        <v>0</v>
      </c>
      <c r="D695" s="5">
        <f>C695</f>
        <v>0</v>
      </c>
      <c r="E695" s="5">
        <f>D695</f>
        <v>0</v>
      </c>
      <c r="H695" s="40">
        <f t="shared" si="80"/>
        <v>0</v>
      </c>
    </row>
    <row r="696" spans="1:8" outlineLevel="2">
      <c r="A696" s="7">
        <v>9615</v>
      </c>
      <c r="B696" s="4" t="s">
        <v>536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0">
        <f t="shared" si="80"/>
        <v>0</v>
      </c>
    </row>
    <row r="697" spans="1:8" outlineLevel="2">
      <c r="A697" s="7">
        <v>9615</v>
      </c>
      <c r="B697" s="4" t="s">
        <v>537</v>
      </c>
      <c r="C697" s="5">
        <v>0</v>
      </c>
      <c r="D697" s="5">
        <f t="shared" si="89"/>
        <v>0</v>
      </c>
      <c r="E697" s="5">
        <f t="shared" si="89"/>
        <v>0</v>
      </c>
      <c r="H697" s="40">
        <f t="shared" si="80"/>
        <v>0</v>
      </c>
    </row>
    <row r="698" spans="1:8" outlineLevel="2">
      <c r="A698" s="7">
        <v>9615</v>
      </c>
      <c r="B698" s="4" t="s">
        <v>538</v>
      </c>
      <c r="C698" s="5">
        <v>0</v>
      </c>
      <c r="D698" s="5">
        <f t="shared" si="89"/>
        <v>0</v>
      </c>
      <c r="E698" s="5">
        <f t="shared" si="89"/>
        <v>0</v>
      </c>
      <c r="H698" s="40">
        <f t="shared" si="80"/>
        <v>0</v>
      </c>
    </row>
    <row r="699" spans="1:8" outlineLevel="2">
      <c r="A699" s="7">
        <v>9615</v>
      </c>
      <c r="B699" s="4" t="s">
        <v>539</v>
      </c>
      <c r="C699" s="5">
        <v>0</v>
      </c>
      <c r="D699" s="5">
        <f t="shared" si="89"/>
        <v>0</v>
      </c>
      <c r="E699" s="5">
        <f t="shared" si="89"/>
        <v>0</v>
      </c>
      <c r="H699" s="40">
        <f t="shared" si="80"/>
        <v>0</v>
      </c>
    </row>
    <row r="700" spans="1:8" outlineLevel="1">
      <c r="A700" s="178" t="s">
        <v>586</v>
      </c>
      <c r="B700" s="179"/>
      <c r="C700" s="31">
        <f>SUM(C701:C711)</f>
        <v>0</v>
      </c>
      <c r="D700" s="31">
        <f>SUM(D701:D711)</f>
        <v>0</v>
      </c>
      <c r="E700" s="31">
        <f>SUM(E701:E711)</f>
        <v>0</v>
      </c>
      <c r="H700" s="40">
        <f t="shared" si="80"/>
        <v>0</v>
      </c>
    </row>
    <row r="701" spans="1:8" outlineLevel="2">
      <c r="A701" s="7">
        <v>9616</v>
      </c>
      <c r="B701" s="4" t="s">
        <v>541</v>
      </c>
      <c r="C701" s="5">
        <v>0</v>
      </c>
      <c r="D701" s="5">
        <f>C701</f>
        <v>0</v>
      </c>
      <c r="E701" s="5">
        <f>D701</f>
        <v>0</v>
      </c>
      <c r="H701" s="40">
        <f t="shared" si="80"/>
        <v>0</v>
      </c>
    </row>
    <row r="702" spans="1:8" outlineLevel="2">
      <c r="A702" s="7">
        <v>9616</v>
      </c>
      <c r="B702" s="4" t="s">
        <v>542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0">
        <f t="shared" si="80"/>
        <v>0</v>
      </c>
    </row>
    <row r="703" spans="1:8" outlineLevel="2">
      <c r="A703" s="7">
        <v>9616</v>
      </c>
      <c r="B703" s="4" t="s">
        <v>543</v>
      </c>
      <c r="C703" s="5">
        <v>0</v>
      </c>
      <c r="D703" s="5">
        <f t="shared" si="90"/>
        <v>0</v>
      </c>
      <c r="E703" s="5">
        <f t="shared" si="90"/>
        <v>0</v>
      </c>
      <c r="H703" s="40">
        <f t="shared" si="80"/>
        <v>0</v>
      </c>
    </row>
    <row r="704" spans="1:8" outlineLevel="2">
      <c r="A704" s="7">
        <v>9616</v>
      </c>
      <c r="B704" s="4" t="s">
        <v>544</v>
      </c>
      <c r="C704" s="5">
        <v>0</v>
      </c>
      <c r="D704" s="5">
        <f t="shared" si="90"/>
        <v>0</v>
      </c>
      <c r="E704" s="5">
        <f t="shared" si="90"/>
        <v>0</v>
      </c>
      <c r="H704" s="40">
        <f t="shared" si="80"/>
        <v>0</v>
      </c>
    </row>
    <row r="705" spans="1:10" outlineLevel="2">
      <c r="A705" s="7">
        <v>9616</v>
      </c>
      <c r="B705" s="4" t="s">
        <v>545</v>
      </c>
      <c r="C705" s="5">
        <v>0</v>
      </c>
      <c r="D705" s="5">
        <f t="shared" si="90"/>
        <v>0</v>
      </c>
      <c r="E705" s="5">
        <f t="shared" si="90"/>
        <v>0</v>
      </c>
      <c r="H705" s="40">
        <f t="shared" si="80"/>
        <v>0</v>
      </c>
    </row>
    <row r="706" spans="1:10" outlineLevel="2">
      <c r="A706" s="7">
        <v>9616</v>
      </c>
      <c r="B706" s="4" t="s">
        <v>546</v>
      </c>
      <c r="C706" s="5">
        <v>0</v>
      </c>
      <c r="D706" s="5">
        <f t="shared" si="90"/>
        <v>0</v>
      </c>
      <c r="E706" s="5">
        <f t="shared" si="90"/>
        <v>0</v>
      </c>
      <c r="H706" s="40">
        <f t="shared" ref="H706:H726" si="91">C706</f>
        <v>0</v>
      </c>
    </row>
    <row r="707" spans="1:10" outlineLevel="2">
      <c r="A707" s="7">
        <v>9616</v>
      </c>
      <c r="B707" s="4" t="s">
        <v>547</v>
      </c>
      <c r="C707" s="5">
        <v>0</v>
      </c>
      <c r="D707" s="5">
        <f t="shared" si="90"/>
        <v>0</v>
      </c>
      <c r="E707" s="5">
        <f t="shared" si="90"/>
        <v>0</v>
      </c>
      <c r="H707" s="40">
        <f t="shared" si="91"/>
        <v>0</v>
      </c>
    </row>
    <row r="708" spans="1:10" outlineLevel="2">
      <c r="A708" s="7">
        <v>9616</v>
      </c>
      <c r="B708" s="4" t="s">
        <v>548</v>
      </c>
      <c r="C708" s="5">
        <v>0</v>
      </c>
      <c r="D708" s="5">
        <f t="shared" si="90"/>
        <v>0</v>
      </c>
      <c r="E708" s="5">
        <f t="shared" si="90"/>
        <v>0</v>
      </c>
      <c r="H708" s="40">
        <f t="shared" si="91"/>
        <v>0</v>
      </c>
    </row>
    <row r="709" spans="1:10" outlineLevel="2">
      <c r="A709" s="7">
        <v>9616</v>
      </c>
      <c r="B709" s="4" t="s">
        <v>549</v>
      </c>
      <c r="C709" s="5">
        <v>0</v>
      </c>
      <c r="D709" s="5">
        <f t="shared" si="90"/>
        <v>0</v>
      </c>
      <c r="E709" s="5">
        <f t="shared" si="90"/>
        <v>0</v>
      </c>
      <c r="H709" s="40">
        <f t="shared" si="91"/>
        <v>0</v>
      </c>
    </row>
    <row r="710" spans="1:10" outlineLevel="2">
      <c r="A710" s="7">
        <v>9616</v>
      </c>
      <c r="B710" s="4" t="s">
        <v>550</v>
      </c>
      <c r="C710" s="5">
        <v>0</v>
      </c>
      <c r="D710" s="5">
        <f t="shared" si="90"/>
        <v>0</v>
      </c>
      <c r="E710" s="5">
        <f t="shared" si="90"/>
        <v>0</v>
      </c>
      <c r="H710" s="40">
        <f t="shared" si="91"/>
        <v>0</v>
      </c>
    </row>
    <row r="711" spans="1:10" outlineLevel="2">
      <c r="A711" s="7">
        <v>9616</v>
      </c>
      <c r="B711" s="4" t="s">
        <v>551</v>
      </c>
      <c r="C711" s="5">
        <v>0</v>
      </c>
      <c r="D711" s="5">
        <f t="shared" si="90"/>
        <v>0</v>
      </c>
      <c r="E711" s="5">
        <f t="shared" si="90"/>
        <v>0</v>
      </c>
      <c r="H711" s="40">
        <f t="shared" si="91"/>
        <v>0</v>
      </c>
    </row>
    <row r="712" spans="1:10" outlineLevel="1">
      <c r="A712" s="178" t="s">
        <v>587</v>
      </c>
      <c r="B712" s="179"/>
      <c r="C712" s="31">
        <f>SUM(C726:C734)</f>
        <v>0</v>
      </c>
      <c r="D712" s="30">
        <f>C712</f>
        <v>0</v>
      </c>
      <c r="E712" s="30">
        <f>D712</f>
        <v>0</v>
      </c>
      <c r="H712" s="40">
        <f t="shared" si="91"/>
        <v>0</v>
      </c>
    </row>
    <row r="713" spans="1:10" outlineLevel="1">
      <c r="A713" s="178" t="s">
        <v>588</v>
      </c>
      <c r="B713" s="179"/>
      <c r="C713" s="31">
        <v>0</v>
      </c>
      <c r="D713" s="30">
        <f t="shared" ref="D713:E715" si="92">C713</f>
        <v>0</v>
      </c>
      <c r="E713" s="30">
        <f t="shared" si="92"/>
        <v>0</v>
      </c>
      <c r="H713" s="40">
        <f t="shared" si="91"/>
        <v>0</v>
      </c>
    </row>
    <row r="714" spans="1:10" outlineLevel="1">
      <c r="A714" s="178" t="s">
        <v>589</v>
      </c>
      <c r="B714" s="179"/>
      <c r="C714" s="31">
        <v>0</v>
      </c>
      <c r="D714" s="30">
        <f t="shared" si="92"/>
        <v>0</v>
      </c>
      <c r="E714" s="30">
        <f t="shared" si="92"/>
        <v>0</v>
      </c>
      <c r="H714" s="40">
        <f t="shared" si="91"/>
        <v>0</v>
      </c>
    </row>
    <row r="715" spans="1:10" outlineLevel="1">
      <c r="A715" s="178" t="s">
        <v>590</v>
      </c>
      <c r="B715" s="179"/>
      <c r="C715" s="31">
        <v>0</v>
      </c>
      <c r="D715" s="30">
        <f t="shared" si="92"/>
        <v>0</v>
      </c>
      <c r="E715" s="30">
        <f t="shared" si="92"/>
        <v>0</v>
      </c>
      <c r="H715" s="40">
        <f t="shared" si="91"/>
        <v>0</v>
      </c>
    </row>
    <row r="716" spans="1:10">
      <c r="A716" s="176" t="s">
        <v>591</v>
      </c>
      <c r="B716" s="177"/>
      <c r="C716" s="35">
        <f>C717</f>
        <v>172020.77900000001</v>
      </c>
      <c r="D716" s="35">
        <f>D717</f>
        <v>172020.77900000001</v>
      </c>
      <c r="E716" s="35">
        <f>E717</f>
        <v>172020.77900000001</v>
      </c>
      <c r="G716" s="38" t="s">
        <v>66</v>
      </c>
      <c r="H716" s="40">
        <f t="shared" si="91"/>
        <v>172020.77900000001</v>
      </c>
      <c r="I716" s="41"/>
      <c r="J716" s="39" t="b">
        <f>AND(H716=I716)</f>
        <v>0</v>
      </c>
    </row>
    <row r="717" spans="1:10">
      <c r="A717" s="174" t="s">
        <v>592</v>
      </c>
      <c r="B717" s="175"/>
      <c r="C717" s="32">
        <f>C718+C722</f>
        <v>172020.77900000001</v>
      </c>
      <c r="D717" s="32">
        <f>D718+D722</f>
        <v>172020.77900000001</v>
      </c>
      <c r="E717" s="32">
        <f>E718+E722</f>
        <v>172020.77900000001</v>
      </c>
      <c r="G717" s="38" t="s">
        <v>620</v>
      </c>
      <c r="H717" s="40">
        <f t="shared" si="91"/>
        <v>172020.77900000001</v>
      </c>
      <c r="I717" s="41"/>
      <c r="J717" s="39" t="b">
        <f>AND(H717=I717)</f>
        <v>0</v>
      </c>
    </row>
    <row r="718" spans="1:10" outlineLevel="1" collapsed="1">
      <c r="A718" s="172" t="s">
        <v>996</v>
      </c>
      <c r="B718" s="173"/>
      <c r="C718" s="5">
        <f>SUM(C719:C721)</f>
        <v>172020.77900000001</v>
      </c>
      <c r="D718" s="30">
        <f>SUM(D719:D721)</f>
        <v>172020.77900000001</v>
      </c>
      <c r="E718" s="30">
        <f>SUM(E719:E721)</f>
        <v>172020.77900000001</v>
      </c>
      <c r="H718" s="40">
        <f t="shared" si="91"/>
        <v>172020.77900000001</v>
      </c>
    </row>
    <row r="719" spans="1:10" ht="15" customHeight="1" outlineLevel="2">
      <c r="A719" s="6">
        <v>10950</v>
      </c>
      <c r="B719" s="4" t="s">
        <v>593</v>
      </c>
      <c r="C719" s="29">
        <v>172020.77900000001</v>
      </c>
      <c r="D719" s="5">
        <f t="shared" ref="D719:E721" si="93">C719</f>
        <v>172020.77900000001</v>
      </c>
      <c r="E719" s="5">
        <f t="shared" si="93"/>
        <v>172020.77900000001</v>
      </c>
      <c r="H719" s="40">
        <f t="shared" si="91"/>
        <v>172020.77900000001</v>
      </c>
    </row>
    <row r="720" spans="1:10" ht="15" customHeight="1" outlineLevel="2">
      <c r="A720" s="6">
        <v>10950</v>
      </c>
      <c r="B720" s="4" t="s">
        <v>594</v>
      </c>
      <c r="C720" s="29">
        <v>0</v>
      </c>
      <c r="D720" s="5">
        <f t="shared" si="93"/>
        <v>0</v>
      </c>
      <c r="E720" s="5">
        <f t="shared" si="93"/>
        <v>0</v>
      </c>
      <c r="H720" s="40">
        <f t="shared" si="91"/>
        <v>0</v>
      </c>
    </row>
    <row r="721" spans="1:10" ht="15" customHeight="1" outlineLevel="2">
      <c r="A721" s="6">
        <v>10950</v>
      </c>
      <c r="B721" s="4" t="s">
        <v>595</v>
      </c>
      <c r="C721" s="29">
        <v>0</v>
      </c>
      <c r="D721" s="5">
        <f t="shared" si="93"/>
        <v>0</v>
      </c>
      <c r="E721" s="5">
        <f t="shared" si="93"/>
        <v>0</v>
      </c>
      <c r="H721" s="40">
        <f t="shared" si="91"/>
        <v>0</v>
      </c>
    </row>
    <row r="722" spans="1:10" outlineLevel="1">
      <c r="A722" s="172" t="s">
        <v>997</v>
      </c>
      <c r="B722" s="173"/>
      <c r="C722" s="5">
        <f>SUM(C723:C724)</f>
        <v>0</v>
      </c>
      <c r="D722" s="30">
        <f>SUM(D723:D724)</f>
        <v>0</v>
      </c>
      <c r="E722" s="30">
        <f>SUM(E723:E724)</f>
        <v>0</v>
      </c>
      <c r="H722" s="40">
        <f t="shared" si="91"/>
        <v>0</v>
      </c>
    </row>
    <row r="723" spans="1:10" ht="15" customHeight="1" outlineLevel="2">
      <c r="A723" s="6">
        <v>10951</v>
      </c>
      <c r="B723" s="4" t="s">
        <v>596</v>
      </c>
      <c r="C723" s="29">
        <v>0</v>
      </c>
      <c r="D723" s="5">
        <f>C723</f>
        <v>0</v>
      </c>
      <c r="E723" s="5">
        <f>D723</f>
        <v>0</v>
      </c>
      <c r="H723" s="40">
        <f t="shared" si="91"/>
        <v>0</v>
      </c>
    </row>
    <row r="724" spans="1:10" ht="15" customHeight="1" outlineLevel="2">
      <c r="A724" s="6">
        <v>10951</v>
      </c>
      <c r="B724" s="4" t="s">
        <v>597</v>
      </c>
      <c r="C724" s="29">
        <v>0</v>
      </c>
      <c r="D724" s="5">
        <f>C724</f>
        <v>0</v>
      </c>
      <c r="E724" s="5">
        <f>D724</f>
        <v>0</v>
      </c>
      <c r="H724" s="40">
        <f t="shared" si="91"/>
        <v>0</v>
      </c>
    </row>
    <row r="725" spans="1:10">
      <c r="A725" s="176" t="s">
        <v>598</v>
      </c>
      <c r="B725" s="177"/>
      <c r="C725" s="35">
        <f>C726</f>
        <v>0</v>
      </c>
      <c r="D725" s="35">
        <f>D726</f>
        <v>0</v>
      </c>
      <c r="E725" s="35">
        <f>E726</f>
        <v>0</v>
      </c>
      <c r="G725" s="38" t="s">
        <v>237</v>
      </c>
      <c r="H725" s="40">
        <f t="shared" si="91"/>
        <v>0</v>
      </c>
      <c r="I725" s="41"/>
      <c r="J725" s="39" t="b">
        <f>AND(H725=I725)</f>
        <v>1</v>
      </c>
    </row>
    <row r="726" spans="1:10">
      <c r="A726" s="174" t="s">
        <v>609</v>
      </c>
      <c r="B726" s="175"/>
      <c r="C726" s="32">
        <f>C727+C731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621</v>
      </c>
      <c r="H726" s="40">
        <f t="shared" si="91"/>
        <v>0</v>
      </c>
      <c r="I726" s="41"/>
      <c r="J726" s="39" t="b">
        <f>AND(H726=I726)</f>
        <v>1</v>
      </c>
    </row>
    <row r="727" spans="1:10" outlineLevel="1">
      <c r="A727" s="172" t="s">
        <v>962</v>
      </c>
      <c r="B727" s="173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998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999</v>
      </c>
      <c r="C729" s="5"/>
      <c r="D729" s="5">
        <f>C729</f>
        <v>0</v>
      </c>
      <c r="E729" s="5">
        <f>D729</f>
        <v>0</v>
      </c>
    </row>
    <row r="730" spans="1:10" outlineLevel="1">
      <c r="A730" s="172" t="s">
        <v>965</v>
      </c>
      <c r="B730" s="173"/>
      <c r="C730" s="30">
        <f t="shared" ref="C730:E731" si="94">C731</f>
        <v>0</v>
      </c>
      <c r="D730" s="30">
        <f t="shared" si="94"/>
        <v>0</v>
      </c>
      <c r="E730" s="30">
        <f t="shared" si="94"/>
        <v>0</v>
      </c>
    </row>
    <row r="731" spans="1:10" outlineLevel="2">
      <c r="A731" s="6">
        <v>2</v>
      </c>
      <c r="B731" s="4" t="s">
        <v>1000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28"/>
      <c r="B732" s="27" t="s">
        <v>967</v>
      </c>
      <c r="C732" s="29"/>
      <c r="D732" s="29">
        <f>C732</f>
        <v>0</v>
      </c>
      <c r="E732" s="29">
        <f>D732</f>
        <v>0</v>
      </c>
    </row>
    <row r="733" spans="1:10" outlineLevel="1">
      <c r="A733" s="172" t="s">
        <v>968</v>
      </c>
      <c r="B733" s="173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1001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970</v>
      </c>
      <c r="C735" s="29">
        <v>0</v>
      </c>
      <c r="D735" s="29">
        <f t="shared" ref="D735:E738" si="95">C735</f>
        <v>0</v>
      </c>
      <c r="E735" s="29">
        <f t="shared" si="95"/>
        <v>0</v>
      </c>
    </row>
    <row r="736" spans="1:10" outlineLevel="3">
      <c r="A736" s="28"/>
      <c r="B736" s="27" t="s">
        <v>971</v>
      </c>
      <c r="C736" s="29">
        <v>0</v>
      </c>
      <c r="D736" s="29">
        <f t="shared" si="95"/>
        <v>0</v>
      </c>
      <c r="E736" s="29">
        <f t="shared" si="95"/>
        <v>0</v>
      </c>
    </row>
    <row r="737" spans="1:5" outlineLevel="2">
      <c r="A737" s="6">
        <v>3</v>
      </c>
      <c r="B737" s="4" t="s">
        <v>998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999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172" t="s">
        <v>972</v>
      </c>
      <c r="B739" s="173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999</v>
      </c>
      <c r="C740" s="5"/>
      <c r="D740" s="5">
        <f>C740</f>
        <v>0</v>
      </c>
      <c r="E740" s="5">
        <f>D740</f>
        <v>0</v>
      </c>
    </row>
    <row r="741" spans="1:5" outlineLevel="1">
      <c r="A741" s="172" t="s">
        <v>973</v>
      </c>
      <c r="B741" s="173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998</v>
      </c>
      <c r="C742" s="5"/>
      <c r="D742" s="5">
        <f>C742</f>
        <v>0</v>
      </c>
      <c r="E742" s="5">
        <f>D742</f>
        <v>0</v>
      </c>
    </row>
    <row r="743" spans="1:5" outlineLevel="1">
      <c r="A743" s="172" t="s">
        <v>974</v>
      </c>
      <c r="B743" s="173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1001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975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1000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976</v>
      </c>
      <c r="C747" s="29"/>
      <c r="D747" s="29">
        <f t="shared" ref="D747:E749" si="96">C747</f>
        <v>0</v>
      </c>
      <c r="E747" s="29">
        <f t="shared" si="96"/>
        <v>0</v>
      </c>
    </row>
    <row r="748" spans="1:5" outlineLevel="2">
      <c r="A748" s="6">
        <v>3</v>
      </c>
      <c r="B748" s="4" t="s">
        <v>998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999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172" t="s">
        <v>977</v>
      </c>
      <c r="B750" s="173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1000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42" customFormat="1" outlineLevel="3">
      <c r="A752" s="143"/>
      <c r="B752" s="144" t="s">
        <v>978</v>
      </c>
      <c r="C752" s="145"/>
      <c r="D752" s="145">
        <f t="shared" ref="D752:E754" si="97">C752</f>
        <v>0</v>
      </c>
      <c r="E752" s="145">
        <f t="shared" si="97"/>
        <v>0</v>
      </c>
    </row>
    <row r="753" spans="1:5" s="142" customFormat="1" outlineLevel="3">
      <c r="A753" s="143"/>
      <c r="B753" s="144" t="s">
        <v>979</v>
      </c>
      <c r="C753" s="145"/>
      <c r="D753" s="145">
        <f t="shared" si="97"/>
        <v>0</v>
      </c>
      <c r="E753" s="145">
        <f t="shared" si="97"/>
        <v>0</v>
      </c>
    </row>
    <row r="754" spans="1:5" outlineLevel="2">
      <c r="A754" s="6">
        <v>3</v>
      </c>
      <c r="B754" s="4" t="s">
        <v>998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172" t="s">
        <v>980</v>
      </c>
      <c r="B755" s="173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1000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981</v>
      </c>
      <c r="C757" s="29"/>
      <c r="D757" s="29">
        <f t="shared" ref="D757:E759" si="98">C757</f>
        <v>0</v>
      </c>
      <c r="E757" s="29">
        <f t="shared" si="98"/>
        <v>0</v>
      </c>
    </row>
    <row r="758" spans="1:5" outlineLevel="3">
      <c r="A758" s="28"/>
      <c r="B758" s="27" t="s">
        <v>982</v>
      </c>
      <c r="C758" s="29"/>
      <c r="D758" s="29">
        <f t="shared" si="98"/>
        <v>0</v>
      </c>
      <c r="E758" s="29">
        <f t="shared" si="98"/>
        <v>0</v>
      </c>
    </row>
    <row r="759" spans="1:5" outlineLevel="3">
      <c r="A759" s="28"/>
      <c r="B759" s="27" t="s">
        <v>983</v>
      </c>
      <c r="C759" s="29"/>
      <c r="D759" s="29">
        <f t="shared" si="98"/>
        <v>0</v>
      </c>
      <c r="E759" s="29">
        <f t="shared" si="98"/>
        <v>0</v>
      </c>
    </row>
    <row r="760" spans="1:5" outlineLevel="1">
      <c r="A760" s="172" t="s">
        <v>984</v>
      </c>
      <c r="B760" s="173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1000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985</v>
      </c>
      <c r="C762" s="29">
        <v>0</v>
      </c>
      <c r="D762" s="29">
        <f t="shared" ref="D762:E764" si="99">C762</f>
        <v>0</v>
      </c>
      <c r="E762" s="29">
        <f t="shared" si="99"/>
        <v>0</v>
      </c>
    </row>
    <row r="763" spans="1:5" outlineLevel="3">
      <c r="A763" s="28"/>
      <c r="B763" s="27" t="s">
        <v>986</v>
      </c>
      <c r="C763" s="29"/>
      <c r="D763" s="29">
        <f t="shared" si="99"/>
        <v>0</v>
      </c>
      <c r="E763" s="29">
        <f t="shared" si="99"/>
        <v>0</v>
      </c>
    </row>
    <row r="764" spans="1:5" outlineLevel="2">
      <c r="A764" s="6">
        <v>3</v>
      </c>
      <c r="B764" s="4" t="s">
        <v>998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172" t="s">
        <v>987</v>
      </c>
      <c r="B765" s="173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998</v>
      </c>
      <c r="C766" s="5"/>
      <c r="D766" s="5">
        <f>C766</f>
        <v>0</v>
      </c>
      <c r="E766" s="5">
        <f>D766</f>
        <v>0</v>
      </c>
    </row>
    <row r="767" spans="1:5" outlineLevel="1">
      <c r="A767" s="172" t="s">
        <v>988</v>
      </c>
      <c r="B767" s="173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1000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989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990</v>
      </c>
      <c r="C770" s="29"/>
      <c r="D770" s="29">
        <f>C770</f>
        <v>0</v>
      </c>
      <c r="E770" s="29">
        <f>D770</f>
        <v>0</v>
      </c>
    </row>
    <row r="771" spans="1:5" outlineLevel="1">
      <c r="A771" s="172" t="s">
        <v>991</v>
      </c>
      <c r="B771" s="173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1000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979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992</v>
      </c>
      <c r="C774" s="29"/>
      <c r="D774" s="29">
        <f t="shared" ref="D774:E776" si="100">C774</f>
        <v>0</v>
      </c>
      <c r="E774" s="29">
        <f t="shared" si="100"/>
        <v>0</v>
      </c>
    </row>
    <row r="775" spans="1:5" outlineLevel="3">
      <c r="A775" s="28"/>
      <c r="B775" s="27" t="s">
        <v>986</v>
      </c>
      <c r="C775" s="29"/>
      <c r="D775" s="29">
        <f t="shared" si="100"/>
        <v>0</v>
      </c>
      <c r="E775" s="29">
        <f t="shared" si="100"/>
        <v>0</v>
      </c>
    </row>
    <row r="776" spans="1:5" outlineLevel="3">
      <c r="A776" s="28"/>
      <c r="B776" s="27" t="s">
        <v>993</v>
      </c>
      <c r="C776" s="29"/>
      <c r="D776" s="29">
        <f t="shared" si="100"/>
        <v>0</v>
      </c>
      <c r="E776" s="29">
        <f t="shared" si="100"/>
        <v>0</v>
      </c>
    </row>
    <row r="777" spans="1:5" outlineLevel="1">
      <c r="A777" s="172" t="s">
        <v>994</v>
      </c>
      <c r="B777" s="173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1002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69:E96 C98:E113 C62:E66 C117:E134 C136:E151 C154:E162 C164:E169 C171:E176 C12:E37 C5:E10 C254:C255 C39:E60" xr:uid="{00000000-0002-0000-00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7"/>
  <sheetViews>
    <sheetView rightToLeft="1" workbookViewId="0">
      <selection sqref="A1:XFD1048576"/>
    </sheetView>
  </sheetViews>
  <sheetFormatPr defaultColWidth="9.1796875" defaultRowHeight="14.5"/>
  <cols>
    <col min="1" max="1" width="40.54296875" bestFit="1" customWidth="1"/>
    <col min="2" max="2" width="10.7265625" bestFit="1" customWidth="1"/>
    <col min="3" max="3" width="5.7265625" style="127" bestFit="1" customWidth="1"/>
    <col min="4" max="4" width="39.7265625" bestFit="1" customWidth="1"/>
  </cols>
  <sheetData>
    <row r="1" spans="1:4">
      <c r="A1" s="206" t="s">
        <v>102</v>
      </c>
      <c r="B1" s="206"/>
    </row>
    <row r="2" spans="1:4">
      <c r="A2" s="10" t="s">
        <v>103</v>
      </c>
      <c r="B2" s="11"/>
      <c r="C2" s="127" t="s">
        <v>800</v>
      </c>
    </row>
    <row r="3" spans="1:4">
      <c r="A3" s="10" t="s">
        <v>104</v>
      </c>
      <c r="B3" s="11"/>
      <c r="C3" s="127" t="s">
        <v>801</v>
      </c>
      <c r="D3" t="s">
        <v>802</v>
      </c>
    </row>
    <row r="4" spans="1:4">
      <c r="A4" s="10" t="s">
        <v>105</v>
      </c>
      <c r="B4" s="11"/>
      <c r="C4" s="127" t="s">
        <v>803</v>
      </c>
      <c r="D4" t="s">
        <v>804</v>
      </c>
    </row>
    <row r="5" spans="1:4">
      <c r="A5" s="10" t="s">
        <v>106</v>
      </c>
      <c r="B5" s="10"/>
      <c r="C5" s="127" t="s">
        <v>805</v>
      </c>
    </row>
    <row r="6" spans="1:4">
      <c r="A6" s="206" t="s">
        <v>107</v>
      </c>
      <c r="B6" s="206"/>
    </row>
    <row r="7" spans="1:4">
      <c r="A7" s="10" t="s">
        <v>103</v>
      </c>
      <c r="B7" s="11"/>
      <c r="C7" s="127" t="s">
        <v>806</v>
      </c>
    </row>
    <row r="8" spans="1:4">
      <c r="A8" s="10" t="s">
        <v>108</v>
      </c>
      <c r="B8" s="11"/>
      <c r="C8" s="127" t="s">
        <v>807</v>
      </c>
    </row>
    <row r="9" spans="1:4">
      <c r="A9" s="10" t="s">
        <v>105</v>
      </c>
      <c r="B9" s="10"/>
      <c r="C9" s="127" t="s">
        <v>808</v>
      </c>
    </row>
    <row r="10" spans="1:4">
      <c r="A10" s="10" t="s">
        <v>106</v>
      </c>
      <c r="B10" s="10"/>
      <c r="C10" s="127" t="s">
        <v>809</v>
      </c>
    </row>
    <row r="11" spans="1:4">
      <c r="A11" s="206" t="s">
        <v>109</v>
      </c>
      <c r="B11" s="206"/>
    </row>
    <row r="12" spans="1:4">
      <c r="A12" s="10"/>
      <c r="B12" s="11"/>
      <c r="C12" s="127" t="s">
        <v>810</v>
      </c>
      <c r="D12" t="s">
        <v>811</v>
      </c>
    </row>
    <row r="13" spans="1:4">
      <c r="A13" s="10"/>
      <c r="B13" s="11"/>
    </row>
    <row r="17" customFormat="1"/>
  </sheetData>
  <mergeCells count="3">
    <mergeCell ref="A1:B1"/>
    <mergeCell ref="A6:B6"/>
    <mergeCell ref="A11:B1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56"/>
  <sheetViews>
    <sheetView rightToLeft="1" zoomScale="120" zoomScaleNormal="120" workbookViewId="0">
      <selection activeCell="G18" sqref="G18"/>
    </sheetView>
  </sheetViews>
  <sheetFormatPr defaultColWidth="9.1796875" defaultRowHeight="14.5"/>
  <cols>
    <col min="1" max="1" width="33" style="130" bestFit="1" customWidth="1"/>
    <col min="2" max="2" width="28.26953125" style="130" customWidth="1"/>
    <col min="3" max="3" width="22.54296875" style="130" customWidth="1"/>
    <col min="4" max="4" width="15.26953125" style="130" customWidth="1"/>
    <col min="5" max="25" width="9.1796875" style="130"/>
  </cols>
  <sheetData>
    <row r="1" spans="1:25">
      <c r="A1" s="146" t="s">
        <v>1017</v>
      </c>
      <c r="B1" s="146" t="s">
        <v>1018</v>
      </c>
      <c r="C1" s="146" t="s">
        <v>1019</v>
      </c>
      <c r="D1" s="146" t="s">
        <v>1020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>
      <c r="A2" s="38" t="s">
        <v>110</v>
      </c>
      <c r="B2" s="72"/>
      <c r="C2" s="72"/>
      <c r="D2" s="149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>
      <c r="A3" s="72"/>
      <c r="B3" s="72" t="s">
        <v>111</v>
      </c>
      <c r="C3" s="72"/>
      <c r="D3" s="149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>
      <c r="A4" s="72"/>
      <c r="B4" s="72" t="s">
        <v>112</v>
      </c>
      <c r="C4" s="72"/>
      <c r="D4" s="149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>
      <c r="A5" s="72"/>
      <c r="B5" s="72" t="s">
        <v>113</v>
      </c>
      <c r="C5" s="72"/>
      <c r="D5" s="151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>
      <c r="A6" s="72"/>
      <c r="B6" s="72" t="s">
        <v>114</v>
      </c>
      <c r="C6" s="72"/>
      <c r="D6" s="149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>
      <c r="A7" s="72"/>
      <c r="B7" s="72" t="s">
        <v>115</v>
      </c>
      <c r="C7" s="72"/>
      <c r="D7" s="149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>
      <c r="A8" s="72"/>
      <c r="B8" s="72" t="s">
        <v>116</v>
      </c>
      <c r="C8" s="72"/>
      <c r="D8" s="149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>
      <c r="A9" s="72"/>
      <c r="B9" s="72" t="s">
        <v>117</v>
      </c>
      <c r="C9" s="72"/>
      <c r="D9" s="14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>
      <c r="A10" s="72"/>
      <c r="B10" s="72"/>
      <c r="C10" s="72" t="s">
        <v>118</v>
      </c>
      <c r="D10" s="149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ht="15" customHeight="1">
      <c r="A11" s="72"/>
      <c r="B11" s="72"/>
      <c r="C11" s="72" t="s">
        <v>68</v>
      </c>
      <c r="D11" s="149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>
      <c r="A12" s="72"/>
      <c r="B12" s="72"/>
      <c r="C12" s="72" t="s">
        <v>69</v>
      </c>
      <c r="D12" s="149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>
      <c r="A13" s="72"/>
      <c r="B13" s="72" t="s">
        <v>119</v>
      </c>
      <c r="C13" s="72"/>
      <c r="D13" s="149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>
      <c r="A14" s="72"/>
      <c r="B14" s="72"/>
      <c r="C14" s="72" t="s">
        <v>120</v>
      </c>
      <c r="D14" s="149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>
      <c r="A15" s="72"/>
      <c r="B15" s="72"/>
      <c r="C15" s="72" t="s">
        <v>121</v>
      </c>
      <c r="D15" s="149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>
      <c r="A16" s="72"/>
      <c r="B16" s="72" t="s">
        <v>122</v>
      </c>
      <c r="C16" s="72"/>
      <c r="D16" s="149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>
      <c r="A17" s="72"/>
      <c r="B17" s="72"/>
      <c r="C17" s="72" t="s">
        <v>123</v>
      </c>
      <c r="D17" s="149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 s="72"/>
      <c r="B18" s="72"/>
      <c r="C18" s="72" t="s">
        <v>124</v>
      </c>
      <c r="D18" s="149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 s="150"/>
      <c r="B19" s="149"/>
      <c r="C19" s="153"/>
      <c r="D19" s="14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 s="150"/>
      <c r="B20" s="149"/>
      <c r="C20" s="149"/>
      <c r="D20" s="149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 s="155"/>
      <c r="B21" s="154"/>
      <c r="C21" s="152"/>
      <c r="D21" s="149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 s="152"/>
      <c r="B22" s="154"/>
      <c r="C22" s="152"/>
      <c r="D22" s="149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 s="148"/>
      <c r="B23" s="149"/>
      <c r="C23" s="153"/>
      <c r="D23" s="149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 s="149"/>
      <c r="B24" s="149"/>
      <c r="C24" s="149"/>
      <c r="D24" s="149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 s="152"/>
      <c r="B25" s="152"/>
      <c r="C25" s="153"/>
      <c r="D25" s="149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 s="149"/>
      <c r="B26" s="149"/>
      <c r="C26" s="153"/>
      <c r="D26" s="149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 s="149"/>
      <c r="B27" s="149"/>
      <c r="C27" s="153"/>
      <c r="D27" s="149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 s="149"/>
      <c r="B28" s="149"/>
      <c r="C28" s="149"/>
      <c r="D28" s="149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 s="149"/>
      <c r="B29" s="152"/>
      <c r="C29" s="156"/>
      <c r="D29" s="14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 s="157"/>
      <c r="B30" s="158"/>
      <c r="C30" s="159"/>
      <c r="D30" s="149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 s="157"/>
      <c r="B31" s="158"/>
      <c r="C31" s="160"/>
      <c r="D31" s="149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 s="158"/>
      <c r="B32" s="158"/>
      <c r="C32" s="159"/>
      <c r="D32" s="149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4">
      <c r="A33" s="158"/>
      <c r="B33" s="158"/>
      <c r="C33" s="161"/>
      <c r="D33" s="158"/>
    </row>
    <row r="34" spans="1:4">
      <c r="A34" s="162"/>
      <c r="B34" s="158"/>
      <c r="C34" s="158"/>
      <c r="D34" s="158"/>
    </row>
    <row r="35" spans="1:4">
      <c r="A35" s="98"/>
      <c r="B35" s="154"/>
      <c r="C35" s="98"/>
      <c r="D35" s="158"/>
    </row>
    <row r="36" spans="1:4">
      <c r="A36" s="158"/>
      <c r="B36" s="158"/>
      <c r="C36" s="163"/>
      <c r="D36" s="158"/>
    </row>
    <row r="37" spans="1:4">
      <c r="A37" s="158"/>
      <c r="B37" s="158"/>
      <c r="C37" s="98"/>
      <c r="D37" s="158"/>
    </row>
    <row r="38" spans="1:4">
      <c r="A38" s="158"/>
      <c r="B38" s="158"/>
      <c r="C38" s="98"/>
      <c r="D38" s="158"/>
    </row>
    <row r="39" spans="1:4">
      <c r="A39" s="158"/>
      <c r="B39" s="158"/>
      <c r="C39" s="158"/>
      <c r="D39" s="158"/>
    </row>
    <row r="40" spans="1:4">
      <c r="A40" s="158"/>
      <c r="B40" s="152"/>
      <c r="C40" s="98"/>
      <c r="D40" s="158"/>
    </row>
    <row r="41" spans="1:4">
      <c r="A41" s="158"/>
      <c r="B41" s="158"/>
      <c r="C41" s="98"/>
      <c r="D41" s="158"/>
    </row>
    <row r="42" spans="1:4">
      <c r="A42" s="158"/>
      <c r="B42" s="158"/>
      <c r="C42" s="163"/>
      <c r="D42" s="158"/>
    </row>
    <row r="43" spans="1:4">
      <c r="A43" s="158"/>
      <c r="B43" s="158"/>
      <c r="C43" s="158"/>
      <c r="D43" s="158"/>
    </row>
    <row r="44" spans="1:4">
      <c r="A44" s="98"/>
      <c r="B44" s="164"/>
      <c r="C44" s="163"/>
      <c r="D44" s="158"/>
    </row>
    <row r="45" spans="1:4">
      <c r="A45" s="158"/>
      <c r="B45" s="158"/>
      <c r="C45" s="163"/>
      <c r="D45" s="158"/>
    </row>
    <row r="46" spans="1:4">
      <c r="A46" s="158"/>
      <c r="B46" s="158"/>
      <c r="C46" s="163"/>
      <c r="D46" s="158"/>
    </row>
    <row r="47" spans="1:4">
      <c r="A47" s="158"/>
      <c r="B47" s="158"/>
      <c r="C47" s="98"/>
      <c r="D47" s="158"/>
    </row>
    <row r="48" spans="1:4">
      <c r="A48" s="158"/>
      <c r="B48" s="158"/>
      <c r="C48" s="158"/>
      <c r="D48" s="158"/>
    </row>
    <row r="49" spans="1:4">
      <c r="A49" s="158"/>
      <c r="B49" s="165"/>
      <c r="C49" s="163"/>
      <c r="D49" s="158"/>
    </row>
    <row r="50" spans="1:4">
      <c r="A50" s="158"/>
      <c r="B50" s="158"/>
      <c r="C50" s="163"/>
      <c r="D50" s="158"/>
    </row>
    <row r="51" spans="1:4">
      <c r="A51" s="158"/>
      <c r="B51" s="158"/>
      <c r="C51" s="163"/>
      <c r="D51" s="158"/>
    </row>
    <row r="52" spans="1:4">
      <c r="A52" s="158"/>
      <c r="B52" s="158"/>
      <c r="C52" s="158"/>
      <c r="D52" s="158"/>
    </row>
    <row r="53" spans="1:4">
      <c r="A53" s="158"/>
      <c r="B53" s="164"/>
      <c r="C53" s="98"/>
      <c r="D53" s="158"/>
    </row>
    <row r="54" spans="1:4">
      <c r="A54" s="158"/>
      <c r="B54" s="158"/>
      <c r="C54" s="98"/>
      <c r="D54" s="158"/>
    </row>
    <row r="55" spans="1:4">
      <c r="A55" s="158"/>
      <c r="B55" s="158"/>
      <c r="C55" s="163"/>
      <c r="D55" s="158"/>
    </row>
    <row r="56" spans="1:4">
      <c r="A56" s="158"/>
      <c r="B56" s="158"/>
      <c r="C56" s="158"/>
      <c r="D56" s="158"/>
    </row>
  </sheetData>
  <protectedRanges>
    <protectedRange password="CC3D" sqref="B11 C11:C12 A12:A13 B2:C9 B14 A16 B17 A2:A10 C17:C31 C14:C15 B21:B22 B53 B25 D2:D32 B29 B35 B40 B44 B49 A18:A31" name="Range1"/>
  </protectedRanges>
  <conditionalFormatting sqref="B35 B40 B44 B49 B53 B2:B29 A2:A14 C2:D32 A16 A18:A31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98"/>
  <sheetViews>
    <sheetView zoomScale="120" zoomScaleNormal="120" workbookViewId="0">
      <pane xSplit="1" ySplit="1" topLeftCell="B79" activePane="bottomRight" state="frozen"/>
      <selection pane="topRight" activeCell="B1" sqref="B1"/>
      <selection pane="bottomLeft" activeCell="A2" sqref="A2"/>
      <selection pane="bottomRight" activeCell="A99" sqref="A99"/>
    </sheetView>
  </sheetViews>
  <sheetFormatPr defaultColWidth="9.1796875" defaultRowHeight="14.5"/>
  <cols>
    <col min="1" max="1" width="70.7265625" style="10" customWidth="1"/>
    <col min="2" max="2" width="23.81640625" style="10" customWidth="1"/>
    <col min="3" max="3" width="33.26953125" style="10" customWidth="1"/>
    <col min="4" max="4" width="39.453125" style="128" customWidth="1"/>
    <col min="5" max="10" width="9.1796875" style="130"/>
    <col min="11" max="12" width="0" style="130" hidden="1" customWidth="1"/>
    <col min="13" max="43" width="9.1796875" style="130"/>
  </cols>
  <sheetData>
    <row r="1" spans="1:12">
      <c r="A1" s="100" t="s">
        <v>814</v>
      </c>
      <c r="B1" s="100" t="s">
        <v>815</v>
      </c>
      <c r="C1" s="100" t="s">
        <v>816</v>
      </c>
      <c r="D1" s="129" t="s">
        <v>817</v>
      </c>
    </row>
    <row r="2" spans="1:12" ht="15.5">
      <c r="A2" s="12" t="s">
        <v>824</v>
      </c>
      <c r="B2" s="10" t="s">
        <v>818</v>
      </c>
    </row>
    <row r="3" spans="1:12" ht="15.5">
      <c r="A3" s="12" t="s">
        <v>825</v>
      </c>
      <c r="B3" s="10" t="s">
        <v>818</v>
      </c>
      <c r="K3" s="130" t="s">
        <v>818</v>
      </c>
      <c r="L3" s="130" t="s">
        <v>819</v>
      </c>
    </row>
    <row r="4" spans="1:12" ht="15.5">
      <c r="A4" s="12" t="s">
        <v>826</v>
      </c>
      <c r="B4" s="10" t="s">
        <v>818</v>
      </c>
      <c r="K4" s="130" t="s">
        <v>820</v>
      </c>
      <c r="L4" s="130" t="s">
        <v>821</v>
      </c>
    </row>
    <row r="5" spans="1:12" ht="15.5">
      <c r="A5" s="12" t="s">
        <v>827</v>
      </c>
      <c r="B5" s="10" t="s">
        <v>818</v>
      </c>
      <c r="L5" s="130" t="s">
        <v>822</v>
      </c>
    </row>
    <row r="6" spans="1:12" ht="15.5">
      <c r="A6" s="12" t="s">
        <v>827</v>
      </c>
      <c r="B6" s="10" t="s">
        <v>818</v>
      </c>
      <c r="L6" s="130" t="s">
        <v>823</v>
      </c>
    </row>
    <row r="7" spans="1:12" ht="15.5">
      <c r="A7" s="12" t="s">
        <v>827</v>
      </c>
      <c r="B7" s="10" t="s">
        <v>818</v>
      </c>
    </row>
    <row r="8" spans="1:12" ht="15.5">
      <c r="A8" s="12" t="s">
        <v>827</v>
      </c>
      <c r="B8" s="10" t="s">
        <v>818</v>
      </c>
    </row>
    <row r="9" spans="1:12" ht="15.5">
      <c r="A9" s="12" t="s">
        <v>828</v>
      </c>
      <c r="B9" s="10" t="s">
        <v>818</v>
      </c>
    </row>
    <row r="10" spans="1:12" ht="15.5">
      <c r="A10" s="12" t="s">
        <v>829</v>
      </c>
      <c r="B10" s="10" t="s">
        <v>818</v>
      </c>
    </row>
    <row r="11" spans="1:12" ht="15.5">
      <c r="A11" s="12" t="s">
        <v>830</v>
      </c>
      <c r="B11" s="10" t="s">
        <v>818</v>
      </c>
    </row>
    <row r="12" spans="1:12" ht="15.5">
      <c r="A12" s="12" t="s">
        <v>830</v>
      </c>
      <c r="B12" s="10" t="s">
        <v>818</v>
      </c>
    </row>
    <row r="13" spans="1:12" ht="15.5">
      <c r="A13" s="12" t="s">
        <v>830</v>
      </c>
      <c r="B13" s="10" t="s">
        <v>818</v>
      </c>
    </row>
    <row r="14" spans="1:12" ht="15.5">
      <c r="A14" s="12" t="s">
        <v>830</v>
      </c>
      <c r="B14" s="10" t="s">
        <v>818</v>
      </c>
    </row>
    <row r="15" spans="1:12" ht="15.5">
      <c r="A15" s="12" t="s">
        <v>830</v>
      </c>
      <c r="B15" s="10" t="s">
        <v>818</v>
      </c>
    </row>
    <row r="16" spans="1:12" ht="15.5">
      <c r="A16" s="12" t="s">
        <v>830</v>
      </c>
      <c r="B16" s="10" t="s">
        <v>818</v>
      </c>
    </row>
    <row r="17" spans="1:2" ht="15.5">
      <c r="A17" s="12" t="s">
        <v>830</v>
      </c>
      <c r="B17" s="10" t="s">
        <v>818</v>
      </c>
    </row>
    <row r="18" spans="1:2" ht="15.5">
      <c r="A18" s="12" t="s">
        <v>831</v>
      </c>
      <c r="B18" s="10" t="s">
        <v>818</v>
      </c>
    </row>
    <row r="19" spans="1:2" ht="15.5">
      <c r="A19" s="12" t="s">
        <v>831</v>
      </c>
      <c r="B19" s="10" t="s">
        <v>818</v>
      </c>
    </row>
    <row r="20" spans="1:2" ht="15.5">
      <c r="A20" s="12" t="s">
        <v>832</v>
      </c>
      <c r="B20" s="10" t="s">
        <v>818</v>
      </c>
    </row>
    <row r="21" spans="1:2" ht="15.5">
      <c r="A21" s="12" t="s">
        <v>833</v>
      </c>
      <c r="B21" s="10" t="s">
        <v>818</v>
      </c>
    </row>
    <row r="22" spans="1:2" ht="15.5">
      <c r="A22" s="12" t="s">
        <v>834</v>
      </c>
      <c r="B22" s="10" t="s">
        <v>818</v>
      </c>
    </row>
    <row r="23" spans="1:2" ht="15.5">
      <c r="A23" s="12" t="s">
        <v>834</v>
      </c>
    </row>
    <row r="24" spans="1:2" ht="15.5">
      <c r="A24" s="12" t="s">
        <v>835</v>
      </c>
    </row>
    <row r="25" spans="1:2" ht="15.5">
      <c r="A25" s="12" t="s">
        <v>836</v>
      </c>
    </row>
    <row r="26" spans="1:2" ht="15.5">
      <c r="A26" s="12" t="s">
        <v>837</v>
      </c>
    </row>
    <row r="27" spans="1:2" ht="15.5">
      <c r="A27" s="12" t="s">
        <v>837</v>
      </c>
    </row>
    <row r="28" spans="1:2" ht="15.5">
      <c r="A28" s="12" t="s">
        <v>837</v>
      </c>
    </row>
    <row r="29" spans="1:2" ht="15.5">
      <c r="A29" s="12" t="s">
        <v>837</v>
      </c>
    </row>
    <row r="30" spans="1:2">
      <c r="A30" s="10" t="s">
        <v>838</v>
      </c>
    </row>
    <row r="31" spans="1:2">
      <c r="A31" s="10" t="s">
        <v>839</v>
      </c>
    </row>
    <row r="32" spans="1:2">
      <c r="A32" s="10" t="s">
        <v>840</v>
      </c>
    </row>
    <row r="33" spans="1:1">
      <c r="A33" s="10" t="s">
        <v>841</v>
      </c>
    </row>
    <row r="34" spans="1:1">
      <c r="A34" s="10" t="s">
        <v>841</v>
      </c>
    </row>
    <row r="35" spans="1:1">
      <c r="A35" s="10" t="s">
        <v>842</v>
      </c>
    </row>
    <row r="36" spans="1:1">
      <c r="A36" s="10" t="s">
        <v>843</v>
      </c>
    </row>
    <row r="37" spans="1:1">
      <c r="A37" s="10" t="s">
        <v>844</v>
      </c>
    </row>
    <row r="38" spans="1:1">
      <c r="A38" s="10" t="s">
        <v>845</v>
      </c>
    </row>
    <row r="39" spans="1:1">
      <c r="A39" s="10" t="s">
        <v>846</v>
      </c>
    </row>
    <row r="40" spans="1:1">
      <c r="A40" s="10" t="s">
        <v>847</v>
      </c>
    </row>
    <row r="41" spans="1:1">
      <c r="A41" s="10" t="s">
        <v>848</v>
      </c>
    </row>
    <row r="42" spans="1:1">
      <c r="A42" s="10" t="s">
        <v>849</v>
      </c>
    </row>
    <row r="43" spans="1:1">
      <c r="A43" s="10" t="s">
        <v>849</v>
      </c>
    </row>
    <row r="44" spans="1:1">
      <c r="A44" s="10" t="s">
        <v>850</v>
      </c>
    </row>
    <row r="45" spans="1:1">
      <c r="A45" s="10" t="s">
        <v>851</v>
      </c>
    </row>
    <row r="46" spans="1:1">
      <c r="A46" s="10" t="s">
        <v>852</v>
      </c>
    </row>
    <row r="47" spans="1:1">
      <c r="A47" s="10" t="s">
        <v>853</v>
      </c>
    </row>
    <row r="48" spans="1:1">
      <c r="A48" s="10" t="s">
        <v>854</v>
      </c>
    </row>
    <row r="49" spans="1:1">
      <c r="A49" s="10" t="s">
        <v>855</v>
      </c>
    </row>
    <row r="50" spans="1:1">
      <c r="A50" s="10" t="s">
        <v>856</v>
      </c>
    </row>
    <row r="51" spans="1:1">
      <c r="A51" s="10" t="s">
        <v>856</v>
      </c>
    </row>
    <row r="52" spans="1:1">
      <c r="A52" s="10" t="s">
        <v>857</v>
      </c>
    </row>
    <row r="53" spans="1:1">
      <c r="A53" s="10" t="s">
        <v>858</v>
      </c>
    </row>
    <row r="54" spans="1:1">
      <c r="A54" s="10" t="s">
        <v>859</v>
      </c>
    </row>
    <row r="55" spans="1:1">
      <c r="A55" s="10" t="s">
        <v>860</v>
      </c>
    </row>
    <row r="56" spans="1:1">
      <c r="A56" s="10" t="s">
        <v>861</v>
      </c>
    </row>
    <row r="57" spans="1:1">
      <c r="A57" s="10" t="s">
        <v>862</v>
      </c>
    </row>
    <row r="58" spans="1:1">
      <c r="A58" s="10" t="s">
        <v>863</v>
      </c>
    </row>
    <row r="59" spans="1:1">
      <c r="A59" s="10" t="s">
        <v>864</v>
      </c>
    </row>
    <row r="60" spans="1:1">
      <c r="A60" s="10" t="s">
        <v>865</v>
      </c>
    </row>
    <row r="61" spans="1:1">
      <c r="A61" s="10" t="s">
        <v>866</v>
      </c>
    </row>
    <row r="62" spans="1:1">
      <c r="A62" s="10" t="s">
        <v>867</v>
      </c>
    </row>
    <row r="63" spans="1:1">
      <c r="A63" s="10" t="s">
        <v>868</v>
      </c>
    </row>
    <row r="64" spans="1:1">
      <c r="A64" s="10" t="s">
        <v>869</v>
      </c>
    </row>
    <row r="65" spans="1:1">
      <c r="A65" s="10" t="s">
        <v>870</v>
      </c>
    </row>
    <row r="66" spans="1:1">
      <c r="A66" s="10" t="s">
        <v>871</v>
      </c>
    </row>
    <row r="67" spans="1:1">
      <c r="A67" s="10" t="s">
        <v>872</v>
      </c>
    </row>
    <row r="68" spans="1:1">
      <c r="A68" s="10" t="s">
        <v>873</v>
      </c>
    </row>
    <row r="69" spans="1:1">
      <c r="A69" s="10" t="s">
        <v>874</v>
      </c>
    </row>
    <row r="70" spans="1:1">
      <c r="A70" s="10" t="s">
        <v>875</v>
      </c>
    </row>
    <row r="71" spans="1:1">
      <c r="A71" s="10" t="s">
        <v>876</v>
      </c>
    </row>
    <row r="72" spans="1:1">
      <c r="A72" s="10" t="s">
        <v>877</v>
      </c>
    </row>
    <row r="73" spans="1:1">
      <c r="A73" s="10" t="s">
        <v>878</v>
      </c>
    </row>
    <row r="74" spans="1:1">
      <c r="A74" s="10" t="s">
        <v>879</v>
      </c>
    </row>
    <row r="75" spans="1:1">
      <c r="A75" s="10" t="s">
        <v>880</v>
      </c>
    </row>
    <row r="76" spans="1:1">
      <c r="A76" s="10" t="s">
        <v>881</v>
      </c>
    </row>
    <row r="77" spans="1:1">
      <c r="A77" s="10" t="s">
        <v>882</v>
      </c>
    </row>
    <row r="78" spans="1:1">
      <c r="A78" s="10" t="s">
        <v>883</v>
      </c>
    </row>
    <row r="79" spans="1:1">
      <c r="A79" s="10" t="s">
        <v>884</v>
      </c>
    </row>
    <row r="80" spans="1:1">
      <c r="A80" s="10" t="s">
        <v>885</v>
      </c>
    </row>
    <row r="81" spans="1:1">
      <c r="A81" s="10" t="s">
        <v>886</v>
      </c>
    </row>
    <row r="82" spans="1:1">
      <c r="A82" s="10" t="s">
        <v>887</v>
      </c>
    </row>
    <row r="83" spans="1:1">
      <c r="A83" s="10" t="s">
        <v>888</v>
      </c>
    </row>
    <row r="84" spans="1:1">
      <c r="A84" s="10" t="s">
        <v>889</v>
      </c>
    </row>
    <row r="85" spans="1:1">
      <c r="A85" s="10" t="s">
        <v>890</v>
      </c>
    </row>
    <row r="86" spans="1:1">
      <c r="A86" s="10" t="s">
        <v>891</v>
      </c>
    </row>
    <row r="87" spans="1:1">
      <c r="A87" s="10" t="s">
        <v>892</v>
      </c>
    </row>
    <row r="88" spans="1:1">
      <c r="A88" s="10" t="s">
        <v>893</v>
      </c>
    </row>
    <row r="89" spans="1:1">
      <c r="A89" s="10" t="s">
        <v>894</v>
      </c>
    </row>
    <row r="90" spans="1:1">
      <c r="A90" s="10" t="s">
        <v>895</v>
      </c>
    </row>
    <row r="91" spans="1:1">
      <c r="A91" s="10" t="s">
        <v>896</v>
      </c>
    </row>
    <row r="92" spans="1:1">
      <c r="A92" s="10" t="s">
        <v>897</v>
      </c>
    </row>
    <row r="93" spans="1:1">
      <c r="A93" s="10" t="s">
        <v>898</v>
      </c>
    </row>
    <row r="94" spans="1:1">
      <c r="A94" s="10" t="s">
        <v>899</v>
      </c>
    </row>
    <row r="95" spans="1:1">
      <c r="A95" s="10" t="s">
        <v>900</v>
      </c>
    </row>
    <row r="96" spans="1:1">
      <c r="A96" s="10" t="s">
        <v>901</v>
      </c>
    </row>
    <row r="97" spans="1:1">
      <c r="A97" s="10" t="s">
        <v>902</v>
      </c>
    </row>
    <row r="98" spans="1:1">
      <c r="A98" s="10" t="s">
        <v>903</v>
      </c>
    </row>
  </sheetData>
  <conditionalFormatting sqref="A1:D1048576">
    <cfRule type="cellIs" dxfId="13" priority="1" operator="equal">
      <formula>0</formula>
    </cfRule>
  </conditionalFormatting>
  <dataValidations count="2">
    <dataValidation type="list" allowBlank="1" showInputMessage="1" showErrorMessage="1" sqref="C2:C1048576" xr:uid="{00000000-0002-0000-0900-000000000000}">
      <formula1>$L$3:$L$6</formula1>
    </dataValidation>
    <dataValidation type="list" allowBlank="1" showInputMessage="1" showErrorMessage="1" sqref="B2:B1048576" xr:uid="{00000000-0002-0000-0900-000001000000}">
      <formula1>$K$3:$K$4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1"/>
  <sheetViews>
    <sheetView rightToLeft="1" workbookViewId="0">
      <selection activeCell="B12" sqref="B12"/>
    </sheetView>
  </sheetViews>
  <sheetFormatPr defaultColWidth="9.1796875" defaultRowHeight="14.5"/>
  <cols>
    <col min="1" max="1" width="23.81640625" customWidth="1"/>
  </cols>
  <sheetData>
    <row r="1" spans="1:1">
      <c r="A1" s="10" t="s">
        <v>767</v>
      </c>
    </row>
    <row r="2" spans="1:1">
      <c r="A2" s="10" t="s">
        <v>812</v>
      </c>
    </row>
    <row r="3" spans="1:1">
      <c r="A3" s="10" t="s">
        <v>813</v>
      </c>
    </row>
    <row r="4" spans="1:1">
      <c r="A4" s="10" t="s">
        <v>947</v>
      </c>
    </row>
    <row r="5" spans="1:1">
      <c r="A5" s="10" t="s">
        <v>948</v>
      </c>
    </row>
    <row r="6" spans="1:1">
      <c r="A6" s="10" t="s">
        <v>949</v>
      </c>
    </row>
    <row r="7" spans="1:1">
      <c r="A7" s="10" t="s">
        <v>950</v>
      </c>
    </row>
    <row r="8" spans="1:1">
      <c r="A8" s="10" t="s">
        <v>951</v>
      </c>
    </row>
    <row r="9" spans="1:1">
      <c r="A9" s="10" t="s">
        <v>952</v>
      </c>
    </row>
    <row r="10" spans="1:1">
      <c r="A10" s="10" t="s">
        <v>953</v>
      </c>
    </row>
    <row r="11" spans="1:1">
      <c r="A11" s="10" t="s">
        <v>954</v>
      </c>
    </row>
    <row r="12" spans="1:1">
      <c r="A12" s="10" t="s">
        <v>955</v>
      </c>
    </row>
    <row r="13" spans="1:1">
      <c r="A13" s="10"/>
    </row>
    <row r="14" spans="1:1">
      <c r="A14" s="10"/>
    </row>
    <row r="15" spans="1:1">
      <c r="A15" s="10"/>
    </row>
    <row r="16" spans="1: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U478"/>
  <sheetViews>
    <sheetView rightToLeft="1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A22" sqref="A22"/>
    </sheetView>
  </sheetViews>
  <sheetFormatPr defaultColWidth="9.1796875" defaultRowHeight="14.5"/>
  <cols>
    <col min="1" max="1" width="4" style="73" bestFit="1" customWidth="1"/>
    <col min="2" max="2" width="39.2695312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8" width="19.7265625" style="10" bestFit="1" customWidth="1"/>
    <col min="9" max="12" width="9.1796875" style="10"/>
    <col min="13" max="13" width="14.1796875" style="68" bestFit="1" customWidth="1"/>
    <col min="14" max="14" width="15.1796875" style="68" customWidth="1"/>
    <col min="15" max="15" width="19" style="68" customWidth="1"/>
    <col min="16" max="16" width="14" style="68" bestFit="1" customWidth="1"/>
    <col min="17" max="17" width="16.54296875" style="68" bestFit="1" customWidth="1"/>
    <col min="18" max="18" width="14" style="68" bestFit="1" customWidth="1"/>
    <col min="19" max="19" width="15.453125" style="68" bestFit="1" customWidth="1"/>
    <col min="20" max="20" width="15.1796875" style="68" customWidth="1"/>
    <col min="21" max="21" width="19" style="68" customWidth="1"/>
    <col min="22" max="22" width="14" style="68" bestFit="1" customWidth="1"/>
    <col min="23" max="23" width="16.54296875" style="68" bestFit="1" customWidth="1"/>
    <col min="24" max="24" width="14" style="68" bestFit="1" customWidth="1"/>
    <col min="25" max="25" width="13.81640625" style="11" customWidth="1"/>
    <col min="26" max="26" width="15" style="11" customWidth="1"/>
    <col min="27" max="27" width="15.26953125" style="11" customWidth="1"/>
    <col min="28" max="28" width="16.54296875" style="11" customWidth="1"/>
    <col min="29" max="30" width="14.81640625" style="11" customWidth="1"/>
    <col min="31" max="31" width="9.1796875" style="10"/>
    <col min="32" max="32" width="11" style="10" customWidth="1"/>
    <col min="33" max="33" width="9.54296875" style="69" bestFit="1" customWidth="1"/>
    <col min="34" max="34" width="16.54296875" style="11" bestFit="1" customWidth="1"/>
    <col min="35" max="35" width="75.453125" style="10" bestFit="1" customWidth="1"/>
    <col min="43" max="43" width="9.1796875" style="64" customWidth="1"/>
    <col min="44" max="44" width="11.81640625" style="64" customWidth="1"/>
    <col min="45" max="45" width="26.26953125" style="65" customWidth="1"/>
    <col min="46" max="46" width="9.1796875" style="64" customWidth="1"/>
    <col min="47" max="47" width="10.1796875" style="64" bestFit="1" customWidth="1"/>
  </cols>
  <sheetData>
    <row r="1" spans="1:47">
      <c r="B1" s="224" t="s">
        <v>623</v>
      </c>
      <c r="C1" s="226" t="s">
        <v>624</v>
      </c>
      <c r="D1" s="226" t="s">
        <v>625</v>
      </c>
      <c r="E1" s="226" t="s">
        <v>626</v>
      </c>
      <c r="F1" s="226" t="s">
        <v>627</v>
      </c>
      <c r="G1" s="226" t="s">
        <v>628</v>
      </c>
      <c r="H1" s="226" t="s">
        <v>629</v>
      </c>
      <c r="I1" s="226" t="s">
        <v>630</v>
      </c>
      <c r="J1" s="226" t="s">
        <v>631</v>
      </c>
      <c r="K1" s="226" t="s">
        <v>632</v>
      </c>
      <c r="L1" s="226" t="s">
        <v>633</v>
      </c>
      <c r="M1" s="222" t="s">
        <v>760</v>
      </c>
      <c r="N1" s="211" t="s">
        <v>634</v>
      </c>
      <c r="O1" s="211"/>
      <c r="P1" s="211"/>
      <c r="Q1" s="211"/>
      <c r="R1" s="211"/>
      <c r="S1" s="222" t="s">
        <v>761</v>
      </c>
      <c r="T1" s="211" t="s">
        <v>634</v>
      </c>
      <c r="U1" s="211"/>
      <c r="V1" s="211"/>
      <c r="W1" s="211"/>
      <c r="X1" s="211"/>
      <c r="Y1" s="212" t="s">
        <v>635</v>
      </c>
      <c r="Z1" s="212" t="s">
        <v>636</v>
      </c>
      <c r="AA1" s="212" t="s">
        <v>637</v>
      </c>
      <c r="AB1" s="212" t="s">
        <v>638</v>
      </c>
      <c r="AC1" s="212" t="s">
        <v>639</v>
      </c>
      <c r="AD1" s="212" t="s">
        <v>640</v>
      </c>
      <c r="AE1" s="214" t="s">
        <v>641</v>
      </c>
      <c r="AF1" s="216" t="s">
        <v>642</v>
      </c>
      <c r="AG1" s="218" t="s">
        <v>643</v>
      </c>
      <c r="AH1" s="220" t="s">
        <v>644</v>
      </c>
      <c r="AI1" s="209" t="s">
        <v>645</v>
      </c>
      <c r="AQ1" s="62"/>
      <c r="AR1" s="62"/>
      <c r="AS1" s="63"/>
      <c r="AT1" s="62"/>
      <c r="AU1" s="62"/>
    </row>
    <row r="2" spans="1:47" ht="26.5" thickBot="1">
      <c r="B2" s="225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3"/>
      <c r="N2" s="74" t="s">
        <v>646</v>
      </c>
      <c r="O2" s="74" t="s">
        <v>647</v>
      </c>
      <c r="P2" s="74" t="s">
        <v>648</v>
      </c>
      <c r="Q2" s="74" t="s">
        <v>649</v>
      </c>
      <c r="R2" s="74" t="s">
        <v>650</v>
      </c>
      <c r="S2" s="223"/>
      <c r="T2" s="74" t="s">
        <v>646</v>
      </c>
      <c r="U2" s="74" t="s">
        <v>647</v>
      </c>
      <c r="V2" s="74" t="s">
        <v>648</v>
      </c>
      <c r="W2" s="74" t="s">
        <v>649</v>
      </c>
      <c r="X2" s="74" t="s">
        <v>650</v>
      </c>
      <c r="Y2" s="213"/>
      <c r="Z2" s="213"/>
      <c r="AA2" s="213"/>
      <c r="AB2" s="213"/>
      <c r="AC2" s="213"/>
      <c r="AD2" s="213"/>
      <c r="AE2" s="215"/>
      <c r="AF2" s="217"/>
      <c r="AG2" s="219"/>
      <c r="AH2" s="221"/>
      <c r="AI2" s="210"/>
      <c r="AS2" s="65" t="s">
        <v>651</v>
      </c>
    </row>
    <row r="3" spans="1:47" s="83" customFormat="1" ht="21">
      <c r="A3" s="75">
        <v>1</v>
      </c>
      <c r="B3" s="76"/>
      <c r="C3" s="77"/>
      <c r="D3" s="76"/>
      <c r="E3" s="76"/>
      <c r="F3" s="76"/>
      <c r="G3" s="76"/>
      <c r="H3" s="76"/>
      <c r="I3" s="76"/>
      <c r="J3" s="76"/>
      <c r="K3" s="76"/>
      <c r="L3" s="76"/>
      <c r="M3" s="67"/>
      <c r="N3" s="78"/>
      <c r="O3" s="78"/>
      <c r="P3" s="78"/>
      <c r="Q3" s="78"/>
      <c r="R3" s="78"/>
      <c r="S3" s="67"/>
      <c r="T3" s="78"/>
      <c r="U3" s="78"/>
      <c r="V3" s="78"/>
      <c r="W3" s="78"/>
      <c r="X3" s="78"/>
      <c r="Y3" s="79"/>
      <c r="Z3" s="79"/>
      <c r="AA3" s="79"/>
      <c r="AB3" s="132"/>
      <c r="AC3" s="79"/>
      <c r="AD3" s="79"/>
      <c r="AE3" s="80"/>
      <c r="AF3" s="80"/>
      <c r="AG3" s="81"/>
      <c r="AH3" s="82"/>
      <c r="AI3" s="82"/>
      <c r="AQ3" s="84" t="s">
        <v>652</v>
      </c>
      <c r="AR3" s="84"/>
      <c r="AS3" s="85" t="s">
        <v>653</v>
      </c>
      <c r="AT3" s="84" t="s">
        <v>654</v>
      </c>
      <c r="AU3" s="84" t="s">
        <v>655</v>
      </c>
    </row>
    <row r="4" spans="1:47" s="83" customFormat="1" ht="21">
      <c r="A4" s="75">
        <f>A3+1</f>
        <v>2</v>
      </c>
      <c r="B4" s="66"/>
      <c r="C4" s="10"/>
      <c r="D4" s="66"/>
      <c r="E4" s="76"/>
      <c r="F4" s="76"/>
      <c r="G4" s="66"/>
      <c r="H4" s="66"/>
      <c r="I4" s="66"/>
      <c r="J4" s="66"/>
      <c r="K4" s="66"/>
      <c r="L4" s="66"/>
      <c r="M4" s="67"/>
      <c r="N4" s="68"/>
      <c r="O4" s="68"/>
      <c r="P4" s="67"/>
      <c r="Q4" s="67"/>
      <c r="R4" s="67"/>
      <c r="S4" s="67"/>
      <c r="T4" s="68"/>
      <c r="U4" s="68"/>
      <c r="V4" s="67"/>
      <c r="W4" s="67"/>
      <c r="X4" s="67"/>
      <c r="Y4" s="11"/>
      <c r="Z4" s="79"/>
      <c r="AA4" s="11"/>
      <c r="AB4" s="132"/>
      <c r="AC4" s="11"/>
      <c r="AD4" s="79"/>
      <c r="AE4" s="80"/>
      <c r="AF4" s="10"/>
      <c r="AG4" s="81"/>
      <c r="AH4" s="82"/>
      <c r="AI4" s="10"/>
      <c r="AQ4" s="84" t="s">
        <v>656</v>
      </c>
      <c r="AR4" s="84" t="s">
        <v>646</v>
      </c>
      <c r="AS4" s="85" t="s">
        <v>657</v>
      </c>
      <c r="AT4" s="84" t="s">
        <v>658</v>
      </c>
      <c r="AU4" s="84" t="s">
        <v>659</v>
      </c>
    </row>
    <row r="5" spans="1:47" s="83" customFormat="1" ht="21">
      <c r="A5" s="75">
        <f t="shared" ref="A5:A68" si="0">A4+1</f>
        <v>3</v>
      </c>
      <c r="B5" s="66"/>
      <c r="C5" s="10"/>
      <c r="D5" s="66"/>
      <c r="E5" s="76"/>
      <c r="F5" s="76"/>
      <c r="G5" s="66"/>
      <c r="H5" s="66"/>
      <c r="I5" s="66"/>
      <c r="J5" s="66"/>
      <c r="K5" s="66"/>
      <c r="L5" s="66"/>
      <c r="M5" s="67"/>
      <c r="N5" s="68"/>
      <c r="O5" s="68"/>
      <c r="P5" s="67"/>
      <c r="Q5" s="67"/>
      <c r="R5" s="67"/>
      <c r="S5" s="67"/>
      <c r="T5" s="68"/>
      <c r="U5" s="68"/>
      <c r="V5" s="67"/>
      <c r="W5" s="67"/>
      <c r="X5" s="67"/>
      <c r="Y5" s="70"/>
      <c r="Z5" s="70"/>
      <c r="AA5" s="70"/>
      <c r="AB5" s="133"/>
      <c r="AC5" s="11"/>
      <c r="AD5" s="11"/>
      <c r="AE5" s="80"/>
      <c r="AF5" s="10"/>
      <c r="AG5" s="81"/>
      <c r="AH5" s="11"/>
      <c r="AI5" s="10"/>
      <c r="AQ5" s="84"/>
      <c r="AR5" s="84" t="s">
        <v>647</v>
      </c>
      <c r="AS5" s="85" t="s">
        <v>660</v>
      </c>
      <c r="AT5" s="84" t="s">
        <v>661</v>
      </c>
      <c r="AU5" s="84" t="s">
        <v>662</v>
      </c>
    </row>
    <row r="6" spans="1:47" s="83" customFormat="1" ht="21">
      <c r="A6" s="75">
        <f t="shared" si="0"/>
        <v>4</v>
      </c>
      <c r="B6" s="66"/>
      <c r="C6" s="10"/>
      <c r="D6" s="66"/>
      <c r="E6" s="66"/>
      <c r="F6" s="76"/>
      <c r="G6" s="66"/>
      <c r="H6" s="66"/>
      <c r="I6" s="66"/>
      <c r="J6" s="66"/>
      <c r="K6" s="66"/>
      <c r="L6" s="66"/>
      <c r="M6" s="67"/>
      <c r="N6" s="68"/>
      <c r="O6" s="68"/>
      <c r="P6" s="68"/>
      <c r="Q6" s="68"/>
      <c r="R6" s="68"/>
      <c r="S6" s="67"/>
      <c r="T6" s="68"/>
      <c r="U6" s="68"/>
      <c r="V6" s="68"/>
      <c r="W6" s="68"/>
      <c r="X6" s="68"/>
      <c r="Y6" s="11"/>
      <c r="Z6" s="11"/>
      <c r="AA6" s="11"/>
      <c r="AB6" s="134"/>
      <c r="AC6" s="11"/>
      <c r="AD6" s="11"/>
      <c r="AE6" s="10"/>
      <c r="AF6" s="10"/>
      <c r="AG6" s="81"/>
      <c r="AH6" s="11"/>
      <c r="AI6" s="10"/>
      <c r="AQ6" s="84"/>
      <c r="AR6" s="84" t="s">
        <v>663</v>
      </c>
      <c r="AS6" s="85" t="s">
        <v>664</v>
      </c>
      <c r="AT6" s="84"/>
      <c r="AU6" s="84" t="s">
        <v>665</v>
      </c>
    </row>
    <row r="7" spans="1:47" s="83" customFormat="1" ht="21">
      <c r="A7" s="75">
        <f t="shared" si="0"/>
        <v>5</v>
      </c>
      <c r="B7" s="71"/>
      <c r="C7" s="10"/>
      <c r="D7" s="71"/>
      <c r="E7" s="71"/>
      <c r="F7" s="76"/>
      <c r="G7" s="66"/>
      <c r="H7" s="66"/>
      <c r="I7" s="66"/>
      <c r="J7" s="66"/>
      <c r="K7" s="66"/>
      <c r="L7" s="66"/>
      <c r="M7" s="67"/>
      <c r="N7" s="68"/>
      <c r="O7" s="68"/>
      <c r="P7" s="68"/>
      <c r="Q7" s="68"/>
      <c r="R7" s="68"/>
      <c r="S7" s="67"/>
      <c r="T7" s="68"/>
      <c r="U7" s="68"/>
      <c r="V7" s="68"/>
      <c r="W7" s="68"/>
      <c r="X7" s="68"/>
      <c r="Y7" s="11"/>
      <c r="Z7" s="11"/>
      <c r="AA7" s="11"/>
      <c r="AB7" s="134"/>
      <c r="AC7" s="11"/>
      <c r="AD7" s="11"/>
      <c r="AE7" s="10"/>
      <c r="AF7" s="10"/>
      <c r="AG7" s="81"/>
      <c r="AH7" s="11"/>
      <c r="AI7" s="10"/>
      <c r="AQ7" s="84"/>
      <c r="AR7" s="84" t="s">
        <v>666</v>
      </c>
      <c r="AS7" s="85" t="s">
        <v>667</v>
      </c>
      <c r="AT7" s="84"/>
      <c r="AU7" s="84" t="s">
        <v>668</v>
      </c>
    </row>
    <row r="8" spans="1:47" s="83" customFormat="1" ht="21">
      <c r="A8" s="75">
        <f t="shared" si="0"/>
        <v>6</v>
      </c>
      <c r="B8" s="66"/>
      <c r="C8" s="10"/>
      <c r="D8" s="66"/>
      <c r="E8" s="66"/>
      <c r="F8" s="76"/>
      <c r="G8" s="66"/>
      <c r="H8" s="66"/>
      <c r="I8" s="66"/>
      <c r="J8" s="66"/>
      <c r="K8" s="66"/>
      <c r="L8" s="66"/>
      <c r="M8" s="67"/>
      <c r="N8" s="68"/>
      <c r="O8" s="68"/>
      <c r="P8" s="68"/>
      <c r="Q8" s="68"/>
      <c r="R8" s="68"/>
      <c r="S8" s="67"/>
      <c r="T8" s="68"/>
      <c r="U8" s="68"/>
      <c r="V8" s="68"/>
      <c r="W8" s="68"/>
      <c r="X8" s="68"/>
      <c r="Y8" s="70"/>
      <c r="Z8" s="70"/>
      <c r="AA8" s="70"/>
      <c r="AB8" s="133"/>
      <c r="AC8" s="70"/>
      <c r="AD8" s="11"/>
      <c r="AE8" s="10"/>
      <c r="AF8" s="10"/>
      <c r="AG8" s="81"/>
      <c r="AH8" s="11"/>
      <c r="AI8" s="10"/>
      <c r="AQ8" s="84"/>
      <c r="AR8" s="84"/>
      <c r="AS8" s="85" t="s">
        <v>669</v>
      </c>
      <c r="AT8" s="84"/>
      <c r="AU8" s="84"/>
    </row>
    <row r="9" spans="1:47" s="83" customFormat="1" ht="21">
      <c r="A9" s="75">
        <f t="shared" si="0"/>
        <v>7</v>
      </c>
      <c r="B9" s="66"/>
      <c r="C9" s="10"/>
      <c r="D9" s="66"/>
      <c r="E9" s="66"/>
      <c r="F9" s="66"/>
      <c r="G9" s="66"/>
      <c r="H9" s="66"/>
      <c r="I9" s="66"/>
      <c r="J9" s="66"/>
      <c r="K9" s="66"/>
      <c r="L9" s="66"/>
      <c r="M9" s="67"/>
      <c r="N9" s="68"/>
      <c r="O9" s="68"/>
      <c r="P9" s="68"/>
      <c r="Q9" s="68"/>
      <c r="R9" s="68"/>
      <c r="S9" s="67"/>
      <c r="T9" s="68"/>
      <c r="U9" s="68"/>
      <c r="V9" s="68"/>
      <c r="W9" s="68"/>
      <c r="X9" s="68"/>
      <c r="Y9" s="70"/>
      <c r="Z9" s="70"/>
      <c r="AA9" s="70"/>
      <c r="AB9" s="133"/>
      <c r="AC9" s="70"/>
      <c r="AD9" s="11"/>
      <c r="AE9" s="10"/>
      <c r="AF9" s="10"/>
      <c r="AG9" s="81"/>
      <c r="AH9" s="11"/>
      <c r="AI9" s="10"/>
      <c r="AQ9" s="84"/>
      <c r="AR9" s="84"/>
      <c r="AS9" s="85" t="s">
        <v>670</v>
      </c>
      <c r="AT9" s="84"/>
      <c r="AU9" s="84"/>
    </row>
    <row r="10" spans="1:47" s="83" customFormat="1" ht="21">
      <c r="A10" s="75">
        <f t="shared" si="0"/>
        <v>8</v>
      </c>
      <c r="B10" s="66"/>
      <c r="C10" s="10"/>
      <c r="D10" s="66"/>
      <c r="E10" s="66"/>
      <c r="F10" s="66"/>
      <c r="G10" s="66"/>
      <c r="H10" s="66"/>
      <c r="I10" s="66"/>
      <c r="J10" s="66"/>
      <c r="K10" s="66"/>
      <c r="L10" s="66"/>
      <c r="M10" s="67"/>
      <c r="N10" s="68"/>
      <c r="O10" s="68"/>
      <c r="P10" s="68"/>
      <c r="Q10" s="68"/>
      <c r="R10" s="68"/>
      <c r="S10" s="67"/>
      <c r="T10" s="68"/>
      <c r="U10" s="68"/>
      <c r="V10" s="68"/>
      <c r="W10" s="68"/>
      <c r="X10" s="68"/>
      <c r="Y10" s="11"/>
      <c r="Z10" s="11"/>
      <c r="AA10" s="11"/>
      <c r="AB10" s="134"/>
      <c r="AC10" s="11"/>
      <c r="AD10" s="11"/>
      <c r="AE10" s="10"/>
      <c r="AF10" s="10"/>
      <c r="AG10" s="81"/>
      <c r="AH10" s="11"/>
      <c r="AI10" s="10"/>
      <c r="AQ10" s="84"/>
      <c r="AR10" s="84"/>
      <c r="AS10" s="85" t="s">
        <v>671</v>
      </c>
      <c r="AT10" s="84"/>
      <c r="AU10" s="84"/>
    </row>
    <row r="11" spans="1:47" s="83" customFormat="1" ht="21">
      <c r="A11" s="75">
        <f t="shared" si="0"/>
        <v>9</v>
      </c>
      <c r="B11" s="66"/>
      <c r="C11" s="10"/>
      <c r="D11" s="66"/>
      <c r="E11" s="66"/>
      <c r="F11" s="66"/>
      <c r="G11" s="66"/>
      <c r="H11" s="66"/>
      <c r="I11" s="66"/>
      <c r="J11" s="66"/>
      <c r="K11" s="66"/>
      <c r="L11" s="66"/>
      <c r="M11" s="67"/>
      <c r="N11" s="68"/>
      <c r="O11" s="68"/>
      <c r="P11" s="68"/>
      <c r="Q11" s="68"/>
      <c r="R11" s="68"/>
      <c r="S11" s="67"/>
      <c r="T11" s="68"/>
      <c r="U11" s="68"/>
      <c r="V11" s="68"/>
      <c r="W11" s="68"/>
      <c r="X11" s="68"/>
      <c r="Y11" s="11"/>
      <c r="Z11" s="11"/>
      <c r="AA11" s="11"/>
      <c r="AB11" s="134"/>
      <c r="AC11" s="11"/>
      <c r="AD11" s="11"/>
      <c r="AE11" s="10"/>
      <c r="AF11" s="10"/>
      <c r="AG11" s="69"/>
      <c r="AH11" s="11"/>
      <c r="AI11" s="10"/>
      <c r="AQ11" s="84"/>
      <c r="AR11" s="84"/>
      <c r="AS11" s="85" t="s">
        <v>672</v>
      </c>
      <c r="AT11" s="84"/>
      <c r="AU11" s="84"/>
    </row>
    <row r="12" spans="1:47" s="83" customFormat="1" ht="21">
      <c r="A12" s="75">
        <f t="shared" si="0"/>
        <v>10</v>
      </c>
      <c r="B12" s="66"/>
      <c r="C12" s="10"/>
      <c r="D12" s="66"/>
      <c r="E12" s="66"/>
      <c r="F12" s="66"/>
      <c r="G12" s="66"/>
      <c r="H12" s="66"/>
      <c r="I12" s="66"/>
      <c r="J12" s="66"/>
      <c r="K12" s="66"/>
      <c r="L12" s="66"/>
      <c r="M12" s="67"/>
      <c r="N12" s="68"/>
      <c r="O12" s="68"/>
      <c r="P12" s="68"/>
      <c r="Q12" s="68"/>
      <c r="R12" s="68"/>
      <c r="S12" s="67"/>
      <c r="T12" s="68"/>
      <c r="U12" s="68"/>
      <c r="V12" s="68"/>
      <c r="W12" s="68"/>
      <c r="X12" s="68"/>
      <c r="Y12" s="11"/>
      <c r="Z12" s="11"/>
      <c r="AA12" s="11"/>
      <c r="AB12" s="134"/>
      <c r="AC12" s="11"/>
      <c r="AD12" s="11"/>
      <c r="AE12" s="10"/>
      <c r="AF12" s="10"/>
      <c r="AG12" s="69"/>
      <c r="AH12" s="11"/>
      <c r="AI12" s="10"/>
      <c r="AQ12" s="84"/>
      <c r="AR12" s="84"/>
      <c r="AS12" s="85"/>
      <c r="AT12" s="84"/>
      <c r="AU12" s="84"/>
    </row>
    <row r="13" spans="1:47" s="83" customFormat="1" ht="21">
      <c r="A13" s="75">
        <f t="shared" si="0"/>
        <v>11</v>
      </c>
      <c r="B13" s="66"/>
      <c r="C13" s="10"/>
      <c r="D13" s="66"/>
      <c r="E13" s="66"/>
      <c r="F13" s="66"/>
      <c r="G13" s="66"/>
      <c r="H13" s="66"/>
      <c r="I13" s="66"/>
      <c r="J13" s="66"/>
      <c r="K13" s="66"/>
      <c r="L13" s="66"/>
      <c r="M13" s="67"/>
      <c r="N13" s="68"/>
      <c r="O13" s="68"/>
      <c r="P13" s="68"/>
      <c r="Q13" s="68"/>
      <c r="R13" s="68"/>
      <c r="S13" s="67"/>
      <c r="T13" s="68"/>
      <c r="U13" s="68"/>
      <c r="V13" s="68"/>
      <c r="W13" s="68"/>
      <c r="X13" s="68"/>
      <c r="Y13" s="11"/>
      <c r="Z13" s="11"/>
      <c r="AA13" s="11"/>
      <c r="AB13" s="11"/>
      <c r="AC13" s="11"/>
      <c r="AD13" s="11"/>
      <c r="AE13" s="10"/>
      <c r="AF13" s="10"/>
      <c r="AG13" s="69"/>
      <c r="AH13" s="11"/>
      <c r="AI13" s="10"/>
      <c r="AQ13" s="84"/>
      <c r="AR13" s="84"/>
      <c r="AS13" s="85"/>
      <c r="AT13" s="84"/>
      <c r="AU13" s="84"/>
    </row>
    <row r="14" spans="1:47" s="83" customFormat="1" ht="21">
      <c r="A14" s="75">
        <f t="shared" si="0"/>
        <v>12</v>
      </c>
      <c r="B14" s="66"/>
      <c r="C14" s="10"/>
      <c r="D14" s="66"/>
      <c r="E14" s="66"/>
      <c r="F14" s="66"/>
      <c r="G14" s="66"/>
      <c r="H14" s="66"/>
      <c r="I14" s="66"/>
      <c r="J14" s="66"/>
      <c r="K14" s="66"/>
      <c r="L14" s="66"/>
      <c r="M14" s="67"/>
      <c r="N14" s="68"/>
      <c r="O14" s="68"/>
      <c r="P14" s="68"/>
      <c r="Q14" s="68"/>
      <c r="R14" s="68"/>
      <c r="S14" s="67"/>
      <c r="T14" s="68"/>
      <c r="U14" s="68"/>
      <c r="V14" s="68"/>
      <c r="W14" s="68"/>
      <c r="X14" s="68"/>
      <c r="Y14" s="11"/>
      <c r="Z14" s="11"/>
      <c r="AA14" s="11"/>
      <c r="AB14" s="11"/>
      <c r="AC14" s="11"/>
      <c r="AD14" s="11"/>
      <c r="AE14" s="10"/>
      <c r="AF14" s="10"/>
      <c r="AG14" s="69"/>
      <c r="AH14" s="11"/>
      <c r="AI14" s="10"/>
      <c r="AQ14" s="84"/>
      <c r="AR14" s="84"/>
      <c r="AS14" s="85"/>
      <c r="AT14" s="84"/>
      <c r="AU14" s="84"/>
    </row>
    <row r="15" spans="1:47" s="83" customFormat="1" ht="21">
      <c r="A15" s="75">
        <f t="shared" si="0"/>
        <v>13</v>
      </c>
      <c r="B15" s="66"/>
      <c r="C15" s="10"/>
      <c r="D15" s="66"/>
      <c r="E15" s="66"/>
      <c r="F15" s="66"/>
      <c r="G15" s="66"/>
      <c r="H15" s="66"/>
      <c r="I15" s="66"/>
      <c r="J15" s="66"/>
      <c r="K15" s="66"/>
      <c r="L15" s="66"/>
      <c r="M15" s="67"/>
      <c r="N15" s="68"/>
      <c r="O15" s="68"/>
      <c r="P15" s="68"/>
      <c r="Q15" s="68"/>
      <c r="R15" s="68"/>
      <c r="S15" s="67"/>
      <c r="T15" s="68"/>
      <c r="U15" s="68"/>
      <c r="V15" s="68"/>
      <c r="W15" s="68"/>
      <c r="X15" s="68"/>
      <c r="Y15" s="11"/>
      <c r="Z15" s="11"/>
      <c r="AA15" s="11"/>
      <c r="AB15" s="11"/>
      <c r="AC15" s="11"/>
      <c r="AD15" s="11"/>
      <c r="AE15" s="10"/>
      <c r="AF15" s="10"/>
      <c r="AG15" s="69"/>
      <c r="AH15" s="11"/>
      <c r="AI15" s="10"/>
      <c r="AQ15" s="84"/>
      <c r="AR15" s="84"/>
      <c r="AS15" s="85"/>
      <c r="AT15" s="84"/>
      <c r="AU15" s="84"/>
    </row>
    <row r="16" spans="1:47" s="83" customFormat="1" ht="21">
      <c r="A16" s="75">
        <f t="shared" si="0"/>
        <v>14</v>
      </c>
      <c r="B16" s="10"/>
      <c r="C16" s="10"/>
      <c r="D16" s="66"/>
      <c r="E16" s="10"/>
      <c r="F16" s="66"/>
      <c r="G16" s="10"/>
      <c r="H16" s="66"/>
      <c r="I16" s="66"/>
      <c r="J16" s="66"/>
      <c r="K16" s="66"/>
      <c r="L16" s="66"/>
      <c r="M16" s="67"/>
      <c r="N16" s="68"/>
      <c r="O16" s="68"/>
      <c r="P16" s="68"/>
      <c r="Q16" s="68"/>
      <c r="R16" s="68"/>
      <c r="S16" s="67"/>
      <c r="T16" s="68"/>
      <c r="U16" s="68"/>
      <c r="V16" s="68"/>
      <c r="W16" s="68"/>
      <c r="X16" s="68"/>
      <c r="Y16" s="11"/>
      <c r="Z16" s="11"/>
      <c r="AA16" s="11"/>
      <c r="AB16" s="11"/>
      <c r="AC16" s="11"/>
      <c r="AD16" s="11"/>
      <c r="AE16" s="10"/>
      <c r="AF16" s="10"/>
      <c r="AG16" s="69"/>
      <c r="AH16" s="11"/>
      <c r="AI16" s="10"/>
      <c r="AQ16" s="84"/>
      <c r="AR16" s="84"/>
      <c r="AS16" s="85"/>
      <c r="AT16" s="84"/>
      <c r="AU16" s="84"/>
    </row>
    <row r="17" spans="1:47" s="83" customFormat="1" ht="21">
      <c r="A17" s="75">
        <f t="shared" si="0"/>
        <v>15</v>
      </c>
      <c r="B17" s="10"/>
      <c r="C17" s="10"/>
      <c r="D17" s="10"/>
      <c r="E17" s="10"/>
      <c r="F17" s="66"/>
      <c r="G17" s="10"/>
      <c r="H17" s="66"/>
      <c r="I17" s="66"/>
      <c r="J17" s="66"/>
      <c r="K17" s="66"/>
      <c r="L17" s="66"/>
      <c r="M17" s="67"/>
      <c r="N17" s="68"/>
      <c r="O17" s="68"/>
      <c r="P17" s="68"/>
      <c r="Q17" s="68"/>
      <c r="R17" s="68"/>
      <c r="S17" s="67"/>
      <c r="T17" s="68"/>
      <c r="U17" s="68"/>
      <c r="V17" s="68"/>
      <c r="W17" s="68"/>
      <c r="X17" s="68"/>
      <c r="Y17" s="11"/>
      <c r="Z17" s="11"/>
      <c r="AA17" s="11"/>
      <c r="AB17" s="11"/>
      <c r="AC17" s="11"/>
      <c r="AD17" s="11"/>
      <c r="AE17" s="10"/>
      <c r="AF17" s="10"/>
      <c r="AG17" s="69"/>
      <c r="AH17" s="11"/>
      <c r="AI17" s="10"/>
      <c r="AQ17" s="84"/>
      <c r="AR17" s="84"/>
      <c r="AS17" s="84"/>
    </row>
    <row r="18" spans="1:47" s="83" customFormat="1" ht="21">
      <c r="A18" s="75">
        <f t="shared" si="0"/>
        <v>16</v>
      </c>
      <c r="B18" s="10"/>
      <c r="C18" s="10"/>
      <c r="D18" s="10"/>
      <c r="E18" s="10"/>
      <c r="F18" s="66"/>
      <c r="G18" s="10"/>
      <c r="H18" s="66"/>
      <c r="I18" s="66"/>
      <c r="J18" s="66"/>
      <c r="K18" s="66"/>
      <c r="L18" s="66"/>
      <c r="M18" s="67"/>
      <c r="N18" s="68"/>
      <c r="O18" s="68"/>
      <c r="P18" s="68"/>
      <c r="Q18" s="68"/>
      <c r="R18" s="68"/>
      <c r="S18" s="67"/>
      <c r="T18" s="68"/>
      <c r="U18" s="68"/>
      <c r="V18" s="68"/>
      <c r="W18" s="68"/>
      <c r="X18" s="68"/>
      <c r="Y18" s="11"/>
      <c r="Z18" s="11"/>
      <c r="AA18" s="11"/>
      <c r="AB18" s="11"/>
      <c r="AC18" s="11"/>
      <c r="AD18" s="11"/>
      <c r="AE18" s="10"/>
      <c r="AF18" s="10"/>
      <c r="AG18" s="69"/>
      <c r="AH18" s="11"/>
      <c r="AI18" s="10"/>
      <c r="AQ18" s="84"/>
      <c r="AR18" s="84"/>
      <c r="AS18" s="84"/>
    </row>
    <row r="19" spans="1:47" s="83" customFormat="1" ht="21">
      <c r="A19" s="75">
        <f t="shared" si="0"/>
        <v>17</v>
      </c>
      <c r="B19" s="10"/>
      <c r="C19" s="10"/>
      <c r="D19" s="10"/>
      <c r="E19" s="10"/>
      <c r="F19" s="66"/>
      <c r="G19" s="10"/>
      <c r="H19" s="66"/>
      <c r="I19" s="66"/>
      <c r="J19" s="66"/>
      <c r="K19" s="66"/>
      <c r="L19" s="66"/>
      <c r="M19" s="67"/>
      <c r="N19" s="68"/>
      <c r="O19" s="68"/>
      <c r="P19" s="68"/>
      <c r="Q19" s="68"/>
      <c r="R19" s="68"/>
      <c r="S19" s="67"/>
      <c r="T19" s="68"/>
      <c r="U19" s="68"/>
      <c r="V19" s="68"/>
      <c r="W19" s="68"/>
      <c r="X19" s="68"/>
      <c r="Y19" s="11"/>
      <c r="Z19" s="11"/>
      <c r="AA19" s="11"/>
      <c r="AB19" s="11"/>
      <c r="AC19" s="11"/>
      <c r="AD19" s="11"/>
      <c r="AE19" s="10"/>
      <c r="AF19" s="10"/>
      <c r="AG19" s="69"/>
      <c r="AH19" s="11"/>
      <c r="AI19" s="10"/>
      <c r="AQ19" s="84"/>
      <c r="AR19" s="84"/>
      <c r="AS19" s="84"/>
    </row>
    <row r="20" spans="1:47" s="83" customFormat="1" ht="21">
      <c r="A20" s="75">
        <f t="shared" si="0"/>
        <v>18</v>
      </c>
      <c r="B20" s="10"/>
      <c r="C20" s="128"/>
      <c r="D20" s="86"/>
      <c r="E20" s="10"/>
      <c r="F20" s="66"/>
      <c r="G20" s="86"/>
      <c r="H20" s="66"/>
      <c r="I20" s="87"/>
      <c r="J20" s="87"/>
      <c r="K20" s="87"/>
      <c r="L20" s="87"/>
      <c r="M20" s="67"/>
      <c r="N20" s="88"/>
      <c r="O20" s="88"/>
      <c r="P20" s="88"/>
      <c r="Q20" s="88"/>
      <c r="R20" s="88"/>
      <c r="S20" s="67"/>
      <c r="T20" s="88"/>
      <c r="U20" s="88"/>
      <c r="V20" s="88"/>
      <c r="W20" s="88"/>
      <c r="X20" s="88"/>
      <c r="Y20" s="89"/>
      <c r="Z20" s="89"/>
      <c r="AA20" s="89"/>
      <c r="AB20" s="11"/>
      <c r="AC20" s="89"/>
      <c r="AD20" s="89"/>
      <c r="AE20" s="86"/>
      <c r="AF20" s="86"/>
      <c r="AG20" s="69"/>
      <c r="AH20" s="89"/>
      <c r="AI20" s="10"/>
      <c r="AQ20" s="84"/>
      <c r="AR20" s="84"/>
      <c r="AS20" s="84"/>
    </row>
    <row r="21" spans="1:47" s="83" customFormat="1" ht="21">
      <c r="A21" s="75">
        <f t="shared" si="0"/>
        <v>19</v>
      </c>
      <c r="B21" s="10"/>
      <c r="C21" s="10"/>
      <c r="D21" s="86"/>
      <c r="E21" s="10"/>
      <c r="F21" s="66"/>
      <c r="G21" s="86"/>
      <c r="H21" s="66"/>
      <c r="I21" s="87"/>
      <c r="J21" s="87"/>
      <c r="K21" s="87"/>
      <c r="L21" s="87"/>
      <c r="M21" s="67"/>
      <c r="N21" s="88"/>
      <c r="O21" s="88"/>
      <c r="P21" s="88"/>
      <c r="Q21" s="88"/>
      <c r="R21" s="88"/>
      <c r="S21" s="67"/>
      <c r="T21" s="88"/>
      <c r="U21" s="88"/>
      <c r="V21" s="88"/>
      <c r="W21" s="88"/>
      <c r="X21" s="88"/>
      <c r="Y21" s="89"/>
      <c r="Z21" s="89"/>
      <c r="AA21" s="89"/>
      <c r="AB21" s="89"/>
      <c r="AC21" s="89"/>
      <c r="AD21" s="89"/>
      <c r="AE21" s="86"/>
      <c r="AF21" s="86"/>
      <c r="AG21" s="69"/>
      <c r="AH21" s="89"/>
      <c r="AI21" s="10"/>
      <c r="AQ21" s="84"/>
      <c r="AR21" s="84"/>
      <c r="AS21" s="84"/>
    </row>
    <row r="22" spans="1:47" s="83" customFormat="1" ht="26">
      <c r="A22" s="75">
        <f t="shared" si="0"/>
        <v>20</v>
      </c>
      <c r="B22" s="10"/>
      <c r="C22" s="10"/>
      <c r="D22" s="86"/>
      <c r="E22" s="10"/>
      <c r="F22" s="66"/>
      <c r="G22" s="86"/>
      <c r="H22" s="66"/>
      <c r="I22" s="87"/>
      <c r="J22" s="87"/>
      <c r="K22" s="87"/>
      <c r="L22" s="87"/>
      <c r="M22" s="67"/>
      <c r="N22" s="88"/>
      <c r="O22" s="88"/>
      <c r="P22" s="88"/>
      <c r="Q22" s="88"/>
      <c r="R22" s="88"/>
      <c r="S22" s="67"/>
      <c r="T22" s="88"/>
      <c r="U22" s="88"/>
      <c r="V22" s="88"/>
      <c r="W22" s="88"/>
      <c r="X22" s="88"/>
      <c r="Y22" s="89"/>
      <c r="Z22" s="89"/>
      <c r="AA22" s="89"/>
      <c r="AB22" s="89"/>
      <c r="AC22" s="89"/>
      <c r="AD22" s="89"/>
      <c r="AE22" s="86"/>
      <c r="AF22" s="86"/>
      <c r="AG22" s="69"/>
      <c r="AH22" s="89"/>
      <c r="AI22" s="90"/>
      <c r="AQ22" s="84"/>
      <c r="AR22" s="84"/>
      <c r="AS22" s="84"/>
    </row>
    <row r="23" spans="1:47">
      <c r="A23" s="75">
        <f t="shared" si="0"/>
        <v>21</v>
      </c>
      <c r="F23" s="66"/>
      <c r="H23" s="66"/>
      <c r="I23" s="66"/>
      <c r="J23" s="66"/>
      <c r="K23" s="66"/>
      <c r="L23" s="66"/>
      <c r="M23" s="67"/>
      <c r="S23" s="67"/>
      <c r="AS23" s="64"/>
      <c r="AT23"/>
      <c r="AU23"/>
    </row>
    <row r="24" spans="1:47">
      <c r="A24" s="75">
        <f t="shared" si="0"/>
        <v>22</v>
      </c>
      <c r="F24" s="66"/>
      <c r="H24" s="66"/>
      <c r="I24" s="66"/>
      <c r="J24" s="66"/>
      <c r="K24" s="66"/>
      <c r="L24" s="66"/>
      <c r="M24" s="67"/>
      <c r="S24" s="67"/>
      <c r="AS24" s="64"/>
      <c r="AT24"/>
      <c r="AU24"/>
    </row>
    <row r="25" spans="1:47">
      <c r="A25" s="75">
        <f t="shared" si="0"/>
        <v>23</v>
      </c>
      <c r="F25" s="66"/>
      <c r="H25" s="66"/>
      <c r="I25" s="66"/>
      <c r="J25" s="66"/>
      <c r="K25" s="66"/>
      <c r="L25" s="66"/>
      <c r="M25" s="67"/>
      <c r="S25" s="67"/>
      <c r="AS25" s="64"/>
      <c r="AT25"/>
      <c r="AU25"/>
    </row>
    <row r="26" spans="1:47">
      <c r="A26" s="75">
        <f t="shared" si="0"/>
        <v>24</v>
      </c>
      <c r="F26" s="66"/>
      <c r="H26" s="66"/>
      <c r="I26" s="66"/>
      <c r="J26" s="66"/>
      <c r="K26" s="66"/>
      <c r="L26" s="66"/>
      <c r="M26" s="67"/>
      <c r="S26" s="67"/>
      <c r="AS26" s="64"/>
      <c r="AT26"/>
      <c r="AU26"/>
    </row>
    <row r="27" spans="1:47">
      <c r="A27" s="75">
        <f t="shared" si="0"/>
        <v>25</v>
      </c>
      <c r="F27" s="66"/>
      <c r="H27" s="66"/>
      <c r="I27" s="66"/>
      <c r="J27" s="66"/>
      <c r="K27" s="66"/>
      <c r="L27" s="66"/>
      <c r="M27" s="67"/>
      <c r="S27" s="67"/>
      <c r="AS27" s="64"/>
      <c r="AT27"/>
      <c r="AU27"/>
    </row>
    <row r="28" spans="1:47">
      <c r="A28" s="75">
        <f t="shared" si="0"/>
        <v>26</v>
      </c>
      <c r="F28" s="66"/>
      <c r="H28" s="66"/>
      <c r="I28" s="66"/>
      <c r="J28" s="66"/>
      <c r="K28" s="66"/>
      <c r="L28" s="66"/>
      <c r="M28" s="67"/>
      <c r="S28" s="67"/>
      <c r="AS28" s="64"/>
      <c r="AT28"/>
      <c r="AU28"/>
    </row>
    <row r="29" spans="1:47">
      <c r="A29" s="75">
        <f t="shared" si="0"/>
        <v>27</v>
      </c>
      <c r="H29" s="66"/>
      <c r="I29" s="66"/>
      <c r="J29" s="66"/>
      <c r="K29" s="66"/>
      <c r="L29" s="66"/>
      <c r="M29" s="67">
        <f t="shared" ref="M29:M66" si="1">N29+O29+P29+Q29+R29</f>
        <v>0</v>
      </c>
      <c r="S29" s="67">
        <f t="shared" ref="S29:S66" si="2">T29+U29+V29+W29+X29</f>
        <v>0</v>
      </c>
      <c r="AS29" s="64"/>
      <c r="AT29"/>
      <c r="AU29"/>
    </row>
    <row r="30" spans="1:47">
      <c r="A30" s="75">
        <f t="shared" si="0"/>
        <v>28</v>
      </c>
      <c r="H30" s="66"/>
      <c r="I30" s="66"/>
      <c r="J30" s="66"/>
      <c r="K30" s="66"/>
      <c r="L30" s="66"/>
      <c r="M30" s="67">
        <f t="shared" si="1"/>
        <v>0</v>
      </c>
      <c r="S30" s="67">
        <f t="shared" si="2"/>
        <v>0</v>
      </c>
      <c r="AS30" s="64"/>
      <c r="AT30"/>
      <c r="AU30"/>
    </row>
    <row r="31" spans="1:47">
      <c r="A31" s="75">
        <f t="shared" si="0"/>
        <v>29</v>
      </c>
      <c r="H31" s="66"/>
      <c r="I31" s="66"/>
      <c r="J31" s="66"/>
      <c r="K31" s="66"/>
      <c r="L31" s="66"/>
      <c r="M31" s="67">
        <f t="shared" si="1"/>
        <v>0</v>
      </c>
      <c r="S31" s="67">
        <f t="shared" si="2"/>
        <v>0</v>
      </c>
      <c r="AS31" s="64"/>
      <c r="AT31"/>
      <c r="AU31"/>
    </row>
    <row r="32" spans="1:47">
      <c r="A32" s="75">
        <f t="shared" si="0"/>
        <v>30</v>
      </c>
      <c r="H32" s="66"/>
      <c r="I32" s="66"/>
      <c r="J32" s="66"/>
      <c r="K32" s="66"/>
      <c r="L32" s="66"/>
      <c r="M32" s="67">
        <f t="shared" si="1"/>
        <v>0</v>
      </c>
      <c r="S32" s="67">
        <f t="shared" si="2"/>
        <v>0</v>
      </c>
      <c r="AS32" s="64"/>
      <c r="AT32"/>
      <c r="AU32"/>
    </row>
    <row r="33" spans="1:47">
      <c r="A33" s="75">
        <f t="shared" si="0"/>
        <v>31</v>
      </c>
      <c r="H33" s="66"/>
      <c r="I33" s="66"/>
      <c r="J33" s="66"/>
      <c r="K33" s="66"/>
      <c r="L33" s="66"/>
      <c r="M33" s="67">
        <f t="shared" si="1"/>
        <v>0</v>
      </c>
      <c r="S33" s="67">
        <f t="shared" si="2"/>
        <v>0</v>
      </c>
      <c r="AS33" s="64"/>
      <c r="AT33"/>
      <c r="AU33"/>
    </row>
    <row r="34" spans="1:47">
      <c r="A34" s="75">
        <f t="shared" si="0"/>
        <v>32</v>
      </c>
      <c r="H34" s="66"/>
      <c r="I34" s="66"/>
      <c r="J34" s="66"/>
      <c r="K34" s="66"/>
      <c r="L34" s="66"/>
      <c r="M34" s="67">
        <f t="shared" si="1"/>
        <v>0</v>
      </c>
      <c r="S34" s="67">
        <f t="shared" si="2"/>
        <v>0</v>
      </c>
      <c r="AS34" s="64"/>
      <c r="AT34"/>
      <c r="AU34"/>
    </row>
    <row r="35" spans="1:47">
      <c r="A35" s="75">
        <f t="shared" si="0"/>
        <v>33</v>
      </c>
      <c r="H35" s="66"/>
      <c r="I35" s="66"/>
      <c r="J35" s="66"/>
      <c r="K35" s="66"/>
      <c r="L35" s="66"/>
      <c r="M35" s="67">
        <f t="shared" si="1"/>
        <v>0</v>
      </c>
      <c r="S35" s="67">
        <f t="shared" si="2"/>
        <v>0</v>
      </c>
      <c r="AS35" s="64"/>
      <c r="AT35"/>
      <c r="AU35"/>
    </row>
    <row r="36" spans="1:47">
      <c r="A36" s="75">
        <f t="shared" si="0"/>
        <v>34</v>
      </c>
      <c r="H36" s="66"/>
      <c r="I36" s="66"/>
      <c r="J36" s="66"/>
      <c r="K36" s="66"/>
      <c r="L36" s="66"/>
      <c r="M36" s="67">
        <f t="shared" si="1"/>
        <v>0</v>
      </c>
      <c r="S36" s="67">
        <f t="shared" si="2"/>
        <v>0</v>
      </c>
      <c r="AS36" s="64"/>
      <c r="AT36"/>
      <c r="AU36"/>
    </row>
    <row r="37" spans="1:47">
      <c r="A37" s="75">
        <f t="shared" si="0"/>
        <v>35</v>
      </c>
      <c r="H37" s="66"/>
      <c r="I37" s="66"/>
      <c r="J37" s="66"/>
      <c r="K37" s="66"/>
      <c r="L37" s="66"/>
      <c r="M37" s="67">
        <f t="shared" si="1"/>
        <v>0</v>
      </c>
      <c r="S37" s="67">
        <f t="shared" si="2"/>
        <v>0</v>
      </c>
      <c r="AS37" s="64"/>
      <c r="AT37"/>
      <c r="AU37"/>
    </row>
    <row r="38" spans="1:47">
      <c r="A38" s="75">
        <f t="shared" si="0"/>
        <v>36</v>
      </c>
      <c r="H38" s="66"/>
      <c r="I38" s="66"/>
      <c r="J38" s="66"/>
      <c r="K38" s="66"/>
      <c r="L38" s="66"/>
      <c r="M38" s="67">
        <f t="shared" si="1"/>
        <v>0</v>
      </c>
      <c r="S38" s="67">
        <f t="shared" si="2"/>
        <v>0</v>
      </c>
      <c r="AS38" s="64"/>
      <c r="AT38"/>
      <c r="AU38"/>
    </row>
    <row r="39" spans="1:47">
      <c r="A39" s="75">
        <f t="shared" si="0"/>
        <v>37</v>
      </c>
      <c r="H39" s="66"/>
      <c r="I39" s="66"/>
      <c r="J39" s="66"/>
      <c r="K39" s="66"/>
      <c r="L39" s="66"/>
      <c r="M39" s="67">
        <f t="shared" si="1"/>
        <v>0</v>
      </c>
      <c r="S39" s="67">
        <f t="shared" si="2"/>
        <v>0</v>
      </c>
      <c r="AS39" s="64"/>
      <c r="AT39"/>
      <c r="AU39"/>
    </row>
    <row r="40" spans="1:47">
      <c r="A40" s="75">
        <f t="shared" si="0"/>
        <v>38</v>
      </c>
      <c r="H40" s="66"/>
      <c r="I40" s="66"/>
      <c r="J40" s="66"/>
      <c r="K40" s="66"/>
      <c r="L40" s="66"/>
      <c r="M40" s="67">
        <f t="shared" si="1"/>
        <v>0</v>
      </c>
      <c r="S40" s="67">
        <f t="shared" si="2"/>
        <v>0</v>
      </c>
      <c r="AS40" s="64"/>
      <c r="AT40"/>
      <c r="AU40"/>
    </row>
    <row r="41" spans="1:47">
      <c r="A41" s="75">
        <f t="shared" si="0"/>
        <v>39</v>
      </c>
      <c r="H41" s="66"/>
      <c r="I41" s="66"/>
      <c r="J41" s="66"/>
      <c r="K41" s="66"/>
      <c r="L41" s="66"/>
      <c r="M41" s="67">
        <f t="shared" si="1"/>
        <v>0</v>
      </c>
      <c r="S41" s="67">
        <f t="shared" si="2"/>
        <v>0</v>
      </c>
      <c r="AS41" s="64"/>
      <c r="AT41"/>
      <c r="AU41"/>
    </row>
    <row r="42" spans="1:47">
      <c r="A42" s="75">
        <f t="shared" si="0"/>
        <v>40</v>
      </c>
      <c r="H42" s="66"/>
      <c r="I42" s="66"/>
      <c r="J42" s="66"/>
      <c r="K42" s="66"/>
      <c r="L42" s="66"/>
      <c r="M42" s="67">
        <f t="shared" si="1"/>
        <v>0</v>
      </c>
      <c r="S42" s="67">
        <f t="shared" si="2"/>
        <v>0</v>
      </c>
      <c r="AT42"/>
      <c r="AU42"/>
    </row>
    <row r="43" spans="1:47">
      <c r="A43" s="75">
        <f t="shared" si="0"/>
        <v>41</v>
      </c>
      <c r="H43" s="66"/>
      <c r="I43" s="66"/>
      <c r="J43" s="66"/>
      <c r="K43" s="66"/>
      <c r="L43" s="66"/>
      <c r="M43" s="67">
        <f t="shared" si="1"/>
        <v>0</v>
      </c>
      <c r="S43" s="67">
        <f t="shared" si="2"/>
        <v>0</v>
      </c>
      <c r="AT43"/>
      <c r="AU43"/>
    </row>
    <row r="44" spans="1:47">
      <c r="A44" s="75">
        <f t="shared" si="0"/>
        <v>42</v>
      </c>
      <c r="H44" s="66"/>
      <c r="I44" s="66"/>
      <c r="J44" s="66"/>
      <c r="K44" s="66"/>
      <c r="L44" s="66"/>
      <c r="M44" s="67">
        <f t="shared" si="1"/>
        <v>0</v>
      </c>
      <c r="S44" s="67">
        <f t="shared" si="2"/>
        <v>0</v>
      </c>
      <c r="AT44"/>
      <c r="AU44"/>
    </row>
    <row r="45" spans="1:47">
      <c r="A45" s="75">
        <f t="shared" si="0"/>
        <v>43</v>
      </c>
      <c r="H45" s="66"/>
      <c r="I45" s="66"/>
      <c r="J45" s="66"/>
      <c r="K45" s="66"/>
      <c r="L45" s="66"/>
      <c r="M45" s="67">
        <f t="shared" si="1"/>
        <v>0</v>
      </c>
      <c r="S45" s="67">
        <f t="shared" si="2"/>
        <v>0</v>
      </c>
      <c r="AT45"/>
      <c r="AU45"/>
    </row>
    <row r="46" spans="1:47">
      <c r="A46" s="75">
        <f t="shared" si="0"/>
        <v>44</v>
      </c>
      <c r="H46" s="66"/>
      <c r="I46" s="66"/>
      <c r="J46" s="66"/>
      <c r="K46" s="66"/>
      <c r="L46" s="66"/>
      <c r="M46" s="67">
        <f t="shared" si="1"/>
        <v>0</v>
      </c>
      <c r="S46" s="67">
        <f t="shared" si="2"/>
        <v>0</v>
      </c>
      <c r="AT46"/>
      <c r="AU46"/>
    </row>
    <row r="47" spans="1:47">
      <c r="A47" s="75">
        <f t="shared" si="0"/>
        <v>45</v>
      </c>
      <c r="H47" s="66"/>
      <c r="I47" s="66"/>
      <c r="J47" s="66"/>
      <c r="K47" s="66"/>
      <c r="L47" s="66"/>
      <c r="M47" s="67">
        <f t="shared" si="1"/>
        <v>0</v>
      </c>
      <c r="S47" s="67">
        <f t="shared" si="2"/>
        <v>0</v>
      </c>
      <c r="AT47"/>
      <c r="AU47"/>
    </row>
    <row r="48" spans="1:47">
      <c r="A48" s="75">
        <f t="shared" si="0"/>
        <v>46</v>
      </c>
      <c r="H48" s="66"/>
      <c r="I48" s="66"/>
      <c r="J48" s="66"/>
      <c r="K48" s="66"/>
      <c r="L48" s="66"/>
      <c r="M48" s="67">
        <f t="shared" si="1"/>
        <v>0</v>
      </c>
      <c r="S48" s="67">
        <f t="shared" si="2"/>
        <v>0</v>
      </c>
      <c r="AT48"/>
      <c r="AU48"/>
    </row>
    <row r="49" spans="1:47">
      <c r="A49" s="75">
        <f t="shared" si="0"/>
        <v>47</v>
      </c>
      <c r="H49" s="66"/>
      <c r="I49" s="66"/>
      <c r="J49" s="66"/>
      <c r="K49" s="66"/>
      <c r="L49" s="66"/>
      <c r="M49" s="67">
        <f t="shared" si="1"/>
        <v>0</v>
      </c>
      <c r="S49" s="67">
        <f t="shared" si="2"/>
        <v>0</v>
      </c>
      <c r="AT49"/>
      <c r="AU49"/>
    </row>
    <row r="50" spans="1:47">
      <c r="A50" s="75">
        <f t="shared" si="0"/>
        <v>48</v>
      </c>
      <c r="H50" s="66"/>
      <c r="I50" s="66"/>
      <c r="J50" s="66"/>
      <c r="K50" s="66"/>
      <c r="L50" s="66"/>
      <c r="M50" s="67">
        <f t="shared" si="1"/>
        <v>0</v>
      </c>
      <c r="S50" s="67">
        <f t="shared" si="2"/>
        <v>0</v>
      </c>
      <c r="AT50"/>
      <c r="AU50"/>
    </row>
    <row r="51" spans="1:47">
      <c r="A51" s="75">
        <f t="shared" si="0"/>
        <v>49</v>
      </c>
      <c r="H51" s="66"/>
      <c r="I51" s="66"/>
      <c r="J51" s="66"/>
      <c r="K51" s="66"/>
      <c r="L51" s="66"/>
      <c r="M51" s="67">
        <f t="shared" si="1"/>
        <v>0</v>
      </c>
      <c r="S51" s="67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5">
        <f t="shared" si="0"/>
        <v>50</v>
      </c>
      <c r="H52" s="66"/>
      <c r="I52" s="66"/>
      <c r="J52" s="66"/>
      <c r="K52" s="66"/>
      <c r="L52" s="66"/>
      <c r="M52" s="67">
        <f t="shared" si="1"/>
        <v>0</v>
      </c>
      <c r="S52" s="67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5">
        <f t="shared" si="0"/>
        <v>51</v>
      </c>
      <c r="H53" s="66"/>
      <c r="I53" s="66"/>
      <c r="J53" s="66"/>
      <c r="K53" s="66"/>
      <c r="L53" s="66"/>
      <c r="M53" s="67">
        <f t="shared" si="1"/>
        <v>0</v>
      </c>
      <c r="S53" s="67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5">
        <f t="shared" si="0"/>
        <v>52</v>
      </c>
      <c r="H54" s="66"/>
      <c r="I54" s="66"/>
      <c r="J54" s="66"/>
      <c r="K54" s="66"/>
      <c r="L54" s="66"/>
      <c r="M54" s="67">
        <f t="shared" si="1"/>
        <v>0</v>
      </c>
      <c r="S54" s="67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5">
        <f t="shared" si="0"/>
        <v>53</v>
      </c>
      <c r="H55" s="66"/>
      <c r="I55" s="66"/>
      <c r="J55" s="66"/>
      <c r="K55" s="66"/>
      <c r="L55" s="66"/>
      <c r="M55" s="67">
        <f t="shared" si="1"/>
        <v>0</v>
      </c>
      <c r="S55" s="67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5">
        <f t="shared" si="0"/>
        <v>54</v>
      </c>
      <c r="H56" s="66"/>
      <c r="I56" s="66"/>
      <c r="J56" s="66"/>
      <c r="K56" s="66"/>
      <c r="L56" s="66"/>
      <c r="M56" s="67">
        <f t="shared" si="1"/>
        <v>0</v>
      </c>
      <c r="S56" s="67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5">
        <f t="shared" si="0"/>
        <v>55</v>
      </c>
      <c r="H57" s="66"/>
      <c r="I57" s="66"/>
      <c r="J57" s="66"/>
      <c r="K57" s="66"/>
      <c r="L57" s="66"/>
      <c r="M57" s="67">
        <f t="shared" si="1"/>
        <v>0</v>
      </c>
      <c r="S57" s="67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5">
        <f t="shared" si="0"/>
        <v>56</v>
      </c>
      <c r="H58" s="66"/>
      <c r="I58" s="66"/>
      <c r="J58" s="66"/>
      <c r="K58" s="66"/>
      <c r="L58" s="66"/>
      <c r="M58" s="67">
        <f t="shared" si="1"/>
        <v>0</v>
      </c>
      <c r="S58" s="67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5">
        <f t="shared" si="0"/>
        <v>57</v>
      </c>
      <c r="H59" s="66"/>
      <c r="I59" s="66"/>
      <c r="J59" s="66"/>
      <c r="K59" s="66"/>
      <c r="L59" s="66"/>
      <c r="M59" s="67">
        <f t="shared" si="1"/>
        <v>0</v>
      </c>
      <c r="S59" s="67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5">
        <f t="shared" si="0"/>
        <v>58</v>
      </c>
      <c r="H60" s="66"/>
      <c r="I60" s="66"/>
      <c r="J60" s="66"/>
      <c r="K60" s="66"/>
      <c r="L60" s="66"/>
      <c r="M60" s="67">
        <f t="shared" si="1"/>
        <v>0</v>
      </c>
      <c r="S60" s="67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5">
        <f t="shared" si="0"/>
        <v>59</v>
      </c>
      <c r="H61" s="66"/>
      <c r="I61" s="66"/>
      <c r="J61" s="66"/>
      <c r="K61" s="66"/>
      <c r="L61" s="66"/>
      <c r="M61" s="67">
        <f t="shared" si="1"/>
        <v>0</v>
      </c>
      <c r="S61" s="67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5">
        <f t="shared" si="0"/>
        <v>60</v>
      </c>
      <c r="H62" s="66"/>
      <c r="I62" s="66"/>
      <c r="J62" s="66"/>
      <c r="K62" s="66"/>
      <c r="L62" s="66"/>
      <c r="M62" s="67">
        <f t="shared" si="1"/>
        <v>0</v>
      </c>
      <c r="S62" s="67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5">
        <f t="shared" si="0"/>
        <v>61</v>
      </c>
      <c r="H63" s="66"/>
      <c r="I63" s="66"/>
      <c r="J63" s="66"/>
      <c r="K63" s="66"/>
      <c r="L63" s="66"/>
      <c r="M63" s="67">
        <f t="shared" si="1"/>
        <v>0</v>
      </c>
      <c r="S63" s="67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5">
        <f t="shared" si="0"/>
        <v>62</v>
      </c>
      <c r="H64" s="66"/>
      <c r="I64" s="66"/>
      <c r="J64" s="66"/>
      <c r="K64" s="66"/>
      <c r="L64" s="66"/>
      <c r="M64" s="67">
        <f t="shared" si="1"/>
        <v>0</v>
      </c>
      <c r="S64" s="67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5">
        <f t="shared" si="0"/>
        <v>63</v>
      </c>
      <c r="H65" s="66"/>
      <c r="I65" s="66"/>
      <c r="J65" s="66"/>
      <c r="K65" s="66"/>
      <c r="L65" s="66"/>
      <c r="M65" s="67">
        <f t="shared" si="1"/>
        <v>0</v>
      </c>
      <c r="S65" s="67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5">
        <f t="shared" si="0"/>
        <v>64</v>
      </c>
      <c r="H66" s="66"/>
      <c r="I66" s="66"/>
      <c r="J66" s="66"/>
      <c r="K66" s="66"/>
      <c r="L66" s="66"/>
      <c r="M66" s="67">
        <f t="shared" si="1"/>
        <v>0</v>
      </c>
      <c r="S66" s="67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5">
        <f t="shared" si="0"/>
        <v>65</v>
      </c>
      <c r="H67" s="66"/>
      <c r="I67" s="66"/>
      <c r="J67" s="66"/>
      <c r="K67" s="66"/>
      <c r="L67" s="66"/>
      <c r="M67" s="67">
        <f t="shared" ref="M67:M130" si="3">N67+O67+P67+Q67+R67</f>
        <v>0</v>
      </c>
      <c r="S67" s="67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5">
        <f t="shared" si="0"/>
        <v>66</v>
      </c>
      <c r="H68" s="66"/>
      <c r="I68" s="66"/>
      <c r="J68" s="66"/>
      <c r="K68" s="66"/>
      <c r="L68" s="66"/>
      <c r="M68" s="67">
        <f t="shared" si="3"/>
        <v>0</v>
      </c>
      <c r="S68" s="67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5">
        <f t="shared" ref="A69:A132" si="5">A68+1</f>
        <v>67</v>
      </c>
      <c r="H69" s="66"/>
      <c r="I69" s="66"/>
      <c r="J69" s="66"/>
      <c r="K69" s="66"/>
      <c r="L69" s="66"/>
      <c r="M69" s="67">
        <f t="shared" si="3"/>
        <v>0</v>
      </c>
      <c r="S69" s="67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5">
        <f t="shared" si="5"/>
        <v>68</v>
      </c>
      <c r="H70" s="66"/>
      <c r="I70" s="66"/>
      <c r="J70" s="66"/>
      <c r="K70" s="66"/>
      <c r="L70" s="66"/>
      <c r="M70" s="67">
        <f t="shared" si="3"/>
        <v>0</v>
      </c>
      <c r="S70" s="67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5">
        <f t="shared" si="5"/>
        <v>69</v>
      </c>
      <c r="H71" s="66"/>
      <c r="I71" s="66"/>
      <c r="J71" s="66"/>
      <c r="K71" s="66"/>
      <c r="L71" s="66"/>
      <c r="M71" s="67">
        <f t="shared" si="3"/>
        <v>0</v>
      </c>
      <c r="S71" s="67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5">
        <f t="shared" si="5"/>
        <v>70</v>
      </c>
      <c r="H72" s="66"/>
      <c r="I72" s="66"/>
      <c r="J72" s="66"/>
      <c r="K72" s="66"/>
      <c r="L72" s="66"/>
      <c r="M72" s="67">
        <f t="shared" si="3"/>
        <v>0</v>
      </c>
      <c r="S72" s="67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5">
        <f t="shared" si="5"/>
        <v>71</v>
      </c>
      <c r="H73" s="66"/>
      <c r="I73" s="66"/>
      <c r="J73" s="66"/>
      <c r="K73" s="66"/>
      <c r="L73" s="66"/>
      <c r="M73" s="67">
        <f t="shared" si="3"/>
        <v>0</v>
      </c>
      <c r="S73" s="67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5">
        <f t="shared" si="5"/>
        <v>72</v>
      </c>
      <c r="H74" s="66"/>
      <c r="I74" s="66"/>
      <c r="J74" s="66"/>
      <c r="K74" s="66"/>
      <c r="L74" s="66"/>
      <c r="M74" s="67">
        <f t="shared" si="3"/>
        <v>0</v>
      </c>
      <c r="S74" s="67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5">
        <f t="shared" si="5"/>
        <v>73</v>
      </c>
      <c r="H75" s="66"/>
      <c r="I75" s="66"/>
      <c r="J75" s="66"/>
      <c r="K75" s="66"/>
      <c r="L75" s="66"/>
      <c r="M75" s="67">
        <f t="shared" si="3"/>
        <v>0</v>
      </c>
      <c r="S75" s="67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5">
        <f t="shared" si="5"/>
        <v>74</v>
      </c>
      <c r="H76" s="66"/>
      <c r="I76" s="66"/>
      <c r="J76" s="66"/>
      <c r="K76" s="66"/>
      <c r="L76" s="66"/>
      <c r="M76" s="67">
        <f t="shared" si="3"/>
        <v>0</v>
      </c>
      <c r="S76" s="67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5">
        <f t="shared" si="5"/>
        <v>75</v>
      </c>
      <c r="H77" s="66"/>
      <c r="I77" s="66"/>
      <c r="J77" s="66"/>
      <c r="K77" s="66"/>
      <c r="L77" s="66"/>
      <c r="M77" s="67">
        <f t="shared" si="3"/>
        <v>0</v>
      </c>
      <c r="S77" s="67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5">
        <f t="shared" si="5"/>
        <v>76</v>
      </c>
      <c r="H78" s="66"/>
      <c r="I78" s="66"/>
      <c r="J78" s="66"/>
      <c r="K78" s="66"/>
      <c r="L78" s="66"/>
      <c r="M78" s="67">
        <f t="shared" si="3"/>
        <v>0</v>
      </c>
      <c r="S78" s="67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5">
        <f t="shared" si="5"/>
        <v>77</v>
      </c>
      <c r="H79" s="66"/>
      <c r="I79" s="66"/>
      <c r="J79" s="66"/>
      <c r="K79" s="66"/>
      <c r="L79" s="66"/>
      <c r="M79" s="67">
        <f t="shared" si="3"/>
        <v>0</v>
      </c>
      <c r="S79" s="67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5">
        <f t="shared" si="5"/>
        <v>78</v>
      </c>
      <c r="H80" s="66"/>
      <c r="I80" s="66"/>
      <c r="J80" s="66"/>
      <c r="K80" s="66"/>
      <c r="L80" s="66"/>
      <c r="M80" s="67">
        <f t="shared" si="3"/>
        <v>0</v>
      </c>
      <c r="S80" s="67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5">
        <f t="shared" si="5"/>
        <v>79</v>
      </c>
      <c r="H81" s="66"/>
      <c r="I81" s="66"/>
      <c r="J81" s="66"/>
      <c r="K81" s="66"/>
      <c r="L81" s="66"/>
      <c r="M81" s="67">
        <f t="shared" si="3"/>
        <v>0</v>
      </c>
      <c r="S81" s="67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5">
        <f t="shared" si="5"/>
        <v>80</v>
      </c>
      <c r="H82" s="66"/>
      <c r="I82" s="66"/>
      <c r="J82" s="66"/>
      <c r="K82" s="66"/>
      <c r="L82" s="66"/>
      <c r="M82" s="67">
        <f t="shared" si="3"/>
        <v>0</v>
      </c>
      <c r="S82" s="67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5">
        <f t="shared" si="5"/>
        <v>81</v>
      </c>
      <c r="H83" s="66"/>
      <c r="I83" s="66"/>
      <c r="J83" s="66"/>
      <c r="K83" s="66"/>
      <c r="L83" s="66"/>
      <c r="M83" s="67">
        <f t="shared" si="3"/>
        <v>0</v>
      </c>
      <c r="S83" s="67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5">
        <f t="shared" si="5"/>
        <v>82</v>
      </c>
      <c r="H84" s="66"/>
      <c r="I84" s="66"/>
      <c r="J84" s="66"/>
      <c r="K84" s="66"/>
      <c r="L84" s="66"/>
      <c r="M84" s="67">
        <f t="shared" si="3"/>
        <v>0</v>
      </c>
      <c r="S84" s="67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5">
        <f t="shared" si="5"/>
        <v>83</v>
      </c>
      <c r="H85" s="66"/>
      <c r="I85" s="66"/>
      <c r="J85" s="66"/>
      <c r="K85" s="66"/>
      <c r="L85" s="66"/>
      <c r="M85" s="67">
        <f t="shared" si="3"/>
        <v>0</v>
      </c>
      <c r="S85" s="67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5">
        <f t="shared" si="5"/>
        <v>84</v>
      </c>
      <c r="H86" s="66"/>
      <c r="I86" s="66"/>
      <c r="J86" s="66"/>
      <c r="K86" s="66"/>
      <c r="L86" s="66"/>
      <c r="M86" s="67">
        <f t="shared" si="3"/>
        <v>0</v>
      </c>
      <c r="S86" s="67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5">
        <f t="shared" si="5"/>
        <v>85</v>
      </c>
      <c r="H87" s="66"/>
      <c r="I87" s="66"/>
      <c r="J87" s="66"/>
      <c r="K87" s="66"/>
      <c r="L87" s="66"/>
      <c r="M87" s="67">
        <f t="shared" si="3"/>
        <v>0</v>
      </c>
      <c r="S87" s="67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5">
        <f t="shared" si="5"/>
        <v>86</v>
      </c>
      <c r="H88" s="66"/>
      <c r="I88" s="66"/>
      <c r="J88" s="66"/>
      <c r="K88" s="66"/>
      <c r="L88" s="66"/>
      <c r="M88" s="67">
        <f t="shared" si="3"/>
        <v>0</v>
      </c>
      <c r="S88" s="67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5">
        <f t="shared" si="5"/>
        <v>87</v>
      </c>
      <c r="H89" s="66"/>
      <c r="I89" s="66"/>
      <c r="J89" s="66"/>
      <c r="K89" s="66"/>
      <c r="L89" s="66"/>
      <c r="M89" s="67">
        <f t="shared" si="3"/>
        <v>0</v>
      </c>
      <c r="S89" s="67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5">
        <f t="shared" si="5"/>
        <v>88</v>
      </c>
      <c r="H90" s="66"/>
      <c r="I90" s="66"/>
      <c r="J90" s="66"/>
      <c r="K90" s="66"/>
      <c r="L90" s="66"/>
      <c r="M90" s="67">
        <f t="shared" si="3"/>
        <v>0</v>
      </c>
      <c r="S90" s="67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5">
        <f t="shared" si="5"/>
        <v>89</v>
      </c>
      <c r="H91" s="66"/>
      <c r="I91" s="66"/>
      <c r="J91" s="66"/>
      <c r="K91" s="66"/>
      <c r="L91" s="66"/>
      <c r="M91" s="67">
        <f t="shared" si="3"/>
        <v>0</v>
      </c>
      <c r="S91" s="67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5">
        <f t="shared" si="5"/>
        <v>90</v>
      </c>
      <c r="H92" s="66"/>
      <c r="I92" s="66"/>
      <c r="J92" s="66"/>
      <c r="K92" s="66"/>
      <c r="L92" s="66"/>
      <c r="M92" s="67">
        <f t="shared" si="3"/>
        <v>0</v>
      </c>
      <c r="S92" s="67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5">
        <f t="shared" si="5"/>
        <v>91</v>
      </c>
      <c r="H93" s="66"/>
      <c r="I93" s="66"/>
      <c r="J93" s="66"/>
      <c r="K93" s="66"/>
      <c r="L93" s="66"/>
      <c r="M93" s="67">
        <f t="shared" si="3"/>
        <v>0</v>
      </c>
      <c r="S93" s="67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5">
        <f t="shared" si="5"/>
        <v>92</v>
      </c>
      <c r="H94" s="66"/>
      <c r="I94" s="66"/>
      <c r="J94" s="66"/>
      <c r="K94" s="66"/>
      <c r="L94" s="66"/>
      <c r="M94" s="67">
        <f t="shared" si="3"/>
        <v>0</v>
      </c>
      <c r="S94" s="67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5">
        <f t="shared" si="5"/>
        <v>93</v>
      </c>
      <c r="H95" s="66"/>
      <c r="I95" s="66"/>
      <c r="J95" s="66"/>
      <c r="K95" s="66"/>
      <c r="L95" s="66"/>
      <c r="M95" s="67">
        <f t="shared" si="3"/>
        <v>0</v>
      </c>
      <c r="S95" s="67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5">
        <f t="shared" si="5"/>
        <v>94</v>
      </c>
      <c r="H96" s="66"/>
      <c r="I96" s="66"/>
      <c r="J96" s="66"/>
      <c r="K96" s="66"/>
      <c r="L96" s="66"/>
      <c r="M96" s="67">
        <f t="shared" si="3"/>
        <v>0</v>
      </c>
      <c r="S96" s="67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5">
        <f t="shared" si="5"/>
        <v>95</v>
      </c>
      <c r="H97" s="66"/>
      <c r="I97" s="66"/>
      <c r="J97" s="66"/>
      <c r="K97" s="66"/>
      <c r="L97" s="66"/>
      <c r="M97" s="67">
        <f t="shared" si="3"/>
        <v>0</v>
      </c>
      <c r="S97" s="67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5">
        <f t="shared" si="5"/>
        <v>96</v>
      </c>
      <c r="H98" s="66"/>
      <c r="I98" s="66"/>
      <c r="J98" s="66"/>
      <c r="K98" s="66"/>
      <c r="L98" s="66"/>
      <c r="M98" s="67">
        <f t="shared" si="3"/>
        <v>0</v>
      </c>
      <c r="S98" s="67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5">
        <f t="shared" si="5"/>
        <v>97</v>
      </c>
      <c r="H99" s="66"/>
      <c r="I99" s="66"/>
      <c r="J99" s="66"/>
      <c r="K99" s="66"/>
      <c r="L99" s="66"/>
      <c r="M99" s="67">
        <f t="shared" si="3"/>
        <v>0</v>
      </c>
      <c r="S99" s="67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5">
        <f t="shared" si="5"/>
        <v>98</v>
      </c>
      <c r="H100" s="66"/>
      <c r="I100" s="66"/>
      <c r="J100" s="66"/>
      <c r="K100" s="66"/>
      <c r="L100" s="66"/>
      <c r="M100" s="67">
        <f t="shared" si="3"/>
        <v>0</v>
      </c>
      <c r="S100" s="67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5">
        <f t="shared" si="5"/>
        <v>99</v>
      </c>
      <c r="H101" s="66"/>
      <c r="I101" s="66"/>
      <c r="J101" s="66"/>
      <c r="K101" s="66"/>
      <c r="L101" s="66"/>
      <c r="M101" s="67">
        <f t="shared" si="3"/>
        <v>0</v>
      </c>
      <c r="S101" s="67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5">
        <f t="shared" si="5"/>
        <v>100</v>
      </c>
      <c r="H102" s="66"/>
      <c r="I102" s="66"/>
      <c r="J102" s="66"/>
      <c r="K102" s="66"/>
      <c r="L102" s="66"/>
      <c r="M102" s="67">
        <f t="shared" si="3"/>
        <v>0</v>
      </c>
      <c r="S102" s="67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5">
        <f t="shared" si="5"/>
        <v>101</v>
      </c>
      <c r="H103" s="66"/>
      <c r="I103" s="66"/>
      <c r="J103" s="66"/>
      <c r="K103" s="66"/>
      <c r="L103" s="66"/>
      <c r="M103" s="67">
        <f t="shared" si="3"/>
        <v>0</v>
      </c>
      <c r="S103" s="67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5">
        <f t="shared" si="5"/>
        <v>102</v>
      </c>
      <c r="H104" s="66"/>
      <c r="I104" s="66"/>
      <c r="J104" s="66"/>
      <c r="K104" s="66"/>
      <c r="L104" s="66"/>
      <c r="M104" s="67">
        <f t="shared" si="3"/>
        <v>0</v>
      </c>
      <c r="S104" s="67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5">
        <f t="shared" si="5"/>
        <v>103</v>
      </c>
      <c r="H105" s="66"/>
      <c r="I105" s="66"/>
      <c r="J105" s="66"/>
      <c r="K105" s="66"/>
      <c r="L105" s="66"/>
      <c r="M105" s="67">
        <f t="shared" si="3"/>
        <v>0</v>
      </c>
      <c r="S105" s="67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5">
        <f t="shared" si="5"/>
        <v>104</v>
      </c>
      <c r="H106" s="66"/>
      <c r="I106" s="66"/>
      <c r="J106" s="66"/>
      <c r="K106" s="66"/>
      <c r="L106" s="66"/>
      <c r="M106" s="67">
        <f t="shared" si="3"/>
        <v>0</v>
      </c>
      <c r="S106" s="67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5">
        <f t="shared" si="5"/>
        <v>105</v>
      </c>
      <c r="H107" s="66"/>
      <c r="I107" s="66"/>
      <c r="J107" s="66"/>
      <c r="K107" s="66"/>
      <c r="L107" s="66"/>
      <c r="M107" s="67">
        <f t="shared" si="3"/>
        <v>0</v>
      </c>
      <c r="S107" s="67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5">
        <f t="shared" si="5"/>
        <v>106</v>
      </c>
      <c r="H108" s="66"/>
      <c r="I108" s="66"/>
      <c r="J108" s="66"/>
      <c r="K108" s="66"/>
      <c r="L108" s="66"/>
      <c r="M108" s="67">
        <f t="shared" si="3"/>
        <v>0</v>
      </c>
      <c r="S108" s="67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5">
        <f t="shared" si="5"/>
        <v>107</v>
      </c>
      <c r="H109" s="66"/>
      <c r="I109" s="66"/>
      <c r="J109" s="66"/>
      <c r="K109" s="66"/>
      <c r="L109" s="66"/>
      <c r="M109" s="67">
        <f t="shared" si="3"/>
        <v>0</v>
      </c>
      <c r="S109" s="67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5">
        <f t="shared" si="5"/>
        <v>108</v>
      </c>
      <c r="H110" s="66"/>
      <c r="I110" s="66"/>
      <c r="J110" s="66"/>
      <c r="K110" s="66"/>
      <c r="L110" s="66"/>
      <c r="M110" s="67">
        <f t="shared" si="3"/>
        <v>0</v>
      </c>
      <c r="S110" s="67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5">
        <f t="shared" si="5"/>
        <v>109</v>
      </c>
      <c r="H111" s="66"/>
      <c r="I111" s="66"/>
      <c r="J111" s="66"/>
      <c r="K111" s="66"/>
      <c r="L111" s="66"/>
      <c r="M111" s="67">
        <f t="shared" si="3"/>
        <v>0</v>
      </c>
      <c r="S111" s="67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5">
        <f t="shared" si="5"/>
        <v>110</v>
      </c>
      <c r="H112" s="66"/>
      <c r="I112" s="66"/>
      <c r="J112" s="66"/>
      <c r="K112" s="66"/>
      <c r="L112" s="66"/>
      <c r="M112" s="67">
        <f t="shared" si="3"/>
        <v>0</v>
      </c>
      <c r="S112" s="67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5">
        <f t="shared" si="5"/>
        <v>111</v>
      </c>
      <c r="H113" s="66"/>
      <c r="I113" s="66"/>
      <c r="J113" s="66"/>
      <c r="K113" s="66"/>
      <c r="L113" s="66"/>
      <c r="M113" s="67">
        <f t="shared" si="3"/>
        <v>0</v>
      </c>
      <c r="S113" s="67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5">
        <f t="shared" si="5"/>
        <v>112</v>
      </c>
      <c r="H114" s="66"/>
      <c r="I114" s="66"/>
      <c r="J114" s="66"/>
      <c r="K114" s="66"/>
      <c r="L114" s="66"/>
      <c r="M114" s="67">
        <f t="shared" si="3"/>
        <v>0</v>
      </c>
      <c r="S114" s="67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5">
        <f t="shared" si="5"/>
        <v>113</v>
      </c>
      <c r="H115" s="66"/>
      <c r="I115" s="66"/>
      <c r="J115" s="66"/>
      <c r="K115" s="66"/>
      <c r="L115" s="66"/>
      <c r="M115" s="67">
        <f t="shared" si="3"/>
        <v>0</v>
      </c>
      <c r="S115" s="67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5">
        <f t="shared" si="5"/>
        <v>114</v>
      </c>
      <c r="H116" s="66"/>
      <c r="I116" s="66"/>
      <c r="J116" s="66"/>
      <c r="K116" s="66"/>
      <c r="L116" s="66"/>
      <c r="M116" s="67">
        <f t="shared" si="3"/>
        <v>0</v>
      </c>
      <c r="S116" s="67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5">
        <f t="shared" si="5"/>
        <v>115</v>
      </c>
      <c r="H117" s="66"/>
      <c r="I117" s="66"/>
      <c r="J117" s="66"/>
      <c r="K117" s="66"/>
      <c r="L117" s="66"/>
      <c r="M117" s="67">
        <f t="shared" si="3"/>
        <v>0</v>
      </c>
      <c r="S117" s="67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5">
        <f t="shared" si="5"/>
        <v>116</v>
      </c>
      <c r="H118" s="66"/>
      <c r="I118" s="66"/>
      <c r="J118" s="66"/>
      <c r="K118" s="66"/>
      <c r="L118" s="66"/>
      <c r="M118" s="67">
        <f t="shared" si="3"/>
        <v>0</v>
      </c>
      <c r="S118" s="67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5">
        <f t="shared" si="5"/>
        <v>117</v>
      </c>
      <c r="H119" s="66"/>
      <c r="I119" s="66"/>
      <c r="J119" s="66"/>
      <c r="K119" s="66"/>
      <c r="L119" s="66"/>
      <c r="M119" s="67">
        <f t="shared" si="3"/>
        <v>0</v>
      </c>
      <c r="S119" s="67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5">
        <f t="shared" si="5"/>
        <v>118</v>
      </c>
      <c r="H120" s="66"/>
      <c r="I120" s="66"/>
      <c r="J120" s="66"/>
      <c r="K120" s="66"/>
      <c r="L120" s="66"/>
      <c r="M120" s="67">
        <f t="shared" si="3"/>
        <v>0</v>
      </c>
      <c r="S120" s="67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5">
        <f t="shared" si="5"/>
        <v>119</v>
      </c>
      <c r="H121" s="66"/>
      <c r="I121" s="66"/>
      <c r="J121" s="66"/>
      <c r="K121" s="66"/>
      <c r="L121" s="66"/>
      <c r="M121" s="67">
        <f t="shared" si="3"/>
        <v>0</v>
      </c>
      <c r="S121" s="67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5">
        <f t="shared" si="5"/>
        <v>120</v>
      </c>
      <c r="H122" s="66"/>
      <c r="I122" s="66"/>
      <c r="J122" s="66"/>
      <c r="K122" s="66"/>
      <c r="L122" s="66"/>
      <c r="M122" s="67">
        <f t="shared" si="3"/>
        <v>0</v>
      </c>
      <c r="S122" s="67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5">
        <f t="shared" si="5"/>
        <v>121</v>
      </c>
      <c r="H123" s="66"/>
      <c r="I123" s="66"/>
      <c r="J123" s="66"/>
      <c r="K123" s="66"/>
      <c r="L123" s="66"/>
      <c r="M123" s="67">
        <f t="shared" si="3"/>
        <v>0</v>
      </c>
      <c r="S123" s="67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5">
        <f t="shared" si="5"/>
        <v>122</v>
      </c>
      <c r="H124" s="66"/>
      <c r="I124" s="66"/>
      <c r="J124" s="66"/>
      <c r="K124" s="66"/>
      <c r="L124" s="66"/>
      <c r="M124" s="67">
        <f t="shared" si="3"/>
        <v>0</v>
      </c>
      <c r="S124" s="67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5">
        <f t="shared" si="5"/>
        <v>123</v>
      </c>
      <c r="H125" s="66"/>
      <c r="I125" s="66"/>
      <c r="J125" s="66"/>
      <c r="K125" s="66"/>
      <c r="L125" s="66"/>
      <c r="M125" s="67">
        <f t="shared" si="3"/>
        <v>0</v>
      </c>
      <c r="S125" s="67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5">
        <f t="shared" si="5"/>
        <v>124</v>
      </c>
      <c r="H126" s="66"/>
      <c r="I126" s="66"/>
      <c r="J126" s="66"/>
      <c r="K126" s="66"/>
      <c r="L126" s="66"/>
      <c r="M126" s="67">
        <f t="shared" si="3"/>
        <v>0</v>
      </c>
      <c r="S126" s="67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5">
        <f t="shared" si="5"/>
        <v>125</v>
      </c>
      <c r="H127" s="66"/>
      <c r="I127" s="66"/>
      <c r="J127" s="66"/>
      <c r="K127" s="66"/>
      <c r="L127" s="66"/>
      <c r="M127" s="67">
        <f t="shared" si="3"/>
        <v>0</v>
      </c>
      <c r="S127" s="67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5">
        <f t="shared" si="5"/>
        <v>126</v>
      </c>
      <c r="H128" s="66"/>
      <c r="I128" s="66"/>
      <c r="J128" s="66"/>
      <c r="K128" s="66"/>
      <c r="L128" s="66"/>
      <c r="M128" s="67">
        <f t="shared" si="3"/>
        <v>0</v>
      </c>
      <c r="S128" s="67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5">
        <f t="shared" si="5"/>
        <v>127</v>
      </c>
      <c r="H129" s="66"/>
      <c r="I129" s="66"/>
      <c r="J129" s="66"/>
      <c r="K129" s="66"/>
      <c r="L129" s="66"/>
      <c r="M129" s="67">
        <f t="shared" si="3"/>
        <v>0</v>
      </c>
      <c r="S129" s="67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5">
        <f t="shared" si="5"/>
        <v>128</v>
      </c>
      <c r="H130" s="66"/>
      <c r="I130" s="66"/>
      <c r="J130" s="66"/>
      <c r="K130" s="66"/>
      <c r="L130" s="66"/>
      <c r="M130" s="67">
        <f t="shared" si="3"/>
        <v>0</v>
      </c>
      <c r="S130" s="67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5">
        <f t="shared" si="5"/>
        <v>129</v>
      </c>
      <c r="H131" s="66"/>
      <c r="I131" s="66"/>
      <c r="J131" s="66"/>
      <c r="K131" s="66"/>
      <c r="L131" s="66"/>
      <c r="M131" s="67">
        <f t="shared" ref="M131:M194" si="6">N131+O131+P131+Q131+R131</f>
        <v>0</v>
      </c>
      <c r="S131" s="67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5">
        <f t="shared" si="5"/>
        <v>130</v>
      </c>
      <c r="H132" s="66"/>
      <c r="I132" s="66"/>
      <c r="J132" s="66"/>
      <c r="K132" s="66"/>
      <c r="L132" s="66"/>
      <c r="M132" s="67">
        <f t="shared" si="6"/>
        <v>0</v>
      </c>
      <c r="S132" s="67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5">
        <f t="shared" ref="A133:A196" si="8">A132+1</f>
        <v>131</v>
      </c>
      <c r="H133" s="66"/>
      <c r="I133" s="66"/>
      <c r="J133" s="66"/>
      <c r="K133" s="66"/>
      <c r="L133" s="66"/>
      <c r="M133" s="67">
        <f t="shared" si="6"/>
        <v>0</v>
      </c>
      <c r="S133" s="67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5">
        <f t="shared" si="8"/>
        <v>132</v>
      </c>
      <c r="H134" s="66"/>
      <c r="I134" s="66"/>
      <c r="J134" s="66"/>
      <c r="K134" s="66"/>
      <c r="L134" s="66"/>
      <c r="M134" s="67">
        <f t="shared" si="6"/>
        <v>0</v>
      </c>
      <c r="S134" s="67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5">
        <f t="shared" si="8"/>
        <v>133</v>
      </c>
      <c r="H135" s="66"/>
      <c r="I135" s="66"/>
      <c r="J135" s="66"/>
      <c r="K135" s="66"/>
      <c r="L135" s="66"/>
      <c r="M135" s="67">
        <f t="shared" si="6"/>
        <v>0</v>
      </c>
      <c r="S135" s="67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5">
        <f t="shared" si="8"/>
        <v>134</v>
      </c>
      <c r="H136" s="66"/>
      <c r="I136" s="66"/>
      <c r="J136" s="66"/>
      <c r="K136" s="66"/>
      <c r="L136" s="66"/>
      <c r="M136" s="67">
        <f t="shared" si="6"/>
        <v>0</v>
      </c>
      <c r="S136" s="67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5">
        <f t="shared" si="8"/>
        <v>135</v>
      </c>
      <c r="H137" s="66"/>
      <c r="I137" s="66"/>
      <c r="J137" s="66"/>
      <c r="K137" s="66"/>
      <c r="L137" s="66"/>
      <c r="M137" s="67">
        <f t="shared" si="6"/>
        <v>0</v>
      </c>
      <c r="S137" s="67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5">
        <f t="shared" si="8"/>
        <v>136</v>
      </c>
      <c r="H138" s="66"/>
      <c r="I138" s="66"/>
      <c r="J138" s="66"/>
      <c r="K138" s="66"/>
      <c r="L138" s="66"/>
      <c r="M138" s="67">
        <f t="shared" si="6"/>
        <v>0</v>
      </c>
      <c r="S138" s="67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5">
        <f t="shared" si="8"/>
        <v>137</v>
      </c>
      <c r="H139" s="66"/>
      <c r="I139" s="66"/>
      <c r="J139" s="66"/>
      <c r="K139" s="66"/>
      <c r="L139" s="66"/>
      <c r="M139" s="67">
        <f t="shared" si="6"/>
        <v>0</v>
      </c>
      <c r="S139" s="67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5">
        <f t="shared" si="8"/>
        <v>138</v>
      </c>
      <c r="H140" s="66"/>
      <c r="I140" s="66"/>
      <c r="J140" s="66"/>
      <c r="K140" s="66"/>
      <c r="L140" s="66"/>
      <c r="M140" s="67">
        <f t="shared" si="6"/>
        <v>0</v>
      </c>
      <c r="S140" s="67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5">
        <f t="shared" si="8"/>
        <v>139</v>
      </c>
      <c r="H141" s="66"/>
      <c r="I141" s="66"/>
      <c r="J141" s="66"/>
      <c r="K141" s="66"/>
      <c r="L141" s="66"/>
      <c r="M141" s="67">
        <f t="shared" si="6"/>
        <v>0</v>
      </c>
      <c r="S141" s="67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5">
        <f t="shared" si="8"/>
        <v>140</v>
      </c>
      <c r="H142" s="66"/>
      <c r="I142" s="66"/>
      <c r="J142" s="66"/>
      <c r="K142" s="66"/>
      <c r="L142" s="66"/>
      <c r="M142" s="67">
        <f t="shared" si="6"/>
        <v>0</v>
      </c>
      <c r="S142" s="67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5">
        <f t="shared" si="8"/>
        <v>141</v>
      </c>
      <c r="H143" s="66"/>
      <c r="I143" s="66"/>
      <c r="J143" s="66"/>
      <c r="K143" s="66"/>
      <c r="L143" s="66"/>
      <c r="M143" s="67">
        <f t="shared" si="6"/>
        <v>0</v>
      </c>
      <c r="S143" s="67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5">
        <f t="shared" si="8"/>
        <v>142</v>
      </c>
      <c r="H144" s="66"/>
      <c r="I144" s="66"/>
      <c r="J144" s="66"/>
      <c r="K144" s="66"/>
      <c r="L144" s="66"/>
      <c r="M144" s="67">
        <f t="shared" si="6"/>
        <v>0</v>
      </c>
      <c r="S144" s="67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5">
        <f t="shared" si="8"/>
        <v>143</v>
      </c>
      <c r="H145" s="66"/>
      <c r="I145" s="66"/>
      <c r="J145" s="66"/>
      <c r="K145" s="66"/>
      <c r="L145" s="66"/>
      <c r="M145" s="67">
        <f t="shared" si="6"/>
        <v>0</v>
      </c>
      <c r="S145" s="67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5">
        <f t="shared" si="8"/>
        <v>144</v>
      </c>
      <c r="H146" s="66"/>
      <c r="I146" s="66"/>
      <c r="J146" s="66"/>
      <c r="K146" s="66"/>
      <c r="L146" s="66"/>
      <c r="M146" s="67">
        <f t="shared" si="6"/>
        <v>0</v>
      </c>
      <c r="S146" s="67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5">
        <f t="shared" si="8"/>
        <v>145</v>
      </c>
      <c r="H147" s="66"/>
      <c r="I147" s="66"/>
      <c r="J147" s="66"/>
      <c r="K147" s="66"/>
      <c r="L147" s="66"/>
      <c r="M147" s="67">
        <f t="shared" si="6"/>
        <v>0</v>
      </c>
      <c r="S147" s="67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5">
        <f t="shared" si="8"/>
        <v>146</v>
      </c>
      <c r="H148" s="66"/>
      <c r="I148" s="66"/>
      <c r="J148" s="66"/>
      <c r="K148" s="66"/>
      <c r="L148" s="66"/>
      <c r="M148" s="67">
        <f t="shared" si="6"/>
        <v>0</v>
      </c>
      <c r="S148" s="67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5">
        <f t="shared" si="8"/>
        <v>147</v>
      </c>
      <c r="H149" s="66"/>
      <c r="I149" s="66"/>
      <c r="J149" s="66"/>
      <c r="K149" s="66"/>
      <c r="L149" s="66"/>
      <c r="M149" s="67">
        <f t="shared" si="6"/>
        <v>0</v>
      </c>
      <c r="S149" s="67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5">
        <f t="shared" si="8"/>
        <v>148</v>
      </c>
      <c r="H150" s="66"/>
      <c r="I150" s="66"/>
      <c r="J150" s="66"/>
      <c r="K150" s="66"/>
      <c r="L150" s="66"/>
      <c r="M150" s="67">
        <f t="shared" si="6"/>
        <v>0</v>
      </c>
      <c r="S150" s="67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5">
        <f t="shared" si="8"/>
        <v>149</v>
      </c>
      <c r="H151" s="66"/>
      <c r="I151" s="66"/>
      <c r="J151" s="66"/>
      <c r="K151" s="66"/>
      <c r="L151" s="66"/>
      <c r="M151" s="67">
        <f t="shared" si="6"/>
        <v>0</v>
      </c>
      <c r="S151" s="67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5">
        <f t="shared" si="8"/>
        <v>150</v>
      </c>
      <c r="H152" s="66"/>
      <c r="I152" s="66"/>
      <c r="J152" s="66"/>
      <c r="K152" s="66"/>
      <c r="L152" s="66"/>
      <c r="M152" s="67">
        <f t="shared" si="6"/>
        <v>0</v>
      </c>
      <c r="S152" s="67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5">
        <f t="shared" si="8"/>
        <v>151</v>
      </c>
      <c r="H153" s="66"/>
      <c r="I153" s="66"/>
      <c r="J153" s="66"/>
      <c r="K153" s="66"/>
      <c r="L153" s="66"/>
      <c r="M153" s="67">
        <f t="shared" si="6"/>
        <v>0</v>
      </c>
      <c r="S153" s="67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5">
        <f t="shared" si="8"/>
        <v>152</v>
      </c>
      <c r="H154" s="66"/>
      <c r="I154" s="66"/>
      <c r="J154" s="66"/>
      <c r="K154" s="66"/>
      <c r="L154" s="66"/>
      <c r="M154" s="67">
        <f t="shared" si="6"/>
        <v>0</v>
      </c>
      <c r="S154" s="67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5">
        <f t="shared" si="8"/>
        <v>153</v>
      </c>
      <c r="H155" s="66"/>
      <c r="I155" s="66"/>
      <c r="J155" s="66"/>
      <c r="K155" s="66"/>
      <c r="L155" s="66"/>
      <c r="M155" s="67">
        <f t="shared" si="6"/>
        <v>0</v>
      </c>
      <c r="S155" s="67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5">
        <f t="shared" si="8"/>
        <v>154</v>
      </c>
      <c r="H156" s="66"/>
      <c r="I156" s="66"/>
      <c r="J156" s="66"/>
      <c r="K156" s="66"/>
      <c r="L156" s="66"/>
      <c r="M156" s="67">
        <f t="shared" si="6"/>
        <v>0</v>
      </c>
      <c r="S156" s="67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5">
        <f t="shared" si="8"/>
        <v>155</v>
      </c>
      <c r="H157" s="66"/>
      <c r="I157" s="66"/>
      <c r="J157" s="66"/>
      <c r="K157" s="66"/>
      <c r="L157" s="66"/>
      <c r="M157" s="67">
        <f t="shared" si="6"/>
        <v>0</v>
      </c>
      <c r="S157" s="67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5">
        <f t="shared" si="8"/>
        <v>156</v>
      </c>
      <c r="H158" s="66"/>
      <c r="I158" s="66"/>
      <c r="J158" s="66"/>
      <c r="K158" s="66"/>
      <c r="L158" s="66"/>
      <c r="M158" s="67">
        <f t="shared" si="6"/>
        <v>0</v>
      </c>
      <c r="S158" s="67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5">
        <f t="shared" si="8"/>
        <v>157</v>
      </c>
      <c r="H159" s="66"/>
      <c r="I159" s="66"/>
      <c r="J159" s="66"/>
      <c r="K159" s="66"/>
      <c r="L159" s="66"/>
      <c r="M159" s="67">
        <f t="shared" si="6"/>
        <v>0</v>
      </c>
      <c r="S159" s="67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5">
        <f t="shared" si="8"/>
        <v>158</v>
      </c>
      <c r="H160" s="66"/>
      <c r="I160" s="66"/>
      <c r="J160" s="66"/>
      <c r="K160" s="66"/>
      <c r="L160" s="66"/>
      <c r="M160" s="67">
        <f t="shared" si="6"/>
        <v>0</v>
      </c>
      <c r="S160" s="67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5">
        <f t="shared" si="8"/>
        <v>159</v>
      </c>
      <c r="H161" s="66"/>
      <c r="I161" s="66"/>
      <c r="J161" s="66"/>
      <c r="K161" s="66"/>
      <c r="L161" s="66"/>
      <c r="M161" s="67">
        <f t="shared" si="6"/>
        <v>0</v>
      </c>
      <c r="S161" s="67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5">
        <f t="shared" si="8"/>
        <v>160</v>
      </c>
      <c r="H162" s="66"/>
      <c r="I162" s="66"/>
      <c r="J162" s="66"/>
      <c r="K162" s="66"/>
      <c r="L162" s="66"/>
      <c r="M162" s="67">
        <f t="shared" si="6"/>
        <v>0</v>
      </c>
      <c r="S162" s="67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5">
        <f t="shared" si="8"/>
        <v>161</v>
      </c>
      <c r="H163" s="66"/>
      <c r="I163" s="66"/>
      <c r="J163" s="66"/>
      <c r="K163" s="66"/>
      <c r="L163" s="66"/>
      <c r="M163" s="67">
        <f t="shared" si="6"/>
        <v>0</v>
      </c>
      <c r="S163" s="67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5">
        <f t="shared" si="8"/>
        <v>162</v>
      </c>
      <c r="H164" s="66"/>
      <c r="I164" s="66"/>
      <c r="J164" s="66"/>
      <c r="K164" s="66"/>
      <c r="L164" s="66"/>
      <c r="M164" s="67">
        <f t="shared" si="6"/>
        <v>0</v>
      </c>
      <c r="S164" s="67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5">
        <f t="shared" si="8"/>
        <v>163</v>
      </c>
      <c r="H165" s="66"/>
      <c r="I165" s="66"/>
      <c r="J165" s="66"/>
      <c r="K165" s="66"/>
      <c r="L165" s="66"/>
      <c r="M165" s="67">
        <f t="shared" si="6"/>
        <v>0</v>
      </c>
      <c r="S165" s="67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5">
        <f t="shared" si="8"/>
        <v>164</v>
      </c>
      <c r="H166" s="66"/>
      <c r="I166" s="66"/>
      <c r="J166" s="66"/>
      <c r="K166" s="66"/>
      <c r="L166" s="66"/>
      <c r="M166" s="67">
        <f t="shared" si="6"/>
        <v>0</v>
      </c>
      <c r="S166" s="67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5">
        <f t="shared" si="8"/>
        <v>165</v>
      </c>
      <c r="H167" s="66"/>
      <c r="I167" s="66"/>
      <c r="J167" s="66"/>
      <c r="K167" s="66"/>
      <c r="L167" s="66"/>
      <c r="M167" s="67">
        <f t="shared" si="6"/>
        <v>0</v>
      </c>
      <c r="S167" s="67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5">
        <f t="shared" si="8"/>
        <v>166</v>
      </c>
      <c r="H168" s="66"/>
      <c r="I168" s="66"/>
      <c r="J168" s="66"/>
      <c r="K168" s="66"/>
      <c r="L168" s="66"/>
      <c r="M168" s="67">
        <f t="shared" si="6"/>
        <v>0</v>
      </c>
      <c r="S168" s="67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5">
        <f t="shared" si="8"/>
        <v>167</v>
      </c>
      <c r="H169" s="66"/>
      <c r="I169" s="66"/>
      <c r="J169" s="66"/>
      <c r="K169" s="66"/>
      <c r="L169" s="66"/>
      <c r="M169" s="67">
        <f t="shared" si="6"/>
        <v>0</v>
      </c>
      <c r="S169" s="67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5">
        <f t="shared" si="8"/>
        <v>168</v>
      </c>
      <c r="H170" s="66"/>
      <c r="I170" s="66"/>
      <c r="J170" s="66"/>
      <c r="K170" s="66"/>
      <c r="L170" s="66"/>
      <c r="M170" s="67">
        <f t="shared" si="6"/>
        <v>0</v>
      </c>
      <c r="S170" s="67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5">
        <f t="shared" si="8"/>
        <v>169</v>
      </c>
      <c r="H171" s="66"/>
      <c r="I171" s="66"/>
      <c r="J171" s="66"/>
      <c r="K171" s="66"/>
      <c r="L171" s="66"/>
      <c r="M171" s="67">
        <f t="shared" si="6"/>
        <v>0</v>
      </c>
      <c r="S171" s="67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5">
        <f t="shared" si="8"/>
        <v>170</v>
      </c>
      <c r="H172" s="66"/>
      <c r="I172" s="66"/>
      <c r="J172" s="66"/>
      <c r="K172" s="66"/>
      <c r="L172" s="66"/>
      <c r="M172" s="67">
        <f t="shared" si="6"/>
        <v>0</v>
      </c>
      <c r="S172" s="67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5">
        <f t="shared" si="8"/>
        <v>171</v>
      </c>
      <c r="H173" s="66"/>
      <c r="I173" s="66"/>
      <c r="J173" s="66"/>
      <c r="K173" s="66"/>
      <c r="L173" s="66"/>
      <c r="M173" s="67">
        <f t="shared" si="6"/>
        <v>0</v>
      </c>
      <c r="S173" s="67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5">
        <f t="shared" si="8"/>
        <v>172</v>
      </c>
      <c r="H174" s="66"/>
      <c r="I174" s="66"/>
      <c r="J174" s="66"/>
      <c r="K174" s="66"/>
      <c r="L174" s="66"/>
      <c r="M174" s="67">
        <f t="shared" si="6"/>
        <v>0</v>
      </c>
      <c r="S174" s="67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5">
        <f t="shared" si="8"/>
        <v>173</v>
      </c>
      <c r="H175" s="66"/>
      <c r="I175" s="66"/>
      <c r="J175" s="66"/>
      <c r="K175" s="66"/>
      <c r="L175" s="66"/>
      <c r="M175" s="67">
        <f t="shared" si="6"/>
        <v>0</v>
      </c>
      <c r="S175" s="67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5">
        <f t="shared" si="8"/>
        <v>174</v>
      </c>
      <c r="H176" s="66"/>
      <c r="I176" s="66"/>
      <c r="J176" s="66"/>
      <c r="K176" s="66"/>
      <c r="L176" s="66"/>
      <c r="M176" s="67">
        <f t="shared" si="6"/>
        <v>0</v>
      </c>
      <c r="S176" s="67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5">
        <f t="shared" si="8"/>
        <v>175</v>
      </c>
      <c r="H177" s="66"/>
      <c r="I177" s="66"/>
      <c r="J177" s="66"/>
      <c r="K177" s="66"/>
      <c r="L177" s="66"/>
      <c r="M177" s="67">
        <f t="shared" si="6"/>
        <v>0</v>
      </c>
      <c r="S177" s="67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5">
        <f t="shared" si="8"/>
        <v>176</v>
      </c>
      <c r="H178" s="66"/>
      <c r="I178" s="66"/>
      <c r="J178" s="66"/>
      <c r="K178" s="66"/>
      <c r="L178" s="66"/>
      <c r="M178" s="67">
        <f t="shared" si="6"/>
        <v>0</v>
      </c>
      <c r="S178" s="67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5">
        <f t="shared" si="8"/>
        <v>177</v>
      </c>
      <c r="H179" s="66"/>
      <c r="I179" s="66"/>
      <c r="J179" s="66"/>
      <c r="K179" s="66"/>
      <c r="L179" s="66"/>
      <c r="M179" s="67">
        <f t="shared" si="6"/>
        <v>0</v>
      </c>
      <c r="S179" s="67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5">
        <f t="shared" si="8"/>
        <v>178</v>
      </c>
      <c r="H180" s="66"/>
      <c r="I180" s="66"/>
      <c r="J180" s="66"/>
      <c r="K180" s="66"/>
      <c r="L180" s="66"/>
      <c r="M180" s="67">
        <f t="shared" si="6"/>
        <v>0</v>
      </c>
      <c r="S180" s="67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5">
        <f t="shared" si="8"/>
        <v>179</v>
      </c>
      <c r="H181" s="66"/>
      <c r="I181" s="66"/>
      <c r="J181" s="66"/>
      <c r="K181" s="66"/>
      <c r="L181" s="66"/>
      <c r="M181" s="67">
        <f t="shared" si="6"/>
        <v>0</v>
      </c>
      <c r="S181" s="67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5">
        <f t="shared" si="8"/>
        <v>180</v>
      </c>
      <c r="H182" s="66"/>
      <c r="I182" s="66"/>
      <c r="J182" s="66"/>
      <c r="K182" s="66"/>
      <c r="L182" s="66"/>
      <c r="M182" s="67">
        <f t="shared" si="6"/>
        <v>0</v>
      </c>
      <c r="S182" s="67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5">
        <f t="shared" si="8"/>
        <v>181</v>
      </c>
      <c r="H183" s="66"/>
      <c r="I183" s="66"/>
      <c r="J183" s="66"/>
      <c r="K183" s="66"/>
      <c r="L183" s="66"/>
      <c r="M183" s="67">
        <f t="shared" si="6"/>
        <v>0</v>
      </c>
      <c r="S183" s="67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5">
        <f t="shared" si="8"/>
        <v>182</v>
      </c>
      <c r="H184" s="66"/>
      <c r="I184" s="66"/>
      <c r="J184" s="66"/>
      <c r="K184" s="66"/>
      <c r="L184" s="66"/>
      <c r="M184" s="67">
        <f t="shared" si="6"/>
        <v>0</v>
      </c>
      <c r="S184" s="67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5">
        <f t="shared" si="8"/>
        <v>183</v>
      </c>
      <c r="H185" s="66"/>
      <c r="I185" s="66"/>
      <c r="J185" s="66"/>
      <c r="K185" s="66"/>
      <c r="L185" s="66"/>
      <c r="M185" s="67">
        <f t="shared" si="6"/>
        <v>0</v>
      </c>
      <c r="S185" s="67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5">
        <f t="shared" si="8"/>
        <v>184</v>
      </c>
      <c r="H186" s="66"/>
      <c r="I186" s="66"/>
      <c r="J186" s="66"/>
      <c r="K186" s="66"/>
      <c r="L186" s="66"/>
      <c r="M186" s="67">
        <f t="shared" si="6"/>
        <v>0</v>
      </c>
      <c r="S186" s="67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5">
        <f t="shared" si="8"/>
        <v>185</v>
      </c>
      <c r="H187" s="66"/>
      <c r="I187" s="66"/>
      <c r="J187" s="66"/>
      <c r="K187" s="66"/>
      <c r="L187" s="66"/>
      <c r="M187" s="67">
        <f t="shared" si="6"/>
        <v>0</v>
      </c>
      <c r="S187" s="67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5">
        <f t="shared" si="8"/>
        <v>186</v>
      </c>
      <c r="H188" s="66"/>
      <c r="I188" s="66"/>
      <c r="J188" s="66"/>
      <c r="K188" s="66"/>
      <c r="L188" s="66"/>
      <c r="M188" s="67">
        <f t="shared" si="6"/>
        <v>0</v>
      </c>
      <c r="S188" s="67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5">
        <f t="shared" si="8"/>
        <v>187</v>
      </c>
      <c r="H189" s="66"/>
      <c r="I189" s="66"/>
      <c r="J189" s="66"/>
      <c r="K189" s="66"/>
      <c r="L189" s="66"/>
      <c r="M189" s="67">
        <f t="shared" si="6"/>
        <v>0</v>
      </c>
      <c r="S189" s="67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5">
        <f t="shared" si="8"/>
        <v>188</v>
      </c>
      <c r="H190" s="66"/>
      <c r="I190" s="66"/>
      <c r="J190" s="66"/>
      <c r="K190" s="66"/>
      <c r="L190" s="66"/>
      <c r="M190" s="67">
        <f t="shared" si="6"/>
        <v>0</v>
      </c>
      <c r="S190" s="67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5">
        <f t="shared" si="8"/>
        <v>189</v>
      </c>
      <c r="H191" s="66"/>
      <c r="I191" s="66"/>
      <c r="J191" s="66"/>
      <c r="K191" s="66"/>
      <c r="L191" s="66"/>
      <c r="M191" s="67">
        <f t="shared" si="6"/>
        <v>0</v>
      </c>
      <c r="S191" s="67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5">
        <f t="shared" si="8"/>
        <v>190</v>
      </c>
      <c r="H192" s="66"/>
      <c r="I192" s="66"/>
      <c r="J192" s="66"/>
      <c r="K192" s="66"/>
      <c r="L192" s="66"/>
      <c r="M192" s="67">
        <f t="shared" si="6"/>
        <v>0</v>
      </c>
      <c r="S192" s="67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5">
        <f t="shared" si="8"/>
        <v>191</v>
      </c>
      <c r="H193" s="66"/>
      <c r="I193" s="66"/>
      <c r="J193" s="66"/>
      <c r="K193" s="66"/>
      <c r="L193" s="66"/>
      <c r="M193" s="67">
        <f t="shared" si="6"/>
        <v>0</v>
      </c>
      <c r="S193" s="67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5">
        <f t="shared" si="8"/>
        <v>192</v>
      </c>
      <c r="H194" s="66"/>
      <c r="I194" s="66"/>
      <c r="J194" s="66"/>
      <c r="K194" s="66"/>
      <c r="L194" s="66"/>
      <c r="M194" s="67">
        <f t="shared" si="6"/>
        <v>0</v>
      </c>
      <c r="S194" s="67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5">
        <f t="shared" si="8"/>
        <v>193</v>
      </c>
      <c r="H195" s="66"/>
      <c r="I195" s="66"/>
      <c r="J195" s="66"/>
      <c r="K195" s="66"/>
      <c r="L195" s="66"/>
      <c r="M195" s="67">
        <f t="shared" ref="M195:M258" si="9">N195+O195+P195+Q195+R195</f>
        <v>0</v>
      </c>
      <c r="S195" s="67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5">
        <f t="shared" si="8"/>
        <v>194</v>
      </c>
      <c r="H196" s="66"/>
      <c r="I196" s="66"/>
      <c r="J196" s="66"/>
      <c r="K196" s="66"/>
      <c r="L196" s="66"/>
      <c r="M196" s="67">
        <f t="shared" si="9"/>
        <v>0</v>
      </c>
      <c r="S196" s="67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5">
        <f t="shared" ref="A197:A260" si="11">A196+1</f>
        <v>195</v>
      </c>
      <c r="H197" s="66"/>
      <c r="I197" s="66"/>
      <c r="J197" s="66"/>
      <c r="K197" s="66"/>
      <c r="L197" s="66"/>
      <c r="M197" s="67">
        <f t="shared" si="9"/>
        <v>0</v>
      </c>
      <c r="S197" s="67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5">
        <f t="shared" si="11"/>
        <v>196</v>
      </c>
      <c r="H198" s="66"/>
      <c r="I198" s="66"/>
      <c r="J198" s="66"/>
      <c r="K198" s="66"/>
      <c r="L198" s="66"/>
      <c r="M198" s="67">
        <f t="shared" si="9"/>
        <v>0</v>
      </c>
      <c r="S198" s="67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5">
        <f t="shared" si="11"/>
        <v>197</v>
      </c>
      <c r="H199" s="66"/>
      <c r="I199" s="66"/>
      <c r="J199" s="66"/>
      <c r="K199" s="66"/>
      <c r="L199" s="66"/>
      <c r="M199" s="67">
        <f t="shared" si="9"/>
        <v>0</v>
      </c>
      <c r="S199" s="67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5">
        <f t="shared" si="11"/>
        <v>198</v>
      </c>
      <c r="H200" s="66"/>
      <c r="I200" s="66"/>
      <c r="J200" s="66"/>
      <c r="K200" s="66"/>
      <c r="L200" s="66"/>
      <c r="M200" s="67">
        <f t="shared" si="9"/>
        <v>0</v>
      </c>
      <c r="S200" s="67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5">
        <f t="shared" si="11"/>
        <v>199</v>
      </c>
      <c r="H201" s="66"/>
      <c r="I201" s="66"/>
      <c r="J201" s="66"/>
      <c r="K201" s="66"/>
      <c r="L201" s="66"/>
      <c r="M201" s="67">
        <f t="shared" si="9"/>
        <v>0</v>
      </c>
      <c r="S201" s="67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5">
        <f t="shared" si="11"/>
        <v>200</v>
      </c>
      <c r="H202" s="66"/>
      <c r="I202" s="66"/>
      <c r="J202" s="66"/>
      <c r="K202" s="66"/>
      <c r="L202" s="66"/>
      <c r="M202" s="67">
        <f t="shared" si="9"/>
        <v>0</v>
      </c>
      <c r="S202" s="67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5">
        <f t="shared" si="11"/>
        <v>201</v>
      </c>
      <c r="H203" s="66"/>
      <c r="I203" s="66"/>
      <c r="J203" s="66"/>
      <c r="K203" s="66"/>
      <c r="L203" s="66"/>
      <c r="M203" s="67">
        <f t="shared" si="9"/>
        <v>0</v>
      </c>
      <c r="S203" s="67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5">
        <f t="shared" si="11"/>
        <v>202</v>
      </c>
      <c r="H204" s="66"/>
      <c r="I204" s="66"/>
      <c r="J204" s="66"/>
      <c r="K204" s="66"/>
      <c r="L204" s="66"/>
      <c r="M204" s="67">
        <f t="shared" si="9"/>
        <v>0</v>
      </c>
      <c r="S204" s="67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5">
        <f t="shared" si="11"/>
        <v>203</v>
      </c>
      <c r="H205" s="66"/>
      <c r="I205" s="66"/>
      <c r="J205" s="66"/>
      <c r="K205" s="66"/>
      <c r="L205" s="66"/>
      <c r="M205" s="67">
        <f t="shared" si="9"/>
        <v>0</v>
      </c>
      <c r="S205" s="67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5">
        <f t="shared" si="11"/>
        <v>204</v>
      </c>
      <c r="H206" s="66"/>
      <c r="I206" s="66"/>
      <c r="J206" s="66"/>
      <c r="K206" s="66"/>
      <c r="L206" s="66"/>
      <c r="M206" s="67">
        <f t="shared" si="9"/>
        <v>0</v>
      </c>
      <c r="S206" s="67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5">
        <f t="shared" si="11"/>
        <v>205</v>
      </c>
      <c r="H207" s="66"/>
      <c r="I207" s="66"/>
      <c r="J207" s="66"/>
      <c r="K207" s="66"/>
      <c r="L207" s="66"/>
      <c r="M207" s="67">
        <f t="shared" si="9"/>
        <v>0</v>
      </c>
      <c r="S207" s="67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5">
        <f t="shared" si="11"/>
        <v>206</v>
      </c>
      <c r="H208" s="66"/>
      <c r="I208" s="66"/>
      <c r="J208" s="66"/>
      <c r="K208" s="66"/>
      <c r="L208" s="66"/>
      <c r="M208" s="67">
        <f t="shared" si="9"/>
        <v>0</v>
      </c>
      <c r="S208" s="67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5">
        <f t="shared" si="11"/>
        <v>207</v>
      </c>
      <c r="H209" s="66"/>
      <c r="I209" s="66"/>
      <c r="J209" s="66"/>
      <c r="K209" s="66"/>
      <c r="L209" s="66"/>
      <c r="M209" s="67">
        <f t="shared" si="9"/>
        <v>0</v>
      </c>
      <c r="S209" s="67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5">
        <f t="shared" si="11"/>
        <v>208</v>
      </c>
      <c r="H210" s="66"/>
      <c r="I210" s="66"/>
      <c r="J210" s="66"/>
      <c r="K210" s="66"/>
      <c r="L210" s="66"/>
      <c r="M210" s="67">
        <f t="shared" si="9"/>
        <v>0</v>
      </c>
      <c r="S210" s="67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5">
        <f t="shared" si="11"/>
        <v>209</v>
      </c>
      <c r="H211" s="66"/>
      <c r="I211" s="66"/>
      <c r="J211" s="66"/>
      <c r="K211" s="66"/>
      <c r="L211" s="66"/>
      <c r="M211" s="67">
        <f t="shared" si="9"/>
        <v>0</v>
      </c>
      <c r="S211" s="67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5">
        <f t="shared" si="11"/>
        <v>210</v>
      </c>
      <c r="H212" s="66"/>
      <c r="I212" s="66"/>
      <c r="J212" s="66"/>
      <c r="K212" s="66"/>
      <c r="L212" s="66"/>
      <c r="M212" s="67">
        <f t="shared" si="9"/>
        <v>0</v>
      </c>
      <c r="S212" s="67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5">
        <f t="shared" si="11"/>
        <v>211</v>
      </c>
      <c r="H213" s="66"/>
      <c r="I213" s="66"/>
      <c r="J213" s="66"/>
      <c r="K213" s="66"/>
      <c r="L213" s="66"/>
      <c r="M213" s="67">
        <f t="shared" si="9"/>
        <v>0</v>
      </c>
      <c r="S213" s="67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5">
        <f t="shared" si="11"/>
        <v>212</v>
      </c>
      <c r="H214" s="66"/>
      <c r="I214" s="66"/>
      <c r="J214" s="66"/>
      <c r="K214" s="66"/>
      <c r="L214" s="66"/>
      <c r="M214" s="67">
        <f t="shared" si="9"/>
        <v>0</v>
      </c>
      <c r="S214" s="67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5">
        <f t="shared" si="11"/>
        <v>213</v>
      </c>
      <c r="H215" s="66"/>
      <c r="I215" s="66"/>
      <c r="J215" s="66"/>
      <c r="K215" s="66"/>
      <c r="L215" s="66"/>
      <c r="M215" s="67">
        <f t="shared" si="9"/>
        <v>0</v>
      </c>
      <c r="S215" s="67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5">
        <f t="shared" si="11"/>
        <v>214</v>
      </c>
      <c r="H216" s="66"/>
      <c r="I216" s="66"/>
      <c r="J216" s="66"/>
      <c r="K216" s="66"/>
      <c r="L216" s="66"/>
      <c r="M216" s="67">
        <f t="shared" si="9"/>
        <v>0</v>
      </c>
      <c r="S216" s="67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5">
        <f t="shared" si="11"/>
        <v>215</v>
      </c>
      <c r="H217" s="66"/>
      <c r="I217" s="66"/>
      <c r="J217" s="66"/>
      <c r="K217" s="66"/>
      <c r="L217" s="66"/>
      <c r="M217" s="67">
        <f t="shared" si="9"/>
        <v>0</v>
      </c>
      <c r="S217" s="67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5">
        <f t="shared" si="11"/>
        <v>216</v>
      </c>
      <c r="H218" s="66"/>
      <c r="I218" s="66"/>
      <c r="J218" s="66"/>
      <c r="K218" s="66"/>
      <c r="L218" s="66"/>
      <c r="M218" s="67">
        <f t="shared" si="9"/>
        <v>0</v>
      </c>
      <c r="S218" s="67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5">
        <f t="shared" si="11"/>
        <v>217</v>
      </c>
      <c r="H219" s="66"/>
      <c r="I219" s="66"/>
      <c r="J219" s="66"/>
      <c r="K219" s="66"/>
      <c r="L219" s="66"/>
      <c r="M219" s="67">
        <f t="shared" si="9"/>
        <v>0</v>
      </c>
      <c r="S219" s="67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5">
        <f t="shared" si="11"/>
        <v>218</v>
      </c>
      <c r="H220" s="66"/>
      <c r="I220" s="66"/>
      <c r="J220" s="66"/>
      <c r="K220" s="66"/>
      <c r="L220" s="66"/>
      <c r="M220" s="67">
        <f t="shared" si="9"/>
        <v>0</v>
      </c>
      <c r="S220" s="67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5">
        <f t="shared" si="11"/>
        <v>219</v>
      </c>
      <c r="H221" s="66"/>
      <c r="I221" s="66"/>
      <c r="J221" s="66"/>
      <c r="K221" s="66"/>
      <c r="L221" s="66"/>
      <c r="M221" s="67">
        <f t="shared" si="9"/>
        <v>0</v>
      </c>
      <c r="S221" s="67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5">
        <f t="shared" si="11"/>
        <v>220</v>
      </c>
      <c r="H222" s="66"/>
      <c r="I222" s="66"/>
      <c r="J222" s="66"/>
      <c r="K222" s="66"/>
      <c r="L222" s="66"/>
      <c r="M222" s="67">
        <f t="shared" si="9"/>
        <v>0</v>
      </c>
      <c r="S222" s="67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5">
        <f t="shared" si="11"/>
        <v>221</v>
      </c>
      <c r="H223" s="66"/>
      <c r="I223" s="66"/>
      <c r="J223" s="66"/>
      <c r="K223" s="66"/>
      <c r="L223" s="66"/>
      <c r="M223" s="67">
        <f t="shared" si="9"/>
        <v>0</v>
      </c>
      <c r="S223" s="67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5">
        <f t="shared" si="11"/>
        <v>222</v>
      </c>
      <c r="H224" s="66"/>
      <c r="I224" s="66"/>
      <c r="J224" s="66"/>
      <c r="K224" s="66"/>
      <c r="L224" s="66"/>
      <c r="M224" s="67">
        <f t="shared" si="9"/>
        <v>0</v>
      </c>
      <c r="S224" s="67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5">
        <f t="shared" si="11"/>
        <v>223</v>
      </c>
      <c r="H225" s="66"/>
      <c r="I225" s="66"/>
      <c r="J225" s="66"/>
      <c r="K225" s="66"/>
      <c r="L225" s="66"/>
      <c r="M225" s="67">
        <f t="shared" si="9"/>
        <v>0</v>
      </c>
      <c r="S225" s="67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5">
        <f t="shared" si="11"/>
        <v>224</v>
      </c>
      <c r="H226" s="66"/>
      <c r="I226" s="66"/>
      <c r="J226" s="66"/>
      <c r="K226" s="66"/>
      <c r="L226" s="66"/>
      <c r="M226" s="67">
        <f t="shared" si="9"/>
        <v>0</v>
      </c>
      <c r="S226" s="67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5">
        <f t="shared" si="11"/>
        <v>225</v>
      </c>
      <c r="H227" s="66"/>
      <c r="I227" s="66"/>
      <c r="J227" s="66"/>
      <c r="K227" s="66"/>
      <c r="L227" s="66"/>
      <c r="M227" s="67">
        <f t="shared" si="9"/>
        <v>0</v>
      </c>
      <c r="S227" s="67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5">
        <f t="shared" si="11"/>
        <v>226</v>
      </c>
      <c r="H228" s="66"/>
      <c r="I228" s="66"/>
      <c r="J228" s="66"/>
      <c r="K228" s="66"/>
      <c r="L228" s="66"/>
      <c r="M228" s="67">
        <f t="shared" si="9"/>
        <v>0</v>
      </c>
      <c r="S228" s="67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5">
        <f t="shared" si="11"/>
        <v>227</v>
      </c>
      <c r="H229" s="66"/>
      <c r="I229" s="66"/>
      <c r="J229" s="66"/>
      <c r="K229" s="66"/>
      <c r="L229" s="66"/>
      <c r="M229" s="67">
        <f t="shared" si="9"/>
        <v>0</v>
      </c>
      <c r="S229" s="67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5">
        <f t="shared" si="11"/>
        <v>228</v>
      </c>
      <c r="H230" s="66"/>
      <c r="I230" s="66"/>
      <c r="J230" s="66"/>
      <c r="K230" s="66"/>
      <c r="L230" s="66"/>
      <c r="M230" s="67">
        <f t="shared" si="9"/>
        <v>0</v>
      </c>
      <c r="S230" s="67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5">
        <f t="shared" si="11"/>
        <v>229</v>
      </c>
      <c r="H231" s="66"/>
      <c r="I231" s="66"/>
      <c r="J231" s="66"/>
      <c r="K231" s="66"/>
      <c r="L231" s="66"/>
      <c r="M231" s="67">
        <f t="shared" si="9"/>
        <v>0</v>
      </c>
      <c r="S231" s="67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5">
        <f t="shared" si="11"/>
        <v>230</v>
      </c>
      <c r="H232" s="66"/>
      <c r="I232" s="66"/>
      <c r="J232" s="66"/>
      <c r="K232" s="66"/>
      <c r="L232" s="66"/>
      <c r="M232" s="67">
        <f t="shared" si="9"/>
        <v>0</v>
      </c>
      <c r="S232" s="67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5">
        <f t="shared" si="11"/>
        <v>231</v>
      </c>
      <c r="H233" s="66"/>
      <c r="I233" s="66"/>
      <c r="J233" s="66"/>
      <c r="K233" s="66"/>
      <c r="L233" s="66"/>
      <c r="M233" s="67">
        <f t="shared" si="9"/>
        <v>0</v>
      </c>
      <c r="S233" s="67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5">
        <f t="shared" si="11"/>
        <v>232</v>
      </c>
      <c r="H234" s="66"/>
      <c r="I234" s="66"/>
      <c r="J234" s="66"/>
      <c r="K234" s="66"/>
      <c r="L234" s="66"/>
      <c r="M234" s="67">
        <f t="shared" si="9"/>
        <v>0</v>
      </c>
      <c r="S234" s="67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5">
        <f t="shared" si="11"/>
        <v>233</v>
      </c>
      <c r="H235" s="66"/>
      <c r="I235" s="66"/>
      <c r="J235" s="66"/>
      <c r="K235" s="66"/>
      <c r="L235" s="66"/>
      <c r="M235" s="67">
        <f t="shared" si="9"/>
        <v>0</v>
      </c>
      <c r="S235" s="67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5">
        <f t="shared" si="11"/>
        <v>234</v>
      </c>
      <c r="H236" s="66"/>
      <c r="I236" s="66"/>
      <c r="J236" s="66"/>
      <c r="K236" s="66"/>
      <c r="L236" s="66"/>
      <c r="M236" s="67">
        <f t="shared" si="9"/>
        <v>0</v>
      </c>
      <c r="S236" s="67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5">
        <f t="shared" si="11"/>
        <v>235</v>
      </c>
      <c r="H237" s="66"/>
      <c r="I237" s="66"/>
      <c r="J237" s="66"/>
      <c r="K237" s="66"/>
      <c r="L237" s="66"/>
      <c r="M237" s="67">
        <f t="shared" si="9"/>
        <v>0</v>
      </c>
      <c r="S237" s="67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5">
        <f t="shared" si="11"/>
        <v>236</v>
      </c>
      <c r="H238" s="66"/>
      <c r="I238" s="66"/>
      <c r="J238" s="66"/>
      <c r="K238" s="66"/>
      <c r="L238" s="66"/>
      <c r="M238" s="67">
        <f t="shared" si="9"/>
        <v>0</v>
      </c>
      <c r="S238" s="67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5">
        <f t="shared" si="11"/>
        <v>237</v>
      </c>
      <c r="H239" s="66"/>
      <c r="I239" s="66"/>
      <c r="J239" s="66"/>
      <c r="K239" s="66"/>
      <c r="L239" s="66"/>
      <c r="M239" s="67">
        <f t="shared" si="9"/>
        <v>0</v>
      </c>
      <c r="S239" s="67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5">
        <f t="shared" si="11"/>
        <v>238</v>
      </c>
      <c r="H240" s="66"/>
      <c r="I240" s="66"/>
      <c r="J240" s="66"/>
      <c r="K240" s="66"/>
      <c r="L240" s="66"/>
      <c r="M240" s="67">
        <f t="shared" si="9"/>
        <v>0</v>
      </c>
      <c r="S240" s="67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5">
        <f t="shared" si="11"/>
        <v>239</v>
      </c>
      <c r="H241" s="66"/>
      <c r="I241" s="66"/>
      <c r="J241" s="66"/>
      <c r="K241" s="66"/>
      <c r="L241" s="66"/>
      <c r="M241" s="67">
        <f t="shared" si="9"/>
        <v>0</v>
      </c>
      <c r="S241" s="67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5">
        <f t="shared" si="11"/>
        <v>240</v>
      </c>
      <c r="H242" s="66"/>
      <c r="I242" s="66"/>
      <c r="J242" s="66"/>
      <c r="K242" s="66"/>
      <c r="L242" s="66"/>
      <c r="M242" s="67">
        <f t="shared" si="9"/>
        <v>0</v>
      </c>
      <c r="S242" s="67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5">
        <f t="shared" si="11"/>
        <v>241</v>
      </c>
      <c r="H243" s="66"/>
      <c r="I243" s="66"/>
      <c r="J243" s="66"/>
      <c r="K243" s="66"/>
      <c r="L243" s="66"/>
      <c r="M243" s="67">
        <f t="shared" si="9"/>
        <v>0</v>
      </c>
      <c r="S243" s="67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5">
        <f t="shared" si="11"/>
        <v>242</v>
      </c>
      <c r="H244" s="66"/>
      <c r="I244" s="66"/>
      <c r="J244" s="66"/>
      <c r="K244" s="66"/>
      <c r="L244" s="66"/>
      <c r="M244" s="67">
        <f t="shared" si="9"/>
        <v>0</v>
      </c>
      <c r="S244" s="67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5">
        <f t="shared" si="11"/>
        <v>243</v>
      </c>
      <c r="H245" s="66"/>
      <c r="I245" s="66"/>
      <c r="J245" s="66"/>
      <c r="K245" s="66"/>
      <c r="L245" s="66"/>
      <c r="M245" s="67">
        <f t="shared" si="9"/>
        <v>0</v>
      </c>
      <c r="S245" s="67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5">
        <f t="shared" si="11"/>
        <v>244</v>
      </c>
      <c r="H246" s="66"/>
      <c r="I246" s="66"/>
      <c r="J246" s="66"/>
      <c r="K246" s="66"/>
      <c r="L246" s="66"/>
      <c r="M246" s="67">
        <f t="shared" si="9"/>
        <v>0</v>
      </c>
      <c r="S246" s="67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5">
        <f t="shared" si="11"/>
        <v>245</v>
      </c>
      <c r="H247" s="66"/>
      <c r="I247" s="66"/>
      <c r="J247" s="66"/>
      <c r="K247" s="66"/>
      <c r="L247" s="66"/>
      <c r="M247" s="67">
        <f t="shared" si="9"/>
        <v>0</v>
      </c>
      <c r="S247" s="67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5">
        <f t="shared" si="11"/>
        <v>246</v>
      </c>
      <c r="H248" s="66"/>
      <c r="I248" s="66"/>
      <c r="J248" s="66"/>
      <c r="K248" s="66"/>
      <c r="L248" s="66"/>
      <c r="M248" s="67">
        <f t="shared" si="9"/>
        <v>0</v>
      </c>
      <c r="S248" s="67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5">
        <f t="shared" si="11"/>
        <v>247</v>
      </c>
      <c r="H249" s="66"/>
      <c r="I249" s="66"/>
      <c r="J249" s="66"/>
      <c r="K249" s="66"/>
      <c r="L249" s="66"/>
      <c r="M249" s="67">
        <f t="shared" si="9"/>
        <v>0</v>
      </c>
      <c r="S249" s="67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5">
        <f t="shared" si="11"/>
        <v>248</v>
      </c>
      <c r="H250" s="66"/>
      <c r="I250" s="66"/>
      <c r="J250" s="66"/>
      <c r="K250" s="66"/>
      <c r="L250" s="66"/>
      <c r="M250" s="67">
        <f t="shared" si="9"/>
        <v>0</v>
      </c>
      <c r="S250" s="67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5">
        <f t="shared" si="11"/>
        <v>249</v>
      </c>
      <c r="H251" s="66"/>
      <c r="I251" s="66"/>
      <c r="J251" s="66"/>
      <c r="K251" s="66"/>
      <c r="L251" s="66"/>
      <c r="M251" s="67">
        <f t="shared" si="9"/>
        <v>0</v>
      </c>
      <c r="S251" s="67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5">
        <f t="shared" si="11"/>
        <v>250</v>
      </c>
      <c r="H252" s="66"/>
      <c r="I252" s="66"/>
      <c r="J252" s="66"/>
      <c r="K252" s="66"/>
      <c r="L252" s="66"/>
      <c r="M252" s="67">
        <f t="shared" si="9"/>
        <v>0</v>
      </c>
      <c r="S252" s="67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5">
        <f t="shared" si="11"/>
        <v>251</v>
      </c>
      <c r="H253" s="66"/>
      <c r="I253" s="66"/>
      <c r="J253" s="66"/>
      <c r="K253" s="66"/>
      <c r="L253" s="66"/>
      <c r="M253" s="67">
        <f t="shared" si="9"/>
        <v>0</v>
      </c>
      <c r="S253" s="67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5">
        <f t="shared" si="11"/>
        <v>252</v>
      </c>
      <c r="H254" s="66"/>
      <c r="I254" s="66"/>
      <c r="J254" s="66"/>
      <c r="K254" s="66"/>
      <c r="L254" s="66"/>
      <c r="M254" s="67">
        <f t="shared" si="9"/>
        <v>0</v>
      </c>
      <c r="S254" s="67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5">
        <f t="shared" si="11"/>
        <v>253</v>
      </c>
      <c r="H255" s="66"/>
      <c r="I255" s="66"/>
      <c r="J255" s="66"/>
      <c r="K255" s="66"/>
      <c r="L255" s="66"/>
      <c r="M255" s="67">
        <f t="shared" si="9"/>
        <v>0</v>
      </c>
      <c r="S255" s="67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5">
        <f t="shared" si="11"/>
        <v>254</v>
      </c>
      <c r="H256" s="66"/>
      <c r="I256" s="66"/>
      <c r="J256" s="66"/>
      <c r="K256" s="66"/>
      <c r="L256" s="66"/>
      <c r="M256" s="67">
        <f t="shared" si="9"/>
        <v>0</v>
      </c>
      <c r="S256" s="67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5">
        <f t="shared" si="11"/>
        <v>255</v>
      </c>
      <c r="H257" s="66"/>
      <c r="I257" s="66"/>
      <c r="J257" s="66"/>
      <c r="K257" s="66"/>
      <c r="L257" s="66"/>
      <c r="M257" s="67">
        <f t="shared" si="9"/>
        <v>0</v>
      </c>
      <c r="S257" s="67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5">
        <f t="shared" si="11"/>
        <v>256</v>
      </c>
      <c r="H258" s="66"/>
      <c r="I258" s="66"/>
      <c r="J258" s="66"/>
      <c r="K258" s="66"/>
      <c r="L258" s="66"/>
      <c r="M258" s="67">
        <f t="shared" si="9"/>
        <v>0</v>
      </c>
      <c r="S258" s="67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5">
        <f t="shared" si="11"/>
        <v>257</v>
      </c>
      <c r="H259" s="66"/>
      <c r="I259" s="66"/>
      <c r="J259" s="66"/>
      <c r="K259" s="66"/>
      <c r="L259" s="66"/>
      <c r="M259" s="67">
        <f t="shared" ref="M259:M322" si="12">N259+O259+P259+Q259+R259</f>
        <v>0</v>
      </c>
      <c r="S259" s="67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5">
        <f t="shared" si="11"/>
        <v>258</v>
      </c>
      <c r="H260" s="66"/>
      <c r="I260" s="66"/>
      <c r="J260" s="66"/>
      <c r="K260" s="66"/>
      <c r="L260" s="66"/>
      <c r="M260" s="67">
        <f t="shared" si="12"/>
        <v>0</v>
      </c>
      <c r="S260" s="67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5">
        <f t="shared" ref="A261:A324" si="14">A260+1</f>
        <v>259</v>
      </c>
      <c r="H261" s="66"/>
      <c r="I261" s="66"/>
      <c r="J261" s="66"/>
      <c r="K261" s="66"/>
      <c r="L261" s="66"/>
      <c r="M261" s="67">
        <f t="shared" si="12"/>
        <v>0</v>
      </c>
      <c r="S261" s="67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5">
        <f t="shared" si="14"/>
        <v>260</v>
      </c>
      <c r="H262" s="66"/>
      <c r="I262" s="66"/>
      <c r="J262" s="66"/>
      <c r="K262" s="66"/>
      <c r="L262" s="66"/>
      <c r="M262" s="67">
        <f t="shared" si="12"/>
        <v>0</v>
      </c>
      <c r="S262" s="67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5">
        <f t="shared" si="14"/>
        <v>261</v>
      </c>
      <c r="H263" s="66"/>
      <c r="I263" s="66"/>
      <c r="J263" s="66"/>
      <c r="K263" s="66"/>
      <c r="L263" s="66"/>
      <c r="M263" s="67">
        <f t="shared" si="12"/>
        <v>0</v>
      </c>
      <c r="S263" s="67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5">
        <f t="shared" si="14"/>
        <v>262</v>
      </c>
      <c r="H264" s="66"/>
      <c r="I264" s="66"/>
      <c r="J264" s="66"/>
      <c r="K264" s="66"/>
      <c r="L264" s="66"/>
      <c r="M264" s="67">
        <f t="shared" si="12"/>
        <v>0</v>
      </c>
      <c r="S264" s="67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5">
        <f t="shared" si="14"/>
        <v>263</v>
      </c>
      <c r="H265" s="66"/>
      <c r="I265" s="66"/>
      <c r="J265" s="66"/>
      <c r="K265" s="66"/>
      <c r="L265" s="66"/>
      <c r="M265" s="67">
        <f t="shared" si="12"/>
        <v>0</v>
      </c>
      <c r="S265" s="67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5">
        <f t="shared" si="14"/>
        <v>264</v>
      </c>
      <c r="H266" s="66"/>
      <c r="I266" s="66"/>
      <c r="J266" s="66"/>
      <c r="K266" s="66"/>
      <c r="L266" s="66"/>
      <c r="M266" s="67">
        <f t="shared" si="12"/>
        <v>0</v>
      </c>
      <c r="S266" s="67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5">
        <f t="shared" si="14"/>
        <v>265</v>
      </c>
      <c r="H267" s="66"/>
      <c r="I267" s="66"/>
      <c r="J267" s="66"/>
      <c r="K267" s="66"/>
      <c r="L267" s="66"/>
      <c r="M267" s="67">
        <f t="shared" si="12"/>
        <v>0</v>
      </c>
      <c r="S267" s="67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5">
        <f t="shared" si="14"/>
        <v>266</v>
      </c>
      <c r="H268" s="66"/>
      <c r="I268" s="66"/>
      <c r="J268" s="66"/>
      <c r="K268" s="66"/>
      <c r="L268" s="66"/>
      <c r="M268" s="67">
        <f t="shared" si="12"/>
        <v>0</v>
      </c>
      <c r="S268" s="67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5">
        <f t="shared" si="14"/>
        <v>267</v>
      </c>
      <c r="H269" s="66"/>
      <c r="I269" s="66"/>
      <c r="J269" s="66"/>
      <c r="K269" s="66"/>
      <c r="L269" s="66"/>
      <c r="M269" s="67">
        <f t="shared" si="12"/>
        <v>0</v>
      </c>
      <c r="S269" s="67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5">
        <f t="shared" si="14"/>
        <v>268</v>
      </c>
      <c r="H270" s="66"/>
      <c r="I270" s="66"/>
      <c r="J270" s="66"/>
      <c r="K270" s="66"/>
      <c r="L270" s="66"/>
      <c r="M270" s="67">
        <f t="shared" si="12"/>
        <v>0</v>
      </c>
      <c r="S270" s="67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5">
        <f t="shared" si="14"/>
        <v>269</v>
      </c>
      <c r="H271" s="66"/>
      <c r="I271" s="66"/>
      <c r="J271" s="66"/>
      <c r="K271" s="66"/>
      <c r="L271" s="66"/>
      <c r="M271" s="67">
        <f t="shared" si="12"/>
        <v>0</v>
      </c>
      <c r="S271" s="67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5">
        <f t="shared" si="14"/>
        <v>270</v>
      </c>
      <c r="H272" s="66"/>
      <c r="I272" s="66"/>
      <c r="J272" s="66"/>
      <c r="K272" s="66"/>
      <c r="L272" s="66"/>
      <c r="M272" s="67">
        <f t="shared" si="12"/>
        <v>0</v>
      </c>
      <c r="S272" s="67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5">
        <f t="shared" si="14"/>
        <v>271</v>
      </c>
      <c r="H273" s="66"/>
      <c r="I273" s="66"/>
      <c r="J273" s="66"/>
      <c r="K273" s="66"/>
      <c r="L273" s="66"/>
      <c r="M273" s="67">
        <f t="shared" si="12"/>
        <v>0</v>
      </c>
      <c r="S273" s="67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5">
        <f t="shared" si="14"/>
        <v>272</v>
      </c>
      <c r="H274" s="66"/>
      <c r="I274" s="66"/>
      <c r="J274" s="66"/>
      <c r="K274" s="66"/>
      <c r="L274" s="66"/>
      <c r="M274" s="67">
        <f t="shared" si="12"/>
        <v>0</v>
      </c>
      <c r="S274" s="67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5">
        <f t="shared" si="14"/>
        <v>273</v>
      </c>
      <c r="H275" s="66"/>
      <c r="I275" s="66"/>
      <c r="J275" s="66"/>
      <c r="K275" s="66"/>
      <c r="L275" s="66"/>
      <c r="M275" s="67">
        <f t="shared" si="12"/>
        <v>0</v>
      </c>
      <c r="S275" s="67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5">
        <f t="shared" si="14"/>
        <v>274</v>
      </c>
      <c r="H276" s="66"/>
      <c r="I276" s="66"/>
      <c r="J276" s="66"/>
      <c r="K276" s="66"/>
      <c r="L276" s="66"/>
      <c r="M276" s="67">
        <f t="shared" si="12"/>
        <v>0</v>
      </c>
      <c r="S276" s="67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5">
        <f t="shared" si="14"/>
        <v>275</v>
      </c>
      <c r="H277" s="66"/>
      <c r="I277" s="66"/>
      <c r="J277" s="66"/>
      <c r="K277" s="66"/>
      <c r="L277" s="66"/>
      <c r="M277" s="67">
        <f t="shared" si="12"/>
        <v>0</v>
      </c>
      <c r="S277" s="67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5">
        <f t="shared" si="14"/>
        <v>276</v>
      </c>
      <c r="H278" s="66"/>
      <c r="I278" s="66"/>
      <c r="J278" s="66"/>
      <c r="K278" s="66"/>
      <c r="L278" s="66"/>
      <c r="M278" s="67">
        <f t="shared" si="12"/>
        <v>0</v>
      </c>
      <c r="S278" s="67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5">
        <f t="shared" si="14"/>
        <v>277</v>
      </c>
      <c r="H279" s="66"/>
      <c r="I279" s="66"/>
      <c r="J279" s="66"/>
      <c r="K279" s="66"/>
      <c r="L279" s="66"/>
      <c r="M279" s="67">
        <f t="shared" si="12"/>
        <v>0</v>
      </c>
      <c r="S279" s="67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5">
        <f t="shared" si="14"/>
        <v>278</v>
      </c>
      <c r="H280" s="66"/>
      <c r="I280" s="66"/>
      <c r="J280" s="66"/>
      <c r="K280" s="66"/>
      <c r="L280" s="66"/>
      <c r="M280" s="67">
        <f t="shared" si="12"/>
        <v>0</v>
      </c>
      <c r="S280" s="67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5">
        <f t="shared" si="14"/>
        <v>279</v>
      </c>
      <c r="H281" s="66"/>
      <c r="I281" s="66"/>
      <c r="J281" s="66"/>
      <c r="K281" s="66"/>
      <c r="L281" s="66"/>
      <c r="M281" s="67">
        <f t="shared" si="12"/>
        <v>0</v>
      </c>
      <c r="S281" s="67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5">
        <f t="shared" si="14"/>
        <v>280</v>
      </c>
      <c r="H282" s="66"/>
      <c r="I282" s="66"/>
      <c r="J282" s="66"/>
      <c r="K282" s="66"/>
      <c r="L282" s="66"/>
      <c r="M282" s="67">
        <f t="shared" si="12"/>
        <v>0</v>
      </c>
      <c r="S282" s="67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5">
        <f t="shared" si="14"/>
        <v>281</v>
      </c>
      <c r="H283" s="66"/>
      <c r="I283" s="66"/>
      <c r="J283" s="66"/>
      <c r="K283" s="66"/>
      <c r="L283" s="66"/>
      <c r="M283" s="67">
        <f t="shared" si="12"/>
        <v>0</v>
      </c>
      <c r="S283" s="67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5">
        <f t="shared" si="14"/>
        <v>282</v>
      </c>
      <c r="H284" s="66"/>
      <c r="I284" s="66"/>
      <c r="J284" s="66"/>
      <c r="K284" s="66"/>
      <c r="L284" s="66"/>
      <c r="M284" s="67">
        <f t="shared" si="12"/>
        <v>0</v>
      </c>
      <c r="S284" s="67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5">
        <f t="shared" si="14"/>
        <v>283</v>
      </c>
      <c r="H285" s="66"/>
      <c r="I285" s="66"/>
      <c r="J285" s="66"/>
      <c r="K285" s="66"/>
      <c r="L285" s="66"/>
      <c r="M285" s="67">
        <f t="shared" si="12"/>
        <v>0</v>
      </c>
      <c r="S285" s="67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5">
        <f t="shared" si="14"/>
        <v>284</v>
      </c>
      <c r="H286" s="66"/>
      <c r="I286" s="66"/>
      <c r="J286" s="66"/>
      <c r="K286" s="66"/>
      <c r="L286" s="66"/>
      <c r="M286" s="67">
        <f t="shared" si="12"/>
        <v>0</v>
      </c>
      <c r="S286" s="67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5">
        <f t="shared" si="14"/>
        <v>285</v>
      </c>
      <c r="H287" s="66"/>
      <c r="I287" s="66"/>
      <c r="J287" s="66"/>
      <c r="K287" s="66"/>
      <c r="L287" s="66"/>
      <c r="M287" s="67">
        <f t="shared" si="12"/>
        <v>0</v>
      </c>
      <c r="S287" s="67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5">
        <f t="shared" si="14"/>
        <v>286</v>
      </c>
      <c r="H288" s="66"/>
      <c r="I288" s="66"/>
      <c r="J288" s="66"/>
      <c r="K288" s="66"/>
      <c r="L288" s="66"/>
      <c r="M288" s="67">
        <f t="shared" si="12"/>
        <v>0</v>
      </c>
      <c r="S288" s="67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5">
        <f t="shared" si="14"/>
        <v>287</v>
      </c>
      <c r="H289" s="66"/>
      <c r="I289" s="66"/>
      <c r="J289" s="66"/>
      <c r="K289" s="66"/>
      <c r="L289" s="66"/>
      <c r="M289" s="67">
        <f t="shared" si="12"/>
        <v>0</v>
      </c>
      <c r="S289" s="67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5">
        <f t="shared" si="14"/>
        <v>288</v>
      </c>
      <c r="H290" s="66"/>
      <c r="I290" s="66"/>
      <c r="J290" s="66"/>
      <c r="K290" s="66"/>
      <c r="L290" s="66"/>
      <c r="M290" s="67">
        <f t="shared" si="12"/>
        <v>0</v>
      </c>
      <c r="S290" s="67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5">
        <f t="shared" si="14"/>
        <v>289</v>
      </c>
      <c r="H291" s="66"/>
      <c r="I291" s="66"/>
      <c r="J291" s="66"/>
      <c r="K291" s="66"/>
      <c r="L291" s="66"/>
      <c r="M291" s="67">
        <f t="shared" si="12"/>
        <v>0</v>
      </c>
      <c r="S291" s="67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5">
        <f t="shared" si="14"/>
        <v>290</v>
      </c>
      <c r="H292" s="66"/>
      <c r="I292" s="66"/>
      <c r="J292" s="66"/>
      <c r="K292" s="66"/>
      <c r="L292" s="66"/>
      <c r="M292" s="67">
        <f t="shared" si="12"/>
        <v>0</v>
      </c>
      <c r="S292" s="67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5">
        <f t="shared" si="14"/>
        <v>291</v>
      </c>
      <c r="H293" s="66"/>
      <c r="I293" s="66"/>
      <c r="J293" s="66"/>
      <c r="K293" s="66"/>
      <c r="L293" s="66"/>
      <c r="M293" s="67">
        <f t="shared" si="12"/>
        <v>0</v>
      </c>
      <c r="S293" s="67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5">
        <f t="shared" si="14"/>
        <v>292</v>
      </c>
      <c r="H294" s="66"/>
      <c r="I294" s="66"/>
      <c r="J294" s="66"/>
      <c r="K294" s="66"/>
      <c r="L294" s="66"/>
      <c r="M294" s="67">
        <f t="shared" si="12"/>
        <v>0</v>
      </c>
      <c r="S294" s="67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5">
        <f t="shared" si="14"/>
        <v>293</v>
      </c>
      <c r="H295" s="66"/>
      <c r="I295" s="66"/>
      <c r="J295" s="66"/>
      <c r="K295" s="66"/>
      <c r="L295" s="66"/>
      <c r="M295" s="67">
        <f t="shared" si="12"/>
        <v>0</v>
      </c>
      <c r="S295" s="67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5">
        <f t="shared" si="14"/>
        <v>294</v>
      </c>
      <c r="H296" s="66"/>
      <c r="I296" s="66"/>
      <c r="J296" s="66"/>
      <c r="K296" s="66"/>
      <c r="L296" s="66"/>
      <c r="M296" s="67">
        <f t="shared" si="12"/>
        <v>0</v>
      </c>
      <c r="S296" s="67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5">
        <f t="shared" si="14"/>
        <v>295</v>
      </c>
      <c r="H297" s="66"/>
      <c r="I297" s="66"/>
      <c r="J297" s="66"/>
      <c r="K297" s="66"/>
      <c r="L297" s="66"/>
      <c r="M297" s="67">
        <f t="shared" si="12"/>
        <v>0</v>
      </c>
      <c r="S297" s="67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5">
        <f t="shared" si="14"/>
        <v>296</v>
      </c>
      <c r="H298" s="66"/>
      <c r="I298" s="66"/>
      <c r="J298" s="66"/>
      <c r="K298" s="66"/>
      <c r="L298" s="66"/>
      <c r="M298" s="67">
        <f t="shared" si="12"/>
        <v>0</v>
      </c>
      <c r="S298" s="67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5">
        <f t="shared" si="14"/>
        <v>297</v>
      </c>
      <c r="H299" s="66"/>
      <c r="I299" s="66"/>
      <c r="J299" s="66"/>
      <c r="K299" s="66"/>
      <c r="L299" s="66"/>
      <c r="M299" s="67">
        <f t="shared" si="12"/>
        <v>0</v>
      </c>
      <c r="S299" s="67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5">
        <f t="shared" si="14"/>
        <v>298</v>
      </c>
      <c r="H300" s="66"/>
      <c r="I300" s="66"/>
      <c r="J300" s="66"/>
      <c r="K300" s="66"/>
      <c r="L300" s="66"/>
      <c r="M300" s="67">
        <f t="shared" si="12"/>
        <v>0</v>
      </c>
      <c r="S300" s="67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5">
        <f t="shared" si="14"/>
        <v>299</v>
      </c>
      <c r="H301" s="66"/>
      <c r="I301" s="66"/>
      <c r="J301" s="66"/>
      <c r="K301" s="66"/>
      <c r="L301" s="66"/>
      <c r="M301" s="67">
        <f t="shared" si="12"/>
        <v>0</v>
      </c>
      <c r="S301" s="67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5">
        <f t="shared" si="14"/>
        <v>300</v>
      </c>
      <c r="H302" s="66"/>
      <c r="I302" s="66"/>
      <c r="J302" s="66"/>
      <c r="K302" s="66"/>
      <c r="L302" s="66"/>
      <c r="M302" s="67">
        <f t="shared" si="12"/>
        <v>0</v>
      </c>
      <c r="S302" s="67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5">
        <f t="shared" si="14"/>
        <v>301</v>
      </c>
      <c r="H303" s="66"/>
      <c r="I303" s="66"/>
      <c r="J303" s="66"/>
      <c r="K303" s="66"/>
      <c r="L303" s="66"/>
      <c r="M303" s="67">
        <f t="shared" si="12"/>
        <v>0</v>
      </c>
      <c r="S303" s="67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5">
        <f t="shared" si="14"/>
        <v>302</v>
      </c>
      <c r="H304" s="66"/>
      <c r="I304" s="66"/>
      <c r="J304" s="66"/>
      <c r="K304" s="66"/>
      <c r="L304" s="66"/>
      <c r="M304" s="67">
        <f t="shared" si="12"/>
        <v>0</v>
      </c>
      <c r="S304" s="67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5">
        <f t="shared" si="14"/>
        <v>303</v>
      </c>
      <c r="H305" s="66"/>
      <c r="I305" s="66"/>
      <c r="J305" s="66"/>
      <c r="K305" s="66"/>
      <c r="L305" s="66"/>
      <c r="M305" s="67">
        <f t="shared" si="12"/>
        <v>0</v>
      </c>
      <c r="S305" s="67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5">
        <f t="shared" si="14"/>
        <v>304</v>
      </c>
      <c r="H306" s="66"/>
      <c r="I306" s="66"/>
      <c r="J306" s="66"/>
      <c r="K306" s="66"/>
      <c r="L306" s="66"/>
      <c r="M306" s="67">
        <f t="shared" si="12"/>
        <v>0</v>
      </c>
      <c r="S306" s="67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5">
        <f t="shared" si="14"/>
        <v>305</v>
      </c>
      <c r="H307" s="66"/>
      <c r="I307" s="66"/>
      <c r="J307" s="66"/>
      <c r="K307" s="66"/>
      <c r="L307" s="66"/>
      <c r="M307" s="67">
        <f t="shared" si="12"/>
        <v>0</v>
      </c>
      <c r="S307" s="67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5">
        <f t="shared" si="14"/>
        <v>306</v>
      </c>
      <c r="H308" s="66"/>
      <c r="I308" s="66"/>
      <c r="J308" s="66"/>
      <c r="K308" s="66"/>
      <c r="L308" s="66"/>
      <c r="M308" s="67">
        <f t="shared" si="12"/>
        <v>0</v>
      </c>
      <c r="S308" s="67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5">
        <f t="shared" si="14"/>
        <v>307</v>
      </c>
      <c r="H309" s="66"/>
      <c r="I309" s="66"/>
      <c r="J309" s="66"/>
      <c r="K309" s="66"/>
      <c r="L309" s="66"/>
      <c r="M309" s="67">
        <f t="shared" si="12"/>
        <v>0</v>
      </c>
      <c r="S309" s="67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5">
        <f t="shared" si="14"/>
        <v>308</v>
      </c>
      <c r="H310" s="66"/>
      <c r="I310" s="66"/>
      <c r="J310" s="66"/>
      <c r="K310" s="66"/>
      <c r="L310" s="66"/>
      <c r="M310" s="67">
        <f t="shared" si="12"/>
        <v>0</v>
      </c>
      <c r="S310" s="67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5">
        <f t="shared" si="14"/>
        <v>309</v>
      </c>
      <c r="H311" s="66"/>
      <c r="I311" s="66"/>
      <c r="J311" s="66"/>
      <c r="K311" s="66"/>
      <c r="L311" s="66"/>
      <c r="M311" s="67">
        <f t="shared" si="12"/>
        <v>0</v>
      </c>
      <c r="S311" s="67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5">
        <f t="shared" si="14"/>
        <v>310</v>
      </c>
      <c r="H312" s="66"/>
      <c r="I312" s="66"/>
      <c r="J312" s="66"/>
      <c r="K312" s="66"/>
      <c r="L312" s="66"/>
      <c r="M312" s="67">
        <f t="shared" si="12"/>
        <v>0</v>
      </c>
      <c r="S312" s="67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5">
        <f t="shared" si="14"/>
        <v>311</v>
      </c>
      <c r="H313" s="66"/>
      <c r="I313" s="66"/>
      <c r="J313" s="66"/>
      <c r="K313" s="66"/>
      <c r="L313" s="66"/>
      <c r="M313" s="67">
        <f t="shared" si="12"/>
        <v>0</v>
      </c>
      <c r="S313" s="67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5">
        <f t="shared" si="14"/>
        <v>312</v>
      </c>
      <c r="H314" s="66"/>
      <c r="I314" s="66"/>
      <c r="J314" s="66"/>
      <c r="K314" s="66"/>
      <c r="L314" s="66"/>
      <c r="M314" s="67">
        <f t="shared" si="12"/>
        <v>0</v>
      </c>
      <c r="S314" s="67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5">
        <f t="shared" si="14"/>
        <v>313</v>
      </c>
      <c r="H315" s="66"/>
      <c r="I315" s="66"/>
      <c r="J315" s="66"/>
      <c r="K315" s="66"/>
      <c r="L315" s="66"/>
      <c r="M315" s="67">
        <f t="shared" si="12"/>
        <v>0</v>
      </c>
      <c r="S315" s="67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5">
        <f t="shared" si="14"/>
        <v>314</v>
      </c>
      <c r="H316" s="66"/>
      <c r="I316" s="66"/>
      <c r="J316" s="66"/>
      <c r="K316" s="66"/>
      <c r="L316" s="66"/>
      <c r="M316" s="67">
        <f t="shared" si="12"/>
        <v>0</v>
      </c>
      <c r="S316" s="67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5">
        <f t="shared" si="14"/>
        <v>315</v>
      </c>
      <c r="H317" s="66"/>
      <c r="I317" s="66"/>
      <c r="J317" s="66"/>
      <c r="K317" s="66"/>
      <c r="L317" s="66"/>
      <c r="M317" s="67">
        <f t="shared" si="12"/>
        <v>0</v>
      </c>
      <c r="S317" s="67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5">
        <f t="shared" si="14"/>
        <v>316</v>
      </c>
      <c r="H318" s="66"/>
      <c r="I318" s="66"/>
      <c r="J318" s="66"/>
      <c r="K318" s="66"/>
      <c r="L318" s="66"/>
      <c r="M318" s="67">
        <f t="shared" si="12"/>
        <v>0</v>
      </c>
      <c r="S318" s="67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5">
        <f t="shared" si="14"/>
        <v>317</v>
      </c>
      <c r="H319" s="66"/>
      <c r="I319" s="66"/>
      <c r="J319" s="66"/>
      <c r="K319" s="66"/>
      <c r="L319" s="66"/>
      <c r="M319" s="67">
        <f t="shared" si="12"/>
        <v>0</v>
      </c>
      <c r="S319" s="67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5">
        <f t="shared" si="14"/>
        <v>318</v>
      </c>
      <c r="H320" s="66"/>
      <c r="I320" s="66"/>
      <c r="J320" s="66"/>
      <c r="K320" s="66"/>
      <c r="L320" s="66"/>
      <c r="M320" s="67">
        <f t="shared" si="12"/>
        <v>0</v>
      </c>
      <c r="S320" s="67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5">
        <f t="shared" si="14"/>
        <v>319</v>
      </c>
      <c r="H321" s="66"/>
      <c r="I321" s="66"/>
      <c r="J321" s="66"/>
      <c r="K321" s="66"/>
      <c r="L321" s="66"/>
      <c r="M321" s="67">
        <f t="shared" si="12"/>
        <v>0</v>
      </c>
      <c r="S321" s="67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5">
        <f t="shared" si="14"/>
        <v>320</v>
      </c>
      <c r="H322" s="66"/>
      <c r="I322" s="66"/>
      <c r="J322" s="66"/>
      <c r="K322" s="66"/>
      <c r="L322" s="66"/>
      <c r="M322" s="67">
        <f t="shared" si="12"/>
        <v>0</v>
      </c>
      <c r="S322" s="67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5">
        <f t="shared" si="14"/>
        <v>321</v>
      </c>
      <c r="H323" s="66"/>
      <c r="I323" s="66"/>
      <c r="J323" s="66"/>
      <c r="K323" s="66"/>
      <c r="L323" s="66"/>
      <c r="M323" s="67">
        <f t="shared" ref="M323:M360" si="15">N323+O323+P323+Q323+R323</f>
        <v>0</v>
      </c>
      <c r="S323" s="67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5">
        <f t="shared" si="14"/>
        <v>322</v>
      </c>
      <c r="H324" s="66"/>
      <c r="I324" s="66"/>
      <c r="J324" s="66"/>
      <c r="K324" s="66"/>
      <c r="L324" s="66"/>
      <c r="M324" s="67">
        <f t="shared" si="15"/>
        <v>0</v>
      </c>
      <c r="S324" s="67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5">
        <f t="shared" ref="A325:A358" si="17">A324+1</f>
        <v>323</v>
      </c>
      <c r="H325" s="66"/>
      <c r="I325" s="66"/>
      <c r="J325" s="66"/>
      <c r="K325" s="66"/>
      <c r="L325" s="66"/>
      <c r="M325" s="67">
        <f t="shared" si="15"/>
        <v>0</v>
      </c>
      <c r="S325" s="67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5">
        <f t="shared" si="17"/>
        <v>324</v>
      </c>
      <c r="H326" s="66"/>
      <c r="I326" s="66"/>
      <c r="J326" s="66"/>
      <c r="K326" s="66"/>
      <c r="L326" s="66"/>
      <c r="M326" s="67">
        <f t="shared" si="15"/>
        <v>0</v>
      </c>
      <c r="S326" s="67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5">
        <f t="shared" si="17"/>
        <v>325</v>
      </c>
      <c r="H327" s="66"/>
      <c r="I327" s="66"/>
      <c r="J327" s="66"/>
      <c r="K327" s="66"/>
      <c r="L327" s="66"/>
      <c r="M327" s="67">
        <f t="shared" si="15"/>
        <v>0</v>
      </c>
      <c r="S327" s="67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5">
        <f t="shared" si="17"/>
        <v>326</v>
      </c>
      <c r="H328" s="66"/>
      <c r="I328" s="66"/>
      <c r="J328" s="66"/>
      <c r="K328" s="66"/>
      <c r="L328" s="66"/>
      <c r="M328" s="67">
        <f t="shared" si="15"/>
        <v>0</v>
      </c>
      <c r="S328" s="67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5">
        <f t="shared" si="17"/>
        <v>327</v>
      </c>
      <c r="H329" s="66"/>
      <c r="I329" s="66"/>
      <c r="J329" s="66"/>
      <c r="K329" s="66"/>
      <c r="L329" s="66"/>
      <c r="M329" s="67">
        <f t="shared" si="15"/>
        <v>0</v>
      </c>
      <c r="S329" s="67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5">
        <f t="shared" si="17"/>
        <v>328</v>
      </c>
      <c r="H330" s="66"/>
      <c r="I330" s="66"/>
      <c r="J330" s="66"/>
      <c r="K330" s="66"/>
      <c r="L330" s="66"/>
      <c r="M330" s="67">
        <f t="shared" si="15"/>
        <v>0</v>
      </c>
      <c r="S330" s="67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5">
        <f t="shared" si="17"/>
        <v>329</v>
      </c>
      <c r="H331" s="66"/>
      <c r="I331" s="66"/>
      <c r="J331" s="66"/>
      <c r="K331" s="66"/>
      <c r="L331" s="66"/>
      <c r="M331" s="67">
        <f t="shared" si="15"/>
        <v>0</v>
      </c>
      <c r="S331" s="67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5">
        <f t="shared" si="17"/>
        <v>330</v>
      </c>
      <c r="H332" s="66"/>
      <c r="I332" s="66"/>
      <c r="J332" s="66"/>
      <c r="K332" s="66"/>
      <c r="L332" s="66"/>
      <c r="M332" s="67">
        <f t="shared" si="15"/>
        <v>0</v>
      </c>
      <c r="S332" s="67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5">
        <f t="shared" si="17"/>
        <v>331</v>
      </c>
      <c r="H333" s="66"/>
      <c r="I333" s="66"/>
      <c r="J333" s="66"/>
      <c r="K333" s="66"/>
      <c r="L333" s="66"/>
      <c r="M333" s="67">
        <f t="shared" si="15"/>
        <v>0</v>
      </c>
      <c r="S333" s="67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5">
        <f t="shared" si="17"/>
        <v>332</v>
      </c>
      <c r="H334" s="66"/>
      <c r="I334" s="66"/>
      <c r="J334" s="66"/>
      <c r="K334" s="66"/>
      <c r="L334" s="66"/>
      <c r="M334" s="67">
        <f t="shared" si="15"/>
        <v>0</v>
      </c>
      <c r="S334" s="67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5">
        <f t="shared" si="17"/>
        <v>333</v>
      </c>
      <c r="H335" s="66"/>
      <c r="I335" s="66"/>
      <c r="J335" s="66"/>
      <c r="K335" s="66"/>
      <c r="L335" s="66"/>
      <c r="M335" s="67">
        <f t="shared" si="15"/>
        <v>0</v>
      </c>
      <c r="S335" s="67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5">
        <f t="shared" si="17"/>
        <v>334</v>
      </c>
      <c r="H336" s="66"/>
      <c r="I336" s="66"/>
      <c r="J336" s="66"/>
      <c r="K336" s="66"/>
      <c r="L336" s="66"/>
      <c r="M336" s="67">
        <f t="shared" si="15"/>
        <v>0</v>
      </c>
      <c r="S336" s="67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5">
        <f t="shared" si="17"/>
        <v>335</v>
      </c>
      <c r="H337" s="66"/>
      <c r="I337" s="66"/>
      <c r="J337" s="66"/>
      <c r="K337" s="66"/>
      <c r="L337" s="66"/>
      <c r="M337" s="67">
        <f t="shared" si="15"/>
        <v>0</v>
      </c>
      <c r="S337" s="67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5">
        <f t="shared" si="17"/>
        <v>336</v>
      </c>
      <c r="H338" s="66"/>
      <c r="I338" s="66"/>
      <c r="J338" s="66"/>
      <c r="K338" s="66"/>
      <c r="L338" s="66"/>
      <c r="M338" s="67">
        <f t="shared" si="15"/>
        <v>0</v>
      </c>
      <c r="S338" s="67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5">
        <f t="shared" si="17"/>
        <v>337</v>
      </c>
      <c r="H339" s="66"/>
      <c r="I339" s="66"/>
      <c r="J339" s="66"/>
      <c r="K339" s="66"/>
      <c r="L339" s="66"/>
      <c r="M339" s="67">
        <f t="shared" si="15"/>
        <v>0</v>
      </c>
      <c r="S339" s="67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5">
        <f t="shared" si="17"/>
        <v>338</v>
      </c>
      <c r="H340" s="66"/>
      <c r="I340" s="66"/>
      <c r="J340" s="66"/>
      <c r="K340" s="66"/>
      <c r="L340" s="66"/>
      <c r="M340" s="67">
        <f t="shared" si="15"/>
        <v>0</v>
      </c>
      <c r="S340" s="67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5">
        <f t="shared" si="17"/>
        <v>339</v>
      </c>
      <c r="H341" s="66"/>
      <c r="I341" s="66"/>
      <c r="J341" s="66"/>
      <c r="K341" s="66"/>
      <c r="L341" s="66"/>
      <c r="M341" s="67">
        <f t="shared" si="15"/>
        <v>0</v>
      </c>
      <c r="S341" s="67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5">
        <f t="shared" si="17"/>
        <v>340</v>
      </c>
      <c r="H342" s="66"/>
      <c r="I342" s="66"/>
      <c r="J342" s="66"/>
      <c r="K342" s="66"/>
      <c r="L342" s="66"/>
      <c r="M342" s="67">
        <f t="shared" si="15"/>
        <v>0</v>
      </c>
      <c r="S342" s="67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5">
        <f t="shared" si="17"/>
        <v>341</v>
      </c>
      <c r="H343" s="66"/>
      <c r="I343" s="66"/>
      <c r="J343" s="66"/>
      <c r="K343" s="66"/>
      <c r="L343" s="66"/>
      <c r="M343" s="67">
        <f t="shared" si="15"/>
        <v>0</v>
      </c>
      <c r="S343" s="67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5">
        <f t="shared" si="17"/>
        <v>342</v>
      </c>
      <c r="H344" s="66"/>
      <c r="I344" s="66"/>
      <c r="J344" s="66"/>
      <c r="K344" s="66"/>
      <c r="L344" s="66"/>
      <c r="M344" s="67">
        <f t="shared" si="15"/>
        <v>0</v>
      </c>
      <c r="S344" s="67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5">
        <f t="shared" si="17"/>
        <v>343</v>
      </c>
      <c r="H345" s="66"/>
      <c r="I345" s="66"/>
      <c r="J345" s="66"/>
      <c r="K345" s="66"/>
      <c r="L345" s="66"/>
      <c r="M345" s="67">
        <f t="shared" si="15"/>
        <v>0</v>
      </c>
      <c r="S345" s="67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5">
        <f t="shared" si="17"/>
        <v>344</v>
      </c>
      <c r="H346" s="66"/>
      <c r="I346" s="66"/>
      <c r="J346" s="66"/>
      <c r="K346" s="66"/>
      <c r="L346" s="66"/>
      <c r="M346" s="67">
        <f t="shared" si="15"/>
        <v>0</v>
      </c>
      <c r="S346" s="67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5">
        <f t="shared" si="17"/>
        <v>345</v>
      </c>
      <c r="H347" s="66"/>
      <c r="I347" s="66"/>
      <c r="J347" s="66"/>
      <c r="K347" s="66"/>
      <c r="L347" s="66"/>
      <c r="M347" s="67">
        <f t="shared" si="15"/>
        <v>0</v>
      </c>
      <c r="S347" s="67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5">
        <f t="shared" si="17"/>
        <v>346</v>
      </c>
      <c r="H348" s="66"/>
      <c r="I348" s="66"/>
      <c r="J348" s="66"/>
      <c r="K348" s="66"/>
      <c r="L348" s="66"/>
      <c r="M348" s="67">
        <f t="shared" si="15"/>
        <v>0</v>
      </c>
      <c r="S348" s="67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5">
        <f t="shared" si="17"/>
        <v>347</v>
      </c>
      <c r="H349" s="66"/>
      <c r="I349" s="66"/>
      <c r="J349" s="66"/>
      <c r="K349" s="66"/>
      <c r="L349" s="66"/>
      <c r="M349" s="67">
        <f t="shared" si="15"/>
        <v>0</v>
      </c>
      <c r="S349" s="67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5">
        <f t="shared" si="17"/>
        <v>348</v>
      </c>
      <c r="H350" s="66"/>
      <c r="I350" s="66"/>
      <c r="J350" s="66"/>
      <c r="K350" s="66"/>
      <c r="L350" s="66"/>
      <c r="M350" s="67">
        <f t="shared" si="15"/>
        <v>0</v>
      </c>
      <c r="S350" s="67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5">
        <f t="shared" si="17"/>
        <v>349</v>
      </c>
      <c r="H351" s="66"/>
      <c r="I351" s="66"/>
      <c r="J351" s="66"/>
      <c r="K351" s="66"/>
      <c r="L351" s="66"/>
      <c r="M351" s="67">
        <f t="shared" si="15"/>
        <v>0</v>
      </c>
      <c r="S351" s="67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5">
        <f t="shared" si="17"/>
        <v>350</v>
      </c>
      <c r="H352" s="66"/>
      <c r="I352" s="66"/>
      <c r="J352" s="66"/>
      <c r="K352" s="66"/>
      <c r="L352" s="66"/>
      <c r="M352" s="67">
        <f t="shared" si="15"/>
        <v>0</v>
      </c>
      <c r="S352" s="67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5">
        <f t="shared" si="17"/>
        <v>351</v>
      </c>
      <c r="H353" s="66"/>
      <c r="I353" s="66"/>
      <c r="J353" s="66"/>
      <c r="K353" s="66"/>
      <c r="L353" s="66"/>
      <c r="M353" s="67">
        <f t="shared" si="15"/>
        <v>0</v>
      </c>
      <c r="S353" s="67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5">
        <f t="shared" si="17"/>
        <v>352</v>
      </c>
      <c r="H354" s="66"/>
      <c r="I354" s="66"/>
      <c r="J354" s="66"/>
      <c r="K354" s="66"/>
      <c r="L354" s="66"/>
      <c r="M354" s="67">
        <f t="shared" si="15"/>
        <v>0</v>
      </c>
      <c r="S354" s="67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5">
        <f t="shared" si="17"/>
        <v>353</v>
      </c>
      <c r="H355" s="66"/>
      <c r="I355" s="66"/>
      <c r="J355" s="66"/>
      <c r="K355" s="66"/>
      <c r="L355" s="66"/>
      <c r="M355" s="67">
        <f t="shared" si="15"/>
        <v>0</v>
      </c>
      <c r="S355" s="67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5">
        <f t="shared" si="17"/>
        <v>354</v>
      </c>
      <c r="H356" s="66"/>
      <c r="I356" s="66"/>
      <c r="J356" s="66"/>
      <c r="K356" s="66"/>
      <c r="L356" s="66"/>
      <c r="M356" s="67">
        <f t="shared" si="15"/>
        <v>0</v>
      </c>
      <c r="S356" s="67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5">
        <f t="shared" si="17"/>
        <v>355</v>
      </c>
      <c r="H357" s="66"/>
      <c r="I357" s="66"/>
      <c r="J357" s="66"/>
      <c r="K357" s="66"/>
      <c r="L357" s="66"/>
      <c r="M357" s="67">
        <f t="shared" si="15"/>
        <v>0</v>
      </c>
      <c r="S357" s="67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5">
        <f t="shared" si="17"/>
        <v>356</v>
      </c>
      <c r="H358" s="66"/>
      <c r="I358" s="66"/>
      <c r="J358" s="66"/>
      <c r="K358" s="66"/>
      <c r="L358" s="66"/>
      <c r="M358" s="67">
        <f t="shared" si="15"/>
        <v>0</v>
      </c>
      <c r="S358" s="67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6"/>
      <c r="I359" s="66"/>
      <c r="J359" s="66"/>
      <c r="K359" s="66"/>
      <c r="L359" s="66"/>
      <c r="M359" s="67">
        <f t="shared" si="15"/>
        <v>0</v>
      </c>
      <c r="S359" s="67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6"/>
      <c r="I360" s="66"/>
      <c r="J360" s="66"/>
      <c r="K360" s="66"/>
      <c r="L360" s="66"/>
      <c r="M360" s="67">
        <f t="shared" si="15"/>
        <v>0</v>
      </c>
      <c r="S360" s="67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6"/>
      <c r="I361" s="66"/>
      <c r="J361" s="66"/>
      <c r="K361" s="66"/>
      <c r="L361" s="66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6"/>
      <c r="I362" s="66"/>
      <c r="J362" s="66"/>
      <c r="K362" s="66"/>
      <c r="L362" s="66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6"/>
      <c r="I363" s="66"/>
      <c r="J363" s="66"/>
      <c r="K363" s="66"/>
      <c r="L363" s="66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6"/>
      <c r="I364" s="66"/>
      <c r="J364" s="66"/>
      <c r="K364" s="66"/>
      <c r="L364" s="66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6"/>
      <c r="I365" s="66"/>
      <c r="J365" s="66"/>
      <c r="K365" s="66"/>
      <c r="L365" s="66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6"/>
      <c r="I366" s="66"/>
      <c r="J366" s="66"/>
      <c r="K366" s="66"/>
      <c r="L366" s="66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6"/>
      <c r="I367" s="66"/>
      <c r="J367" s="66"/>
      <c r="K367" s="66"/>
      <c r="L367" s="66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6"/>
      <c r="I368" s="66"/>
      <c r="J368" s="66"/>
      <c r="K368" s="66"/>
      <c r="L368" s="66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6"/>
      <c r="I369" s="66"/>
      <c r="J369" s="66"/>
      <c r="K369" s="66"/>
      <c r="L369" s="66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6"/>
      <c r="I370" s="66"/>
      <c r="J370" s="66"/>
      <c r="K370" s="66"/>
      <c r="L370" s="66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6"/>
      <c r="I371" s="66"/>
      <c r="J371" s="66"/>
      <c r="K371" s="66"/>
      <c r="L371" s="66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6"/>
      <c r="I372" s="66"/>
      <c r="J372" s="66"/>
      <c r="K372" s="66"/>
      <c r="L372" s="66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6"/>
      <c r="I373" s="66"/>
      <c r="J373" s="66"/>
      <c r="K373" s="66"/>
      <c r="L373" s="66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6"/>
      <c r="I374" s="66"/>
      <c r="J374" s="66"/>
      <c r="K374" s="66"/>
      <c r="L374" s="66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6"/>
      <c r="I375" s="66"/>
      <c r="J375" s="66"/>
      <c r="K375" s="66"/>
      <c r="L375" s="66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6"/>
      <c r="I376" s="66"/>
      <c r="J376" s="66"/>
      <c r="K376" s="66"/>
      <c r="L376" s="66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6"/>
      <c r="I377" s="66"/>
      <c r="J377" s="66"/>
      <c r="K377" s="66"/>
      <c r="L377" s="66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6"/>
      <c r="I378" s="66"/>
      <c r="J378" s="66"/>
      <c r="K378" s="66"/>
      <c r="L378" s="66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6"/>
      <c r="I379" s="66"/>
      <c r="J379" s="66"/>
      <c r="K379" s="66"/>
      <c r="L379" s="66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6"/>
      <c r="I380" s="66"/>
      <c r="J380" s="66"/>
      <c r="K380" s="66"/>
      <c r="L380" s="66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6"/>
      <c r="I381" s="66"/>
      <c r="J381" s="66"/>
      <c r="K381" s="66"/>
      <c r="L381" s="66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6"/>
      <c r="I382" s="66"/>
      <c r="J382" s="66"/>
      <c r="K382" s="66"/>
      <c r="L382" s="66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6"/>
      <c r="I383" s="66"/>
      <c r="J383" s="66"/>
      <c r="K383" s="66"/>
      <c r="L383" s="66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6"/>
      <c r="I384" s="66"/>
      <c r="J384" s="66"/>
      <c r="K384" s="66"/>
      <c r="L384" s="66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6"/>
      <c r="I385" s="66"/>
      <c r="J385" s="66"/>
      <c r="K385" s="66"/>
      <c r="L385" s="66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6"/>
      <c r="I386" s="66"/>
      <c r="J386" s="66"/>
      <c r="K386" s="66"/>
      <c r="L386" s="66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6"/>
      <c r="I387" s="66"/>
      <c r="J387" s="66"/>
      <c r="K387" s="66"/>
      <c r="L387" s="66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6"/>
      <c r="I388" s="66"/>
      <c r="J388" s="66"/>
      <c r="K388" s="66"/>
      <c r="L388" s="66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6"/>
      <c r="I389" s="66"/>
      <c r="J389" s="66"/>
      <c r="K389" s="66"/>
      <c r="L389" s="66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6"/>
      <c r="I390" s="66"/>
      <c r="J390" s="66"/>
      <c r="K390" s="66"/>
      <c r="L390" s="66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6"/>
      <c r="I391" s="66"/>
      <c r="J391" s="66"/>
      <c r="K391" s="66"/>
      <c r="L391" s="66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6"/>
      <c r="I392" s="66"/>
      <c r="J392" s="66"/>
      <c r="K392" s="66"/>
      <c r="L392" s="66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6"/>
      <c r="I393" s="66"/>
      <c r="J393" s="66"/>
      <c r="K393" s="66"/>
      <c r="L393" s="66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6"/>
      <c r="I394" s="66"/>
      <c r="J394" s="66"/>
      <c r="K394" s="66"/>
      <c r="L394" s="66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6"/>
      <c r="I395" s="66"/>
      <c r="J395" s="66"/>
      <c r="K395" s="66"/>
      <c r="L395" s="66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6"/>
      <c r="I396" s="66"/>
      <c r="J396" s="66"/>
      <c r="K396" s="66"/>
      <c r="L396" s="66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6"/>
      <c r="I397" s="66"/>
      <c r="J397" s="66"/>
      <c r="K397" s="66"/>
      <c r="L397" s="66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6"/>
      <c r="I398" s="66"/>
      <c r="J398" s="66"/>
      <c r="K398" s="66"/>
      <c r="L398" s="66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6"/>
      <c r="I399" s="66"/>
      <c r="J399" s="66"/>
      <c r="K399" s="66"/>
      <c r="L399" s="66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6"/>
      <c r="I400" s="66"/>
      <c r="J400" s="66"/>
      <c r="K400" s="66"/>
      <c r="L400" s="66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6"/>
      <c r="I401" s="66"/>
      <c r="J401" s="66"/>
      <c r="K401" s="66"/>
      <c r="L401" s="66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6"/>
      <c r="I402" s="66"/>
      <c r="J402" s="66"/>
      <c r="K402" s="66"/>
      <c r="L402" s="66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6"/>
      <c r="I403" s="66"/>
      <c r="J403" s="66"/>
      <c r="K403" s="66"/>
      <c r="L403" s="66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6"/>
      <c r="I404" s="66"/>
      <c r="J404" s="66"/>
      <c r="K404" s="66"/>
      <c r="L404" s="66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6"/>
      <c r="I405" s="66"/>
      <c r="J405" s="66"/>
      <c r="K405" s="66"/>
      <c r="L405" s="66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6"/>
      <c r="I406" s="66"/>
      <c r="J406" s="66"/>
      <c r="K406" s="66"/>
      <c r="L406" s="66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6"/>
      <c r="I407" s="66"/>
      <c r="J407" s="66"/>
      <c r="K407" s="66"/>
      <c r="L407" s="66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6"/>
      <c r="I408" s="66"/>
      <c r="J408" s="66"/>
      <c r="K408" s="66"/>
      <c r="L408" s="66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6"/>
      <c r="I409" s="66"/>
      <c r="J409" s="66"/>
      <c r="K409" s="66"/>
      <c r="L409" s="66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6"/>
      <c r="I410" s="66"/>
      <c r="J410" s="66"/>
      <c r="K410" s="66"/>
      <c r="L410" s="66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6"/>
      <c r="I411" s="66"/>
      <c r="J411" s="66"/>
      <c r="K411" s="66"/>
      <c r="L411" s="66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6"/>
      <c r="I412" s="66"/>
      <c r="J412" s="66"/>
      <c r="K412" s="66"/>
      <c r="L412" s="66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6"/>
      <c r="I413" s="66"/>
      <c r="J413" s="66"/>
      <c r="K413" s="66"/>
      <c r="L413" s="66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6"/>
      <c r="I414" s="66"/>
      <c r="J414" s="66"/>
      <c r="K414" s="66"/>
      <c r="L414" s="66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6"/>
      <c r="I415" s="66"/>
      <c r="J415" s="66"/>
      <c r="K415" s="66"/>
      <c r="L415" s="66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6"/>
      <c r="I416" s="66"/>
      <c r="J416" s="66"/>
      <c r="K416" s="66"/>
      <c r="L416" s="66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6"/>
      <c r="I417" s="66"/>
      <c r="J417" s="66"/>
      <c r="K417" s="66"/>
      <c r="L417" s="66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6"/>
      <c r="I418" s="66"/>
      <c r="J418" s="66"/>
      <c r="K418" s="66"/>
      <c r="L418" s="66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6"/>
      <c r="I419" s="66"/>
      <c r="J419" s="66"/>
      <c r="K419" s="66"/>
      <c r="L419" s="66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6"/>
      <c r="I420" s="66"/>
      <c r="J420" s="66"/>
      <c r="K420" s="66"/>
      <c r="L420" s="66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6"/>
      <c r="I421" s="66"/>
      <c r="J421" s="66"/>
      <c r="K421" s="66"/>
      <c r="L421" s="66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6"/>
      <c r="I422" s="66"/>
      <c r="J422" s="66"/>
      <c r="K422" s="66"/>
      <c r="L422" s="66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6"/>
      <c r="I423" s="66"/>
      <c r="J423" s="66"/>
      <c r="K423" s="66"/>
      <c r="L423" s="66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6"/>
      <c r="I424" s="66"/>
      <c r="J424" s="66"/>
      <c r="K424" s="66"/>
      <c r="L424" s="66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6"/>
      <c r="I425" s="66"/>
      <c r="J425" s="66"/>
      <c r="K425" s="66"/>
      <c r="L425" s="66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6"/>
      <c r="I426" s="66"/>
      <c r="J426" s="66"/>
      <c r="K426" s="66"/>
      <c r="L426" s="66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6"/>
      <c r="I427" s="66"/>
      <c r="J427" s="66"/>
      <c r="K427" s="66"/>
      <c r="L427" s="66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6"/>
      <c r="I428" s="66"/>
      <c r="J428" s="66"/>
      <c r="K428" s="66"/>
      <c r="L428" s="66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6"/>
      <c r="I429" s="66"/>
      <c r="J429" s="66"/>
      <c r="K429" s="66"/>
      <c r="L429" s="66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6"/>
      <c r="I430" s="66"/>
      <c r="J430" s="66"/>
      <c r="K430" s="66"/>
      <c r="L430" s="66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6"/>
      <c r="I431" s="66"/>
      <c r="J431" s="66"/>
      <c r="K431" s="66"/>
      <c r="L431" s="66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6"/>
      <c r="I432" s="66"/>
      <c r="J432" s="66"/>
      <c r="K432" s="66"/>
      <c r="L432" s="66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6"/>
      <c r="I433" s="66"/>
      <c r="J433" s="66"/>
      <c r="K433" s="66"/>
      <c r="L433" s="66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6"/>
      <c r="I434" s="66"/>
      <c r="J434" s="66"/>
      <c r="K434" s="66"/>
      <c r="L434" s="66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6"/>
      <c r="I435" s="66"/>
      <c r="J435" s="66"/>
      <c r="K435" s="66"/>
      <c r="L435" s="66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6"/>
      <c r="I436" s="66"/>
      <c r="J436" s="66"/>
      <c r="K436" s="66"/>
      <c r="L436" s="66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6"/>
      <c r="I437" s="66"/>
      <c r="J437" s="66"/>
      <c r="K437" s="66"/>
      <c r="L437" s="66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6"/>
      <c r="I438" s="66"/>
      <c r="J438" s="66"/>
      <c r="K438" s="66"/>
      <c r="L438" s="66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6"/>
      <c r="I439" s="66"/>
      <c r="J439" s="66"/>
      <c r="K439" s="66"/>
      <c r="L439" s="66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6"/>
      <c r="I440" s="66"/>
      <c r="J440" s="66"/>
      <c r="K440" s="66"/>
      <c r="L440" s="66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6"/>
      <c r="I441" s="66"/>
      <c r="J441" s="66"/>
      <c r="K441" s="66"/>
      <c r="L441" s="66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6"/>
      <c r="I442" s="66"/>
      <c r="J442" s="66"/>
      <c r="K442" s="66"/>
      <c r="L442" s="66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6"/>
      <c r="I443" s="66"/>
      <c r="J443" s="66"/>
      <c r="K443" s="66"/>
      <c r="L443" s="66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6"/>
      <c r="I444" s="66"/>
      <c r="J444" s="66"/>
      <c r="K444" s="66"/>
      <c r="L444" s="66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6"/>
      <c r="I445" s="66"/>
      <c r="J445" s="66"/>
      <c r="K445" s="66"/>
      <c r="L445" s="66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6"/>
      <c r="I446" s="66"/>
      <c r="J446" s="66"/>
      <c r="K446" s="66"/>
      <c r="L446" s="66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6"/>
      <c r="I447" s="66"/>
      <c r="J447" s="66"/>
      <c r="K447" s="66"/>
      <c r="L447" s="66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6"/>
      <c r="I448" s="66"/>
      <c r="J448" s="66"/>
      <c r="K448" s="66"/>
      <c r="L448" s="66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6"/>
      <c r="I449" s="66"/>
      <c r="J449" s="66"/>
      <c r="K449" s="66"/>
      <c r="L449" s="66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6"/>
      <c r="I450" s="66"/>
      <c r="J450" s="66"/>
      <c r="K450" s="66"/>
      <c r="L450" s="66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6"/>
      <c r="I451" s="66"/>
      <c r="J451" s="66"/>
      <c r="K451" s="66"/>
      <c r="L451" s="66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6"/>
      <c r="I452" s="66"/>
      <c r="J452" s="66"/>
      <c r="K452" s="66"/>
      <c r="L452" s="66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6"/>
      <c r="I453" s="66"/>
      <c r="J453" s="66"/>
      <c r="K453" s="66"/>
      <c r="L453" s="66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6"/>
      <c r="I454" s="66"/>
      <c r="J454" s="66"/>
      <c r="K454" s="66"/>
      <c r="L454" s="66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6"/>
      <c r="I455" s="66"/>
      <c r="J455" s="66"/>
      <c r="K455" s="66"/>
      <c r="L455" s="66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6"/>
      <c r="I456" s="66"/>
      <c r="J456" s="66"/>
      <c r="K456" s="66"/>
      <c r="L456" s="66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6"/>
      <c r="I457" s="66"/>
      <c r="J457" s="66"/>
      <c r="K457" s="66"/>
      <c r="L457" s="66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6"/>
      <c r="I458" s="66"/>
      <c r="J458" s="66"/>
      <c r="K458" s="66"/>
      <c r="L458" s="66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6"/>
      <c r="I459" s="66"/>
      <c r="J459" s="66"/>
      <c r="K459" s="66"/>
      <c r="L459" s="66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6"/>
      <c r="I460" s="66"/>
      <c r="J460" s="66"/>
      <c r="K460" s="66"/>
      <c r="L460" s="66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6"/>
      <c r="I461" s="66"/>
      <c r="J461" s="66"/>
      <c r="K461" s="66"/>
      <c r="L461" s="66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6"/>
      <c r="I462" s="66"/>
      <c r="J462" s="66"/>
      <c r="K462" s="66"/>
      <c r="L462" s="66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6"/>
      <c r="I463" s="66"/>
      <c r="J463" s="66"/>
      <c r="K463" s="66"/>
      <c r="L463" s="66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6"/>
      <c r="I464" s="66"/>
      <c r="J464" s="66"/>
      <c r="K464" s="66"/>
      <c r="L464" s="66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6"/>
      <c r="I465" s="66"/>
      <c r="J465" s="66"/>
      <c r="K465" s="66"/>
      <c r="L465" s="66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6"/>
      <c r="I466" s="66"/>
      <c r="J466" s="66"/>
      <c r="K466" s="66"/>
      <c r="L466" s="66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6"/>
      <c r="I467" s="66"/>
      <c r="J467" s="66"/>
      <c r="K467" s="66"/>
      <c r="L467" s="66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6"/>
      <c r="I468" s="66"/>
      <c r="J468" s="66"/>
      <c r="K468" s="66"/>
      <c r="L468" s="66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6"/>
      <c r="I469" s="66"/>
      <c r="J469" s="66"/>
      <c r="K469" s="66"/>
      <c r="L469" s="66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6"/>
      <c r="I470" s="66"/>
      <c r="J470" s="66"/>
      <c r="K470" s="66"/>
      <c r="L470" s="66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6"/>
      <c r="I471" s="66"/>
      <c r="J471" s="66"/>
      <c r="K471" s="66"/>
      <c r="L471" s="66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6"/>
      <c r="I472" s="66"/>
      <c r="J472" s="66"/>
      <c r="K472" s="66"/>
      <c r="L472" s="66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6"/>
      <c r="I473" s="66"/>
      <c r="J473" s="66"/>
      <c r="K473" s="66"/>
      <c r="L473" s="66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6"/>
      <c r="I474" s="66"/>
      <c r="J474" s="66"/>
      <c r="K474" s="66"/>
      <c r="L474" s="66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6"/>
      <c r="I475" s="66"/>
      <c r="J475" s="66"/>
      <c r="K475" s="66"/>
      <c r="L475" s="66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6"/>
      <c r="I476" s="66"/>
      <c r="J476" s="66"/>
      <c r="K476" s="66"/>
      <c r="L476" s="66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6"/>
      <c r="I477" s="66"/>
      <c r="J477" s="66"/>
      <c r="K477" s="66"/>
      <c r="L477" s="66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6"/>
      <c r="I478" s="66"/>
      <c r="J478" s="66"/>
      <c r="K478" s="66"/>
      <c r="L478" s="66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B1:R2 B361:R1048576 N20:R360 Y1:AI2 B20:E21 G20:L21 S10:S18 S20 B22:L360 Y20:AI1048576">
    <cfRule type="cellIs" dxfId="12" priority="9" operator="equal">
      <formula>0</formula>
    </cfRule>
  </conditionalFormatting>
  <conditionalFormatting sqref="N3:R19 M3:M360 C3:L12 C19:C72 C13:E19 G13:L19 Y3:AI19 AB19:AB20 AG17:AG23 H18:H74 AI19:AI21 E19:E30 F13:F58">
    <cfRule type="cellIs" dxfId="11" priority="8" operator="equal">
      <formula>0</formula>
    </cfRule>
  </conditionalFormatting>
  <conditionalFormatting sqref="N3:R19 M3:M360 B3:L12 B19:B75 C19:C72 B13:E19 G13:L19 Y3:AI19 AB19:AB20 AG17:AG23 H18:H74 AI19:AI21 E19:E30 F13:F58">
    <cfRule type="cellIs" dxfId="10" priority="7" operator="equal">
      <formula>0</formula>
    </cfRule>
  </conditionalFormatting>
  <conditionalFormatting sqref="S1:X2 S361:X1048576 T20:X360">
    <cfRule type="cellIs" dxfId="9" priority="6" operator="equal">
      <formula>0</formula>
    </cfRule>
  </conditionalFormatting>
  <conditionalFormatting sqref="T3:X19 S21:S360">
    <cfRule type="cellIs" dxfId="8" priority="5" operator="equal">
      <formula>0</formula>
    </cfRule>
  </conditionalFormatting>
  <conditionalFormatting sqref="T3:X19 S21:S360">
    <cfRule type="cellIs" dxfId="7" priority="4" operator="equal">
      <formula>0</formula>
    </cfRule>
  </conditionalFormatting>
  <conditionalFormatting sqref="S3:S9">
    <cfRule type="cellIs" dxfId="6" priority="3" operator="equal">
      <formula>0</formula>
    </cfRule>
  </conditionalFormatting>
  <conditionalFormatting sqref="S3:S9">
    <cfRule type="cellIs" dxfId="5" priority="2" operator="equal">
      <formula>0</formula>
    </cfRule>
  </conditionalFormatting>
  <conditionalFormatting sqref="S19">
    <cfRule type="cellIs" dxfId="4" priority="1" operator="equal">
      <formula>0</formula>
    </cfRule>
  </conditionalFormatting>
  <dataValidations count="4">
    <dataValidation type="list" allowBlank="1" showInputMessage="1" showErrorMessage="1" sqref="D17:D1048576" xr:uid="{00000000-0002-0000-0B00-000000000000}">
      <formula1>$AT$3:$AT$5</formula1>
    </dataValidation>
    <dataValidation type="list" allowBlank="1" showInputMessage="1" showErrorMessage="1" sqref="E3:E1048576" xr:uid="{00000000-0002-0000-0B00-000001000000}">
      <formula1>$AU$3:$AU$7</formula1>
    </dataValidation>
    <dataValidation type="list" allowBlank="1" showInputMessage="1" showErrorMessage="1" sqref="F3:F1048576" xr:uid="{00000000-0002-0000-0B00-000002000000}">
      <formula1>$AQ$3:$AQ$4</formula1>
    </dataValidation>
    <dataValidation type="list" allowBlank="1" showInputMessage="1" showErrorMessage="1" sqref="D3:D16" xr:uid="{00000000-0002-0000-0B00-000003000000}">
      <formula1>$AP$3:$AP$5</formula1>
    </dataValidation>
  </dataValidations>
  <pageMargins left="0.7" right="0.7" top="0.75" bottom="0.75" header="0.3" footer="0.3"/>
  <pageSetup paperSize="9" scale="71" fitToWidth="3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4000000}">
          <x14:formula1>
            <xm:f>الأحياء!$A:$A</xm:f>
          </x14:formula1>
          <xm:sqref>H3:L1048576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64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ColWidth="9.1796875" defaultRowHeight="14.5"/>
  <cols>
    <col min="1" max="1" width="35.54296875" style="10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30"/>
    <col min="11" max="13" width="0" style="130" hidden="1" customWidth="1"/>
    <col min="14" max="42" width="9.1796875" style="130"/>
  </cols>
  <sheetData>
    <row r="1" spans="1:13" ht="24" customHeight="1">
      <c r="A1" s="91" t="s">
        <v>673</v>
      </c>
      <c r="B1" s="146" t="s">
        <v>625</v>
      </c>
      <c r="C1" s="146" t="s">
        <v>674</v>
      </c>
      <c r="D1" s="146" t="s">
        <v>675</v>
      </c>
      <c r="E1" s="146" t="s">
        <v>298</v>
      </c>
      <c r="F1" s="91" t="s">
        <v>676</v>
      </c>
      <c r="G1" s="146" t="s">
        <v>1004</v>
      </c>
    </row>
    <row r="2" spans="1:13">
      <c r="A2" s="10" t="s">
        <v>904</v>
      </c>
      <c r="D2" s="11"/>
      <c r="F2" s="10" t="s">
        <v>917</v>
      </c>
    </row>
    <row r="3" spans="1:13">
      <c r="A3" s="10" t="s">
        <v>905</v>
      </c>
      <c r="D3" s="11"/>
      <c r="F3" s="10" t="s">
        <v>918</v>
      </c>
      <c r="K3" s="130" t="s">
        <v>1005</v>
      </c>
      <c r="L3" s="130" t="s">
        <v>1006</v>
      </c>
      <c r="M3" s="130" t="s">
        <v>1007</v>
      </c>
    </row>
    <row r="4" spans="1:13">
      <c r="A4" s="10" t="s">
        <v>906</v>
      </c>
      <c r="D4" s="11"/>
      <c r="F4" s="10" t="s">
        <v>919</v>
      </c>
      <c r="K4" s="130" t="s">
        <v>1008</v>
      </c>
      <c r="L4" s="130" t="s">
        <v>929</v>
      </c>
      <c r="M4" s="130" t="s">
        <v>1009</v>
      </c>
    </row>
    <row r="5" spans="1:13">
      <c r="A5" s="10" t="s">
        <v>907</v>
      </c>
      <c r="D5" s="11"/>
      <c r="F5" s="10" t="s">
        <v>917</v>
      </c>
      <c r="K5" s="130" t="s">
        <v>1010</v>
      </c>
      <c r="L5" s="130" t="s">
        <v>1011</v>
      </c>
      <c r="M5" s="130" t="s">
        <v>1012</v>
      </c>
    </row>
    <row r="6" spans="1:13">
      <c r="A6" s="10" t="s">
        <v>908</v>
      </c>
      <c r="D6" s="11"/>
      <c r="F6" s="10" t="s">
        <v>919</v>
      </c>
      <c r="K6" s="130" t="s">
        <v>1013</v>
      </c>
      <c r="L6" s="130" t="s">
        <v>919</v>
      </c>
    </row>
    <row r="7" spans="1:13">
      <c r="A7" s="10" t="s">
        <v>909</v>
      </c>
      <c r="D7" s="11"/>
      <c r="F7" s="10" t="s">
        <v>918</v>
      </c>
      <c r="K7" s="130" t="s">
        <v>1014</v>
      </c>
      <c r="L7" s="130" t="s">
        <v>917</v>
      </c>
    </row>
    <row r="8" spans="1:13">
      <c r="A8" s="10" t="s">
        <v>909</v>
      </c>
      <c r="D8" s="11"/>
      <c r="F8" s="10" t="s">
        <v>919</v>
      </c>
      <c r="K8" s="130" t="s">
        <v>1015</v>
      </c>
    </row>
    <row r="9" spans="1:13">
      <c r="A9" s="10" t="s">
        <v>909</v>
      </c>
      <c r="D9" s="11"/>
      <c r="F9" s="10" t="s">
        <v>919</v>
      </c>
      <c r="K9" s="130" t="s">
        <v>927</v>
      </c>
    </row>
    <row r="10" spans="1:13">
      <c r="A10" s="10" t="s">
        <v>909</v>
      </c>
      <c r="D10" s="11"/>
      <c r="F10" s="10" t="s">
        <v>917</v>
      </c>
      <c r="K10" s="130" t="s">
        <v>1016</v>
      </c>
    </row>
    <row r="11" spans="1:13">
      <c r="A11" s="10" t="s">
        <v>910</v>
      </c>
      <c r="D11" s="11"/>
      <c r="F11" s="10" t="s">
        <v>917</v>
      </c>
    </row>
    <row r="12" spans="1:13">
      <c r="A12" s="10" t="s">
        <v>911</v>
      </c>
      <c r="D12" s="11"/>
      <c r="F12" s="10" t="s">
        <v>917</v>
      </c>
      <c r="K12" s="130" t="s">
        <v>927</v>
      </c>
    </row>
    <row r="13" spans="1:13">
      <c r="A13" s="10" t="s">
        <v>912</v>
      </c>
      <c r="D13" s="11"/>
      <c r="F13" s="10" t="s">
        <v>919</v>
      </c>
    </row>
    <row r="14" spans="1:13">
      <c r="A14" s="10" t="s">
        <v>912</v>
      </c>
      <c r="D14" s="11"/>
      <c r="F14" s="10" t="s">
        <v>919</v>
      </c>
    </row>
    <row r="15" spans="1:13">
      <c r="A15" s="10" t="s">
        <v>913</v>
      </c>
      <c r="D15" s="11"/>
      <c r="F15" s="10" t="s">
        <v>917</v>
      </c>
    </row>
    <row r="16" spans="1:13">
      <c r="A16" s="10" t="s">
        <v>913</v>
      </c>
      <c r="D16" s="11"/>
      <c r="E16" s="11"/>
      <c r="F16" s="10" t="s">
        <v>917</v>
      </c>
    </row>
    <row r="17" spans="1:6">
      <c r="A17" s="10" t="s">
        <v>914</v>
      </c>
      <c r="D17" s="11"/>
      <c r="F17" s="10" t="s">
        <v>917</v>
      </c>
    </row>
    <row r="18" spans="1:6">
      <c r="A18" s="10" t="s">
        <v>915</v>
      </c>
      <c r="D18" s="11"/>
      <c r="F18" s="10" t="s">
        <v>917</v>
      </c>
    </row>
    <row r="19" spans="1:6">
      <c r="A19" s="10" t="s">
        <v>916</v>
      </c>
      <c r="D19" s="11"/>
      <c r="F19" s="10" t="s">
        <v>917</v>
      </c>
    </row>
    <row r="20" spans="1:6">
      <c r="A20" s="10" t="s">
        <v>920</v>
      </c>
      <c r="D20" s="11"/>
      <c r="F20" s="10" t="s">
        <v>919</v>
      </c>
    </row>
    <row r="21" spans="1:6">
      <c r="A21" s="10" t="s">
        <v>921</v>
      </c>
      <c r="D21" s="11"/>
      <c r="F21" s="10" t="s">
        <v>929</v>
      </c>
    </row>
    <row r="22" spans="1:6">
      <c r="A22" s="10" t="s">
        <v>922</v>
      </c>
      <c r="D22" s="11"/>
      <c r="F22" s="10" t="s">
        <v>917</v>
      </c>
    </row>
    <row r="23" spans="1:6">
      <c r="A23" s="10" t="s">
        <v>923</v>
      </c>
      <c r="D23" s="11"/>
      <c r="F23" s="10" t="s">
        <v>919</v>
      </c>
    </row>
    <row r="24" spans="1:6">
      <c r="A24" s="10" t="s">
        <v>924</v>
      </c>
      <c r="D24" s="11"/>
      <c r="F24" s="10" t="s">
        <v>919</v>
      </c>
    </row>
    <row r="25" spans="1:6">
      <c r="A25" s="10" t="s">
        <v>925</v>
      </c>
      <c r="D25" s="11"/>
      <c r="F25" s="10" t="s">
        <v>919</v>
      </c>
    </row>
    <row r="26" spans="1:6">
      <c r="A26" s="10" t="s">
        <v>926</v>
      </c>
      <c r="D26" s="11"/>
      <c r="F26" s="10" t="s">
        <v>919</v>
      </c>
    </row>
    <row r="27" spans="1:6">
      <c r="A27" s="10" t="s">
        <v>927</v>
      </c>
      <c r="D27" s="11"/>
      <c r="F27" s="10" t="s">
        <v>919</v>
      </c>
    </row>
    <row r="28" spans="1:6">
      <c r="A28" s="10" t="s">
        <v>927</v>
      </c>
      <c r="D28" s="11"/>
      <c r="F28" s="10" t="s">
        <v>919</v>
      </c>
    </row>
    <row r="29" spans="1:6">
      <c r="A29" s="10" t="s">
        <v>927</v>
      </c>
      <c r="D29" s="11"/>
      <c r="F29" s="10" t="s">
        <v>919</v>
      </c>
    </row>
    <row r="30" spans="1:6">
      <c r="A30" s="10" t="s">
        <v>927</v>
      </c>
      <c r="D30" s="11"/>
      <c r="F30" s="10" t="s">
        <v>917</v>
      </c>
    </row>
    <row r="31" spans="1:6">
      <c r="A31" s="10" t="s">
        <v>927</v>
      </c>
      <c r="D31" s="11"/>
      <c r="F31" s="10" t="s">
        <v>917</v>
      </c>
    </row>
    <row r="32" spans="1:6">
      <c r="A32" s="10" t="s">
        <v>927</v>
      </c>
      <c r="D32" s="11"/>
      <c r="F32" s="10" t="s">
        <v>917</v>
      </c>
    </row>
    <row r="33" spans="1:6">
      <c r="A33" s="10" t="s">
        <v>927</v>
      </c>
      <c r="D33" s="11"/>
      <c r="F33" s="10" t="s">
        <v>917</v>
      </c>
    </row>
    <row r="34" spans="1:6">
      <c r="A34" s="10" t="s">
        <v>927</v>
      </c>
      <c r="D34" s="11"/>
      <c r="F34" s="10" t="s">
        <v>917</v>
      </c>
    </row>
    <row r="35" spans="1:6">
      <c r="A35" s="10" t="s">
        <v>927</v>
      </c>
      <c r="D35" s="11"/>
      <c r="F35" s="10" t="s">
        <v>919</v>
      </c>
    </row>
    <row r="36" spans="1:6">
      <c r="A36" s="10" t="s">
        <v>928</v>
      </c>
      <c r="F36" s="10" t="s">
        <v>919</v>
      </c>
    </row>
    <row r="37" spans="1:6">
      <c r="A37" s="10" t="s">
        <v>928</v>
      </c>
      <c r="D37" s="11"/>
      <c r="F37" s="10" t="s">
        <v>919</v>
      </c>
    </row>
    <row r="38" spans="1:6">
      <c r="A38" s="10" t="s">
        <v>930</v>
      </c>
      <c r="F38" s="10" t="s">
        <v>917</v>
      </c>
    </row>
    <row r="39" spans="1:6">
      <c r="A39" s="10" t="s">
        <v>931</v>
      </c>
      <c r="F39" s="10" t="s">
        <v>919</v>
      </c>
    </row>
    <row r="40" spans="1:6">
      <c r="A40" s="10" t="s">
        <v>932</v>
      </c>
      <c r="D40" s="11"/>
      <c r="F40" s="10" t="s">
        <v>917</v>
      </c>
    </row>
    <row r="41" spans="1:6">
      <c r="A41" s="10" t="s">
        <v>930</v>
      </c>
      <c r="F41" s="10" t="s">
        <v>917</v>
      </c>
    </row>
    <row r="42" spans="1:6">
      <c r="A42" s="10" t="s">
        <v>933</v>
      </c>
      <c r="F42" s="10" t="s">
        <v>917</v>
      </c>
    </row>
    <row r="43" spans="1:6">
      <c r="A43" s="10" t="s">
        <v>933</v>
      </c>
      <c r="F43" s="10" t="s">
        <v>917</v>
      </c>
    </row>
    <row r="44" spans="1:6">
      <c r="A44" s="10" t="s">
        <v>933</v>
      </c>
      <c r="F44" s="10" t="s">
        <v>917</v>
      </c>
    </row>
    <row r="45" spans="1:6">
      <c r="A45" s="10" t="s">
        <v>933</v>
      </c>
      <c r="F45" s="10" t="s">
        <v>917</v>
      </c>
    </row>
    <row r="46" spans="1:6">
      <c r="A46" s="10" t="s">
        <v>933</v>
      </c>
      <c r="F46" s="10" t="s">
        <v>919</v>
      </c>
    </row>
    <row r="47" spans="1:6">
      <c r="A47" s="10" t="s">
        <v>934</v>
      </c>
      <c r="F47" s="10" t="s">
        <v>919</v>
      </c>
    </row>
    <row r="48" spans="1:6">
      <c r="A48" s="10" t="s">
        <v>935</v>
      </c>
      <c r="F48" s="10" t="s">
        <v>917</v>
      </c>
    </row>
    <row r="49" spans="1:6">
      <c r="A49" s="10" t="s">
        <v>935</v>
      </c>
      <c r="F49" s="10" t="s">
        <v>918</v>
      </c>
    </row>
    <row r="50" spans="1:6">
      <c r="A50" s="10" t="s">
        <v>936</v>
      </c>
      <c r="F50" s="10" t="s">
        <v>919</v>
      </c>
    </row>
    <row r="51" spans="1:6">
      <c r="A51" s="10" t="s">
        <v>937</v>
      </c>
      <c r="F51" s="10" t="s">
        <v>929</v>
      </c>
    </row>
    <row r="52" spans="1:6">
      <c r="A52" s="10" t="s">
        <v>938</v>
      </c>
      <c r="F52" s="10" t="s">
        <v>917</v>
      </c>
    </row>
    <row r="53" spans="1:6">
      <c r="A53" s="10" t="s">
        <v>939</v>
      </c>
      <c r="F53" s="10" t="s">
        <v>929</v>
      </c>
    </row>
    <row r="54" spans="1:6">
      <c r="A54" s="10" t="s">
        <v>937</v>
      </c>
      <c r="F54" s="10" t="s">
        <v>929</v>
      </c>
    </row>
    <row r="55" spans="1:6">
      <c r="A55" s="10" t="s">
        <v>928</v>
      </c>
      <c r="F55" s="10" t="s">
        <v>929</v>
      </c>
    </row>
    <row r="56" spans="1:6">
      <c r="A56" s="10" t="s">
        <v>940</v>
      </c>
      <c r="F56" s="10" t="s">
        <v>929</v>
      </c>
    </row>
    <row r="57" spans="1:6">
      <c r="A57" s="10" t="s">
        <v>941</v>
      </c>
      <c r="F57" s="10" t="s">
        <v>929</v>
      </c>
    </row>
    <row r="58" spans="1:6">
      <c r="A58" s="10" t="s">
        <v>942</v>
      </c>
      <c r="F58" s="10" t="s">
        <v>918</v>
      </c>
    </row>
    <row r="59" spans="1:6">
      <c r="A59" s="10" t="s">
        <v>943</v>
      </c>
      <c r="F59" s="10" t="s">
        <v>918</v>
      </c>
    </row>
    <row r="60" spans="1:6">
      <c r="A60" s="10" t="s">
        <v>943</v>
      </c>
      <c r="F60" s="10" t="s">
        <v>918</v>
      </c>
    </row>
    <row r="61" spans="1:6">
      <c r="A61" s="10" t="s">
        <v>944</v>
      </c>
      <c r="F61" s="10" t="s">
        <v>918</v>
      </c>
    </row>
    <row r="62" spans="1:6">
      <c r="A62" s="10" t="s">
        <v>945</v>
      </c>
      <c r="F62" s="10" t="s">
        <v>918</v>
      </c>
    </row>
    <row r="63" spans="1:6">
      <c r="A63" s="10" t="s">
        <v>946</v>
      </c>
      <c r="F63" s="10" t="s">
        <v>918</v>
      </c>
    </row>
    <row r="64" spans="1:6">
      <c r="A64" s="10" t="s">
        <v>946</v>
      </c>
      <c r="F64" s="10" t="s">
        <v>918</v>
      </c>
    </row>
  </sheetData>
  <conditionalFormatting sqref="B1:C2 A1:A1048576 B3:B67 B76:B1048576 C3:C1048576 D1:G1048576">
    <cfRule type="cellIs" dxfId="3" priority="4" operator="equal">
      <formula>0</formula>
    </cfRule>
  </conditionalFormatting>
  <conditionalFormatting sqref="B68:B75">
    <cfRule type="cellIs" dxfId="2" priority="3" operator="equal">
      <formula>0</formula>
    </cfRule>
  </conditionalFormatting>
  <conditionalFormatting sqref="A1:A1048576">
    <cfRule type="cellIs" dxfId="1" priority="2" operator="equal">
      <formula>0</formula>
    </cfRule>
  </conditionalFormatting>
  <conditionalFormatting sqref="F1:F1048576">
    <cfRule type="cellIs" dxfId="0" priority="1" operator="equal">
      <formula>0</formula>
    </cfRule>
  </conditionalFormatting>
  <dataValidations count="4">
    <dataValidation type="list" allowBlank="1" showInputMessage="1" showErrorMessage="1" sqref="G2:G1048576" xr:uid="{00000000-0002-0000-0C00-000000000000}">
      <formula1>$M$3:$M$5</formula1>
    </dataValidation>
    <dataValidation type="list" allowBlank="1" showInputMessage="1" showErrorMessage="1" sqref="F2:F1048576" xr:uid="{00000000-0002-0000-0C00-000001000000}">
      <formula1>$L$3:$L$7</formula1>
    </dataValidation>
    <dataValidation type="list" allowBlank="1" showInputMessage="1" showErrorMessage="1" sqref="A20:A21 A76:A1048576 A26:A74" xr:uid="{00000000-0002-0000-0C00-000002000000}">
      <formula1>$K$3:$K$10</formula1>
    </dataValidation>
    <dataValidation type="list" allowBlank="1" showInputMessage="1" showErrorMessage="1" sqref="A18:A19" xr:uid="{00000000-0002-0000-0C00-000003000000}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14"/>
  <sheetViews>
    <sheetView rightToLeft="1" topLeftCell="A55" workbookViewId="0">
      <selection activeCell="E8" sqref="E8"/>
    </sheetView>
  </sheetViews>
  <sheetFormatPr defaultColWidth="9.1796875" defaultRowHeight="14.5"/>
  <cols>
    <col min="1" max="1" width="11.7265625" bestFit="1" customWidth="1"/>
    <col min="2" max="2" width="4.54296875" style="97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92" t="s">
        <v>677</v>
      </c>
      <c r="B1" s="92" t="s">
        <v>678</v>
      </c>
      <c r="C1" s="92" t="s">
        <v>679</v>
      </c>
      <c r="D1" s="92" t="s">
        <v>680</v>
      </c>
      <c r="E1" s="92" t="s">
        <v>681</v>
      </c>
      <c r="F1" s="92" t="s">
        <v>682</v>
      </c>
      <c r="G1" s="93" t="s">
        <v>683</v>
      </c>
      <c r="H1" s="93" t="s">
        <v>684</v>
      </c>
      <c r="I1" s="93" t="s">
        <v>685</v>
      </c>
    </row>
    <row r="2" spans="1:9">
      <c r="A2" s="94" t="s">
        <v>686</v>
      </c>
      <c r="B2" s="95"/>
      <c r="C2" s="94" t="s">
        <v>687</v>
      </c>
      <c r="D2" s="94">
        <v>1</v>
      </c>
      <c r="E2" s="94">
        <v>1</v>
      </c>
      <c r="F2" s="94">
        <f>D2-E2</f>
        <v>0</v>
      </c>
      <c r="G2">
        <f>SUM(D2:D8)</f>
        <v>14</v>
      </c>
      <c r="H2">
        <f>SUM(E2:E8)</f>
        <v>2</v>
      </c>
      <c r="I2">
        <f>SUM(F2:F8)</f>
        <v>12</v>
      </c>
    </row>
    <row r="3" spans="1:9">
      <c r="A3" s="94" t="s">
        <v>686</v>
      </c>
      <c r="B3" s="95"/>
      <c r="C3" s="94" t="s">
        <v>688</v>
      </c>
      <c r="D3" s="94"/>
      <c r="E3" s="94"/>
      <c r="F3" s="94">
        <f t="shared" ref="F3:F73" si="0">D3-E3</f>
        <v>0</v>
      </c>
    </row>
    <row r="4" spans="1:9">
      <c r="A4" s="94" t="s">
        <v>686</v>
      </c>
      <c r="B4" s="95"/>
      <c r="C4" s="94" t="s">
        <v>689</v>
      </c>
      <c r="D4" s="94"/>
      <c r="E4" s="94"/>
      <c r="F4" s="94">
        <f t="shared" si="0"/>
        <v>0</v>
      </c>
    </row>
    <row r="5" spans="1:9">
      <c r="A5" s="94" t="s">
        <v>686</v>
      </c>
      <c r="B5" s="95"/>
      <c r="C5" s="94" t="s">
        <v>690</v>
      </c>
      <c r="D5" s="94">
        <v>2</v>
      </c>
      <c r="E5" s="94"/>
      <c r="F5" s="94">
        <f t="shared" si="0"/>
        <v>2</v>
      </c>
    </row>
    <row r="6" spans="1:9">
      <c r="A6" s="94" t="s">
        <v>686</v>
      </c>
      <c r="B6" s="95"/>
      <c r="C6" s="94" t="s">
        <v>691</v>
      </c>
      <c r="D6" s="94">
        <v>10</v>
      </c>
      <c r="E6" s="94">
        <v>1</v>
      </c>
      <c r="F6" s="94">
        <f t="shared" si="0"/>
        <v>9</v>
      </c>
    </row>
    <row r="7" spans="1:9">
      <c r="A7" s="94" t="s">
        <v>686</v>
      </c>
      <c r="B7" s="95"/>
      <c r="C7" s="94" t="s">
        <v>692</v>
      </c>
      <c r="D7" s="94"/>
      <c r="E7" s="94"/>
      <c r="F7" s="94">
        <f t="shared" si="0"/>
        <v>0</v>
      </c>
    </row>
    <row r="8" spans="1:9">
      <c r="A8" s="94" t="s">
        <v>686</v>
      </c>
      <c r="B8" s="95"/>
      <c r="C8" s="94" t="s">
        <v>693</v>
      </c>
      <c r="D8" s="94">
        <v>1</v>
      </c>
      <c r="E8" s="94"/>
      <c r="F8" s="94">
        <f t="shared" si="0"/>
        <v>1</v>
      </c>
    </row>
    <row r="9" spans="1:9">
      <c r="A9" s="10" t="s">
        <v>694</v>
      </c>
      <c r="B9" s="96">
        <v>1</v>
      </c>
      <c r="C9" s="10" t="s">
        <v>695</v>
      </c>
      <c r="D9" s="10"/>
      <c r="E9" s="10"/>
      <c r="F9" s="10">
        <f t="shared" si="0"/>
        <v>0</v>
      </c>
      <c r="G9">
        <f>SUM(D9:D22)</f>
        <v>52</v>
      </c>
      <c r="H9">
        <f>SUM(E9:E22)</f>
        <v>26</v>
      </c>
      <c r="I9">
        <f>SUM(F9:F22)</f>
        <v>26</v>
      </c>
    </row>
    <row r="10" spans="1:9">
      <c r="A10" s="10" t="s">
        <v>694</v>
      </c>
      <c r="B10" s="96">
        <v>1</v>
      </c>
      <c r="C10" s="10" t="s">
        <v>696</v>
      </c>
      <c r="D10" s="10"/>
      <c r="E10" s="10"/>
      <c r="F10" s="10">
        <f t="shared" si="0"/>
        <v>0</v>
      </c>
    </row>
    <row r="11" spans="1:9">
      <c r="A11" s="10" t="s">
        <v>694</v>
      </c>
      <c r="B11" s="96">
        <v>1</v>
      </c>
      <c r="C11" s="10" t="s">
        <v>697</v>
      </c>
      <c r="D11" s="10"/>
      <c r="E11" s="10"/>
      <c r="F11" s="10">
        <f t="shared" si="0"/>
        <v>0</v>
      </c>
    </row>
    <row r="12" spans="1:9">
      <c r="A12" s="10" t="s">
        <v>694</v>
      </c>
      <c r="B12" s="96">
        <v>1</v>
      </c>
      <c r="C12" s="10" t="s">
        <v>698</v>
      </c>
      <c r="D12" s="10"/>
      <c r="E12" s="10"/>
      <c r="F12" s="10">
        <f t="shared" si="0"/>
        <v>0</v>
      </c>
    </row>
    <row r="13" spans="1:9">
      <c r="A13" s="10" t="s">
        <v>694</v>
      </c>
      <c r="B13" s="96">
        <v>1</v>
      </c>
      <c r="C13" s="10" t="s">
        <v>699</v>
      </c>
      <c r="D13" s="10">
        <v>4</v>
      </c>
      <c r="E13" s="10">
        <v>4</v>
      </c>
      <c r="F13" s="10">
        <f t="shared" si="0"/>
        <v>0</v>
      </c>
    </row>
    <row r="14" spans="1:9">
      <c r="A14" s="10" t="s">
        <v>694</v>
      </c>
      <c r="B14" s="96">
        <v>1</v>
      </c>
      <c r="C14" s="10" t="s">
        <v>700</v>
      </c>
      <c r="D14" s="10">
        <v>5</v>
      </c>
      <c r="E14" s="10">
        <v>1</v>
      </c>
      <c r="F14" s="10">
        <f t="shared" si="0"/>
        <v>4</v>
      </c>
    </row>
    <row r="15" spans="1:9">
      <c r="A15" s="10" t="s">
        <v>694</v>
      </c>
      <c r="B15" s="96">
        <v>1</v>
      </c>
      <c r="C15" s="10" t="s">
        <v>701</v>
      </c>
      <c r="D15" s="10"/>
      <c r="E15" s="10"/>
      <c r="F15" s="10">
        <f t="shared" si="0"/>
        <v>0</v>
      </c>
    </row>
    <row r="16" spans="1:9">
      <c r="A16" s="10" t="s">
        <v>694</v>
      </c>
      <c r="B16" s="96">
        <v>1</v>
      </c>
      <c r="C16" s="10" t="s">
        <v>702</v>
      </c>
      <c r="D16" s="10"/>
      <c r="E16" s="10"/>
      <c r="F16" s="10">
        <f t="shared" si="0"/>
        <v>0</v>
      </c>
    </row>
    <row r="17" spans="1:9">
      <c r="A17" s="10" t="s">
        <v>694</v>
      </c>
      <c r="B17" s="96">
        <v>1</v>
      </c>
      <c r="C17" s="10" t="s">
        <v>703</v>
      </c>
      <c r="D17" s="10">
        <v>18</v>
      </c>
      <c r="E17" s="10">
        <v>10</v>
      </c>
      <c r="F17" s="10">
        <f t="shared" si="0"/>
        <v>8</v>
      </c>
    </row>
    <row r="18" spans="1:9">
      <c r="A18" s="10" t="s">
        <v>694</v>
      </c>
      <c r="B18" s="96">
        <v>1</v>
      </c>
      <c r="C18" s="10" t="s">
        <v>704</v>
      </c>
      <c r="D18" s="10">
        <v>14</v>
      </c>
      <c r="E18" s="10">
        <v>10</v>
      </c>
      <c r="F18" s="10">
        <f t="shared" si="0"/>
        <v>4</v>
      </c>
    </row>
    <row r="19" spans="1:9">
      <c r="A19" s="10" t="s">
        <v>694</v>
      </c>
      <c r="B19" s="96">
        <v>1</v>
      </c>
      <c r="C19" s="10" t="s">
        <v>705</v>
      </c>
      <c r="D19" s="10">
        <v>2</v>
      </c>
      <c r="E19" s="10">
        <v>1</v>
      </c>
      <c r="F19" s="10">
        <f t="shared" si="0"/>
        <v>1</v>
      </c>
    </row>
    <row r="20" spans="1:9">
      <c r="A20" s="10" t="s">
        <v>694</v>
      </c>
      <c r="B20" s="96">
        <v>1</v>
      </c>
      <c r="C20" s="10" t="s">
        <v>706</v>
      </c>
      <c r="D20" s="10">
        <v>2</v>
      </c>
      <c r="E20" s="10"/>
      <c r="F20" s="10">
        <f t="shared" si="0"/>
        <v>2</v>
      </c>
    </row>
    <row r="21" spans="1:9">
      <c r="A21" s="10" t="s">
        <v>694</v>
      </c>
      <c r="B21" s="96">
        <v>1</v>
      </c>
      <c r="C21" s="10" t="s">
        <v>707</v>
      </c>
      <c r="D21" s="10">
        <v>1</v>
      </c>
      <c r="E21" s="10"/>
      <c r="F21" s="10">
        <f t="shared" si="0"/>
        <v>1</v>
      </c>
    </row>
    <row r="22" spans="1:9">
      <c r="A22" s="10" t="s">
        <v>694</v>
      </c>
      <c r="B22" s="96">
        <v>1</v>
      </c>
      <c r="C22" s="10" t="s">
        <v>708</v>
      </c>
      <c r="D22" s="10">
        <v>6</v>
      </c>
      <c r="E22" s="10"/>
      <c r="F22" s="10">
        <f t="shared" si="0"/>
        <v>6</v>
      </c>
    </row>
    <row r="23" spans="1:9">
      <c r="A23" s="94" t="s">
        <v>709</v>
      </c>
      <c r="B23" s="95">
        <v>2</v>
      </c>
      <c r="C23" s="94" t="s">
        <v>710</v>
      </c>
      <c r="D23" s="94"/>
      <c r="E23" s="94"/>
      <c r="F23" s="94">
        <f t="shared" si="0"/>
        <v>0</v>
      </c>
      <c r="G23">
        <f>SUM(D23:D31)</f>
        <v>10</v>
      </c>
      <c r="H23">
        <f>SUM(E23:E31)</f>
        <v>4</v>
      </c>
      <c r="I23">
        <f>SUM(F23:F31)</f>
        <v>6</v>
      </c>
    </row>
    <row r="24" spans="1:9">
      <c r="A24" s="94" t="s">
        <v>709</v>
      </c>
      <c r="B24" s="95">
        <v>2</v>
      </c>
      <c r="C24" s="94" t="s">
        <v>711</v>
      </c>
      <c r="D24" s="94"/>
      <c r="E24" s="94"/>
      <c r="F24" s="94">
        <f t="shared" si="0"/>
        <v>0</v>
      </c>
    </row>
    <row r="25" spans="1:9">
      <c r="A25" s="94" t="s">
        <v>709</v>
      </c>
      <c r="B25" s="95">
        <v>2</v>
      </c>
      <c r="C25" s="94" t="s">
        <v>712</v>
      </c>
      <c r="D25" s="94">
        <v>1</v>
      </c>
      <c r="E25" s="94"/>
      <c r="F25" s="94">
        <f t="shared" si="0"/>
        <v>1</v>
      </c>
    </row>
    <row r="26" spans="1:9">
      <c r="A26" s="94" t="s">
        <v>709</v>
      </c>
      <c r="B26" s="95">
        <v>2</v>
      </c>
      <c r="C26" s="94" t="s">
        <v>713</v>
      </c>
      <c r="D26" s="94"/>
      <c r="E26" s="94"/>
      <c r="F26" s="94">
        <f t="shared" si="0"/>
        <v>0</v>
      </c>
    </row>
    <row r="27" spans="1:9">
      <c r="A27" s="94" t="s">
        <v>709</v>
      </c>
      <c r="B27" s="95">
        <v>2</v>
      </c>
      <c r="C27" s="94" t="s">
        <v>714</v>
      </c>
      <c r="D27" s="94"/>
      <c r="E27" s="94"/>
      <c r="F27" s="94">
        <f t="shared" si="0"/>
        <v>0</v>
      </c>
    </row>
    <row r="28" spans="1:9">
      <c r="A28" s="94" t="s">
        <v>709</v>
      </c>
      <c r="B28" s="95">
        <v>2</v>
      </c>
      <c r="C28" s="94" t="s">
        <v>715</v>
      </c>
      <c r="D28" s="94">
        <v>2</v>
      </c>
      <c r="E28" s="94">
        <v>1</v>
      </c>
      <c r="F28" s="94">
        <f t="shared" si="0"/>
        <v>1</v>
      </c>
    </row>
    <row r="29" spans="1:9">
      <c r="A29" s="94" t="s">
        <v>709</v>
      </c>
      <c r="B29" s="95">
        <v>2</v>
      </c>
      <c r="C29" s="94" t="s">
        <v>716</v>
      </c>
      <c r="D29" s="94">
        <v>4</v>
      </c>
      <c r="E29" s="94">
        <v>2</v>
      </c>
      <c r="F29" s="94">
        <f t="shared" si="0"/>
        <v>2</v>
      </c>
    </row>
    <row r="30" spans="1:9">
      <c r="A30" s="94" t="s">
        <v>709</v>
      </c>
      <c r="B30" s="95">
        <v>2</v>
      </c>
      <c r="C30" s="94" t="s">
        <v>717</v>
      </c>
      <c r="D30" s="94">
        <v>2</v>
      </c>
      <c r="E30" s="94">
        <v>1</v>
      </c>
      <c r="F30" s="94">
        <f t="shared" si="0"/>
        <v>1</v>
      </c>
    </row>
    <row r="31" spans="1:9">
      <c r="A31" s="94" t="s">
        <v>709</v>
      </c>
      <c r="B31" s="95">
        <v>2</v>
      </c>
      <c r="C31" s="94" t="s">
        <v>718</v>
      </c>
      <c r="D31" s="94">
        <v>1</v>
      </c>
      <c r="E31" s="94"/>
      <c r="F31" s="94">
        <f t="shared" si="0"/>
        <v>1</v>
      </c>
    </row>
    <row r="32" spans="1:9">
      <c r="A32" s="10" t="s">
        <v>709</v>
      </c>
      <c r="B32" s="96">
        <v>3</v>
      </c>
      <c r="C32" s="10" t="s">
        <v>719</v>
      </c>
      <c r="D32" s="10">
        <v>1</v>
      </c>
      <c r="E32" s="10"/>
      <c r="F32" s="10">
        <f t="shared" si="0"/>
        <v>1</v>
      </c>
      <c r="G32">
        <f>SUM(D32:D34)</f>
        <v>2</v>
      </c>
      <c r="H32">
        <f>SUM(E32:E34)</f>
        <v>1</v>
      </c>
      <c r="I32">
        <f>SUM(F32:F34)</f>
        <v>1</v>
      </c>
    </row>
    <row r="33" spans="1:9">
      <c r="A33" s="10" t="s">
        <v>709</v>
      </c>
      <c r="B33" s="96">
        <v>3</v>
      </c>
      <c r="C33" s="10" t="s">
        <v>720</v>
      </c>
      <c r="D33" s="10">
        <v>1</v>
      </c>
      <c r="E33" s="10">
        <v>1</v>
      </c>
      <c r="F33" s="10">
        <f t="shared" si="0"/>
        <v>0</v>
      </c>
    </row>
    <row r="34" spans="1:9">
      <c r="A34" s="10" t="s">
        <v>709</v>
      </c>
      <c r="B34" s="96">
        <v>3</v>
      </c>
      <c r="C34" s="10" t="s">
        <v>721</v>
      </c>
      <c r="D34" s="10"/>
      <c r="E34" s="10"/>
      <c r="F34" s="10">
        <f t="shared" si="0"/>
        <v>0</v>
      </c>
    </row>
    <row r="35" spans="1:9">
      <c r="A35" s="94" t="s">
        <v>709</v>
      </c>
      <c r="B35" s="95">
        <v>4</v>
      </c>
      <c r="C35" s="94" t="s">
        <v>722</v>
      </c>
      <c r="D35" s="94"/>
      <c r="E35" s="94"/>
      <c r="F35" s="94">
        <f t="shared" si="0"/>
        <v>0</v>
      </c>
      <c r="G35">
        <f>SUM(D35:D37)</f>
        <v>0</v>
      </c>
      <c r="H35">
        <f>SUM(E35:E37)</f>
        <v>0</v>
      </c>
      <c r="I35">
        <f>SUM(F35:F37)</f>
        <v>0</v>
      </c>
    </row>
    <row r="36" spans="1:9">
      <c r="A36" s="94" t="s">
        <v>709</v>
      </c>
      <c r="B36" s="95">
        <v>4</v>
      </c>
      <c r="C36" s="94" t="s">
        <v>723</v>
      </c>
      <c r="D36" s="94"/>
      <c r="E36" s="94"/>
      <c r="F36" s="94">
        <f t="shared" si="0"/>
        <v>0</v>
      </c>
    </row>
    <row r="37" spans="1:9">
      <c r="A37" s="94" t="s">
        <v>709</v>
      </c>
      <c r="B37" s="95">
        <v>4</v>
      </c>
      <c r="C37" s="94" t="s">
        <v>724</v>
      </c>
      <c r="D37" s="94"/>
      <c r="E37" s="94"/>
      <c r="F37" s="94">
        <f t="shared" si="0"/>
        <v>0</v>
      </c>
    </row>
    <row r="38" spans="1:9">
      <c r="A38" s="10" t="s">
        <v>725</v>
      </c>
      <c r="B38" s="96">
        <v>5</v>
      </c>
      <c r="C38" s="10" t="s">
        <v>726</v>
      </c>
      <c r="D38" s="10"/>
      <c r="E38" s="10"/>
      <c r="F38" s="10">
        <f t="shared" si="0"/>
        <v>0</v>
      </c>
      <c r="G38">
        <f>SUM(D38:D44)</f>
        <v>1</v>
      </c>
      <c r="H38">
        <f>SUM(E38:E44)</f>
        <v>1</v>
      </c>
      <c r="I38">
        <f>SUM(F38:F44)</f>
        <v>0</v>
      </c>
    </row>
    <row r="39" spans="1:9">
      <c r="A39" s="10" t="s">
        <v>725</v>
      </c>
      <c r="B39" s="96">
        <v>5</v>
      </c>
      <c r="C39" s="10" t="s">
        <v>727</v>
      </c>
      <c r="D39" s="10"/>
      <c r="E39" s="10"/>
      <c r="F39" s="10">
        <f t="shared" si="0"/>
        <v>0</v>
      </c>
    </row>
    <row r="40" spans="1:9">
      <c r="A40" s="10" t="s">
        <v>725</v>
      </c>
      <c r="B40" s="96">
        <v>5</v>
      </c>
      <c r="C40" s="10" t="s">
        <v>728</v>
      </c>
      <c r="D40" s="10"/>
      <c r="E40" s="10"/>
      <c r="F40" s="10">
        <f t="shared" si="0"/>
        <v>0</v>
      </c>
    </row>
    <row r="41" spans="1:9">
      <c r="A41" s="10" t="s">
        <v>725</v>
      </c>
      <c r="B41" s="96">
        <v>5</v>
      </c>
      <c r="C41" s="10" t="s">
        <v>729</v>
      </c>
      <c r="D41" s="10">
        <v>1</v>
      </c>
      <c r="E41" s="10">
        <v>1</v>
      </c>
      <c r="F41" s="10">
        <f t="shared" si="0"/>
        <v>0</v>
      </c>
    </row>
    <row r="42" spans="1:9">
      <c r="A42" s="10" t="s">
        <v>725</v>
      </c>
      <c r="B42" s="96">
        <v>5</v>
      </c>
      <c r="C42" s="10" t="s">
        <v>730</v>
      </c>
      <c r="D42" s="10"/>
      <c r="E42" s="10"/>
      <c r="F42" s="10">
        <f t="shared" si="0"/>
        <v>0</v>
      </c>
    </row>
    <row r="43" spans="1:9">
      <c r="A43" s="10" t="s">
        <v>725</v>
      </c>
      <c r="B43" s="96">
        <v>5</v>
      </c>
      <c r="C43" s="10" t="s">
        <v>731</v>
      </c>
      <c r="D43" s="10"/>
      <c r="E43" s="10"/>
      <c r="F43" s="10">
        <f t="shared" si="0"/>
        <v>0</v>
      </c>
    </row>
    <row r="44" spans="1:9">
      <c r="A44" s="10" t="s">
        <v>725</v>
      </c>
      <c r="B44" s="96">
        <v>5</v>
      </c>
      <c r="C44" s="10" t="s">
        <v>732</v>
      </c>
      <c r="D44" s="10"/>
      <c r="E44" s="10"/>
      <c r="F44" s="10">
        <f t="shared" si="0"/>
        <v>0</v>
      </c>
    </row>
    <row r="45" spans="1:9">
      <c r="A45" s="94" t="s">
        <v>725</v>
      </c>
      <c r="B45" s="95">
        <v>6</v>
      </c>
      <c r="C45" s="94" t="s">
        <v>733</v>
      </c>
      <c r="D45" s="94"/>
      <c r="E45" s="94"/>
      <c r="F45" s="94">
        <f t="shared" si="0"/>
        <v>0</v>
      </c>
      <c r="G45">
        <f>SUM(D45:D46)</f>
        <v>0</v>
      </c>
      <c r="H45">
        <f>SUM(E45:E46)</f>
        <v>0</v>
      </c>
      <c r="I45">
        <f>SUM(F45:F46)</f>
        <v>0</v>
      </c>
    </row>
    <row r="46" spans="1:9">
      <c r="A46" s="94" t="s">
        <v>725</v>
      </c>
      <c r="B46" s="95">
        <v>6</v>
      </c>
      <c r="C46" s="94" t="s">
        <v>734</v>
      </c>
      <c r="D46" s="94"/>
      <c r="E46" s="94"/>
      <c r="F46" s="94">
        <f t="shared" si="0"/>
        <v>0</v>
      </c>
    </row>
    <row r="47" spans="1:9">
      <c r="A47" s="10" t="s">
        <v>725</v>
      </c>
      <c r="B47" s="96">
        <v>7</v>
      </c>
      <c r="C47" s="10" t="s">
        <v>735</v>
      </c>
      <c r="D47" s="10"/>
      <c r="E47" s="10"/>
      <c r="F47" s="10">
        <f t="shared" si="0"/>
        <v>0</v>
      </c>
      <c r="G47">
        <f>SUM(D47:D48)</f>
        <v>0</v>
      </c>
      <c r="H47">
        <f>SUM(E47:E48)</f>
        <v>0</v>
      </c>
      <c r="I47">
        <f>SUM(F47:F48)</f>
        <v>0</v>
      </c>
    </row>
    <row r="48" spans="1:9">
      <c r="A48" s="10" t="s">
        <v>725</v>
      </c>
      <c r="B48" s="96">
        <v>7</v>
      </c>
      <c r="C48" s="10" t="s">
        <v>736</v>
      </c>
      <c r="D48" s="10"/>
      <c r="E48" s="10"/>
      <c r="F48" s="10">
        <f t="shared" si="0"/>
        <v>0</v>
      </c>
    </row>
    <row r="49" spans="1:9">
      <c r="A49" s="94" t="s">
        <v>725</v>
      </c>
      <c r="B49" s="95">
        <v>8</v>
      </c>
      <c r="C49" s="94" t="s">
        <v>737</v>
      </c>
      <c r="D49" s="94"/>
      <c r="E49" s="94"/>
      <c r="F49" s="94">
        <f t="shared" si="0"/>
        <v>0</v>
      </c>
      <c r="G49">
        <f>SUM(D49:D57)</f>
        <v>0</v>
      </c>
      <c r="H49">
        <f>SUM(E49:E57)</f>
        <v>0</v>
      </c>
      <c r="I49">
        <f>SUM(F49:F57)</f>
        <v>0</v>
      </c>
    </row>
    <row r="50" spans="1:9">
      <c r="A50" s="94" t="s">
        <v>725</v>
      </c>
      <c r="B50" s="95">
        <v>8</v>
      </c>
      <c r="C50" s="94" t="s">
        <v>738</v>
      </c>
      <c r="D50" s="94"/>
      <c r="E50" s="94"/>
      <c r="F50" s="94">
        <f t="shared" si="0"/>
        <v>0</v>
      </c>
    </row>
    <row r="51" spans="1:9">
      <c r="A51" s="94" t="s">
        <v>725</v>
      </c>
      <c r="B51" s="95">
        <v>8</v>
      </c>
      <c r="C51" s="94" t="s">
        <v>738</v>
      </c>
      <c r="D51" s="94"/>
      <c r="E51" s="94"/>
      <c r="F51" s="94">
        <f t="shared" si="0"/>
        <v>0</v>
      </c>
    </row>
    <row r="52" spans="1:9">
      <c r="A52" s="94" t="s">
        <v>725</v>
      </c>
      <c r="B52" s="95">
        <v>8</v>
      </c>
      <c r="C52" s="94" t="s">
        <v>739</v>
      </c>
      <c r="D52" s="94"/>
      <c r="E52" s="94"/>
      <c r="F52" s="94">
        <f t="shared" si="0"/>
        <v>0</v>
      </c>
    </row>
    <row r="53" spans="1:9">
      <c r="A53" s="94" t="s">
        <v>725</v>
      </c>
      <c r="B53" s="95">
        <v>8</v>
      </c>
      <c r="C53" s="94" t="s">
        <v>740</v>
      </c>
      <c r="D53" s="94"/>
      <c r="E53" s="94"/>
      <c r="F53" s="94">
        <f t="shared" si="0"/>
        <v>0</v>
      </c>
    </row>
    <row r="54" spans="1:9">
      <c r="A54" s="94" t="s">
        <v>725</v>
      </c>
      <c r="B54" s="95">
        <v>8</v>
      </c>
      <c r="C54" s="94" t="s">
        <v>741</v>
      </c>
      <c r="D54" s="94"/>
      <c r="E54" s="94"/>
      <c r="F54" s="94">
        <f t="shared" si="0"/>
        <v>0</v>
      </c>
    </row>
    <row r="55" spans="1:9">
      <c r="A55" s="94" t="s">
        <v>725</v>
      </c>
      <c r="B55" s="95">
        <v>8</v>
      </c>
      <c r="C55" s="94" t="s">
        <v>742</v>
      </c>
      <c r="D55" s="94"/>
      <c r="E55" s="94"/>
      <c r="F55" s="94">
        <f t="shared" si="0"/>
        <v>0</v>
      </c>
    </row>
    <row r="56" spans="1:9">
      <c r="A56" s="94" t="s">
        <v>725</v>
      </c>
      <c r="B56" s="95">
        <v>8</v>
      </c>
      <c r="C56" s="94" t="s">
        <v>743</v>
      </c>
      <c r="D56" s="94"/>
      <c r="E56" s="94"/>
      <c r="F56" s="94">
        <f t="shared" si="0"/>
        <v>0</v>
      </c>
    </row>
    <row r="57" spans="1:9">
      <c r="A57" s="94" t="s">
        <v>725</v>
      </c>
      <c r="B57" s="95">
        <v>8</v>
      </c>
      <c r="C57" s="94" t="s">
        <v>744</v>
      </c>
      <c r="D57" s="94"/>
      <c r="E57" s="94"/>
      <c r="F57" s="94">
        <f t="shared" si="0"/>
        <v>0</v>
      </c>
    </row>
    <row r="58" spans="1:9">
      <c r="A58" s="98" t="s">
        <v>725</v>
      </c>
      <c r="B58" s="99">
        <v>9</v>
      </c>
      <c r="C58" s="98" t="s">
        <v>762</v>
      </c>
      <c r="D58" s="98"/>
      <c r="E58" s="98"/>
      <c r="F58" s="98">
        <f t="shared" si="0"/>
        <v>0</v>
      </c>
      <c r="G58">
        <f>SUM(D58:D60)</f>
        <v>0</v>
      </c>
      <c r="H58">
        <f>SUM(E58:E60)</f>
        <v>0</v>
      </c>
      <c r="I58">
        <f>SUM(F58:F60)</f>
        <v>0</v>
      </c>
    </row>
    <row r="59" spans="1:9">
      <c r="A59" s="98" t="s">
        <v>725</v>
      </c>
      <c r="B59" s="99">
        <v>9</v>
      </c>
      <c r="C59" s="98" t="s">
        <v>763</v>
      </c>
      <c r="D59" s="98"/>
      <c r="E59" s="98"/>
      <c r="F59" s="98">
        <f t="shared" si="0"/>
        <v>0</v>
      </c>
    </row>
    <row r="60" spans="1:9">
      <c r="A60" s="98" t="s">
        <v>725</v>
      </c>
      <c r="B60" s="99">
        <v>9</v>
      </c>
      <c r="C60" s="98" t="s">
        <v>764</v>
      </c>
      <c r="D60" s="98"/>
      <c r="E60" s="98"/>
      <c r="F60" s="98">
        <f t="shared" si="0"/>
        <v>0</v>
      </c>
    </row>
    <row r="61" spans="1:9">
      <c r="A61" s="98" t="s">
        <v>725</v>
      </c>
      <c r="B61" s="99">
        <v>9</v>
      </c>
      <c r="C61" s="98" t="s">
        <v>765</v>
      </c>
      <c r="D61" s="98"/>
      <c r="E61" s="98"/>
      <c r="F61" s="98">
        <f t="shared" si="0"/>
        <v>0</v>
      </c>
      <c r="G61">
        <f>SUM(D61:D62)</f>
        <v>1</v>
      </c>
      <c r="H61">
        <f>SUM(E61:E62)</f>
        <v>0</v>
      </c>
      <c r="I61">
        <f>SUM(F61:F62)</f>
        <v>1</v>
      </c>
    </row>
    <row r="62" spans="1:9">
      <c r="A62" s="98" t="s">
        <v>725</v>
      </c>
      <c r="B62" s="99">
        <v>9</v>
      </c>
      <c r="C62" s="98" t="s">
        <v>766</v>
      </c>
      <c r="D62" s="98">
        <v>1</v>
      </c>
      <c r="E62" s="98"/>
      <c r="F62" s="98">
        <f t="shared" si="0"/>
        <v>1</v>
      </c>
    </row>
    <row r="63" spans="1:9">
      <c r="A63" s="94" t="s">
        <v>745</v>
      </c>
      <c r="B63" s="95">
        <v>10</v>
      </c>
      <c r="C63" s="94" t="s">
        <v>746</v>
      </c>
      <c r="D63" s="94"/>
      <c r="E63" s="94"/>
      <c r="F63" s="94">
        <f t="shared" si="0"/>
        <v>0</v>
      </c>
      <c r="G63">
        <f>SUM(D63:D65)</f>
        <v>0</v>
      </c>
      <c r="H63">
        <f>SUM(E63:E65)</f>
        <v>0</v>
      </c>
      <c r="I63">
        <f>SUM(F63:F65)</f>
        <v>0</v>
      </c>
    </row>
    <row r="64" spans="1:9">
      <c r="A64" s="94" t="s">
        <v>745</v>
      </c>
      <c r="B64" s="95">
        <v>10</v>
      </c>
      <c r="C64" s="94" t="s">
        <v>747</v>
      </c>
      <c r="D64" s="94"/>
      <c r="E64" s="94"/>
      <c r="F64" s="94">
        <f t="shared" si="0"/>
        <v>0</v>
      </c>
    </row>
    <row r="65" spans="1:9">
      <c r="A65" s="94" t="s">
        <v>745</v>
      </c>
      <c r="B65" s="95">
        <v>10</v>
      </c>
      <c r="C65" s="94" t="s">
        <v>748</v>
      </c>
      <c r="D65" s="94"/>
      <c r="E65" s="94"/>
      <c r="F65" s="94">
        <f t="shared" si="0"/>
        <v>0</v>
      </c>
    </row>
    <row r="66" spans="1:9">
      <c r="A66" s="72" t="s">
        <v>745</v>
      </c>
      <c r="B66" s="96">
        <v>11</v>
      </c>
      <c r="C66" s="72" t="s">
        <v>749</v>
      </c>
      <c r="D66" s="10">
        <v>3</v>
      </c>
      <c r="E66" s="10">
        <v>2</v>
      </c>
      <c r="F66" s="10">
        <f t="shared" si="0"/>
        <v>1</v>
      </c>
      <c r="G66">
        <f>SUM(D66:D68)</f>
        <v>3</v>
      </c>
      <c r="H66">
        <f>SUM(E66:E68)</f>
        <v>2</v>
      </c>
      <c r="I66">
        <f>SUM(F66:F68)</f>
        <v>1</v>
      </c>
    </row>
    <row r="67" spans="1:9">
      <c r="A67" s="72" t="s">
        <v>745</v>
      </c>
      <c r="B67" s="96">
        <v>11</v>
      </c>
      <c r="C67" s="72" t="s">
        <v>750</v>
      </c>
      <c r="D67" s="10"/>
      <c r="E67" s="10"/>
      <c r="F67" s="10">
        <f t="shared" si="0"/>
        <v>0</v>
      </c>
    </row>
    <row r="68" spans="1:9">
      <c r="A68" s="94" t="s">
        <v>745</v>
      </c>
      <c r="B68" s="95">
        <v>12</v>
      </c>
      <c r="C68" s="94" t="s">
        <v>751</v>
      </c>
      <c r="D68" s="94"/>
      <c r="E68" s="94"/>
      <c r="F68" s="94">
        <f t="shared" si="0"/>
        <v>0</v>
      </c>
    </row>
    <row r="69" spans="1:9">
      <c r="A69" s="94" t="s">
        <v>745</v>
      </c>
      <c r="B69" s="95">
        <v>12</v>
      </c>
      <c r="C69" s="94" t="s">
        <v>752</v>
      </c>
      <c r="D69" s="94"/>
      <c r="E69" s="94"/>
      <c r="F69" s="94">
        <f t="shared" si="0"/>
        <v>0</v>
      </c>
    </row>
    <row r="70" spans="1:9">
      <c r="A70" s="94" t="s">
        <v>745</v>
      </c>
      <c r="B70" s="95">
        <v>12</v>
      </c>
      <c r="C70" s="94" t="s">
        <v>753</v>
      </c>
      <c r="D70" s="94"/>
      <c r="E70" s="94"/>
      <c r="F70" s="94">
        <f t="shared" si="0"/>
        <v>0</v>
      </c>
    </row>
    <row r="71" spans="1:9">
      <c r="A71" s="10" t="s">
        <v>754</v>
      </c>
      <c r="B71" s="96"/>
      <c r="C71" s="10" t="s">
        <v>755</v>
      </c>
      <c r="D71" s="10">
        <v>84</v>
      </c>
      <c r="E71" s="10">
        <v>66</v>
      </c>
      <c r="F71" s="10">
        <f t="shared" si="0"/>
        <v>18</v>
      </c>
      <c r="G71">
        <f>SUM(D71:D73)</f>
        <v>225</v>
      </c>
      <c r="H71">
        <f>SUM(E71:E73)</f>
        <v>98</v>
      </c>
      <c r="I71">
        <f>SUM(F71:F73)</f>
        <v>127</v>
      </c>
    </row>
    <row r="72" spans="1:9">
      <c r="A72" s="10" t="s">
        <v>754</v>
      </c>
      <c r="B72" s="96"/>
      <c r="C72" s="10" t="s">
        <v>756</v>
      </c>
      <c r="D72" s="10">
        <v>120</v>
      </c>
      <c r="E72" s="10">
        <v>30</v>
      </c>
      <c r="F72" s="10">
        <f t="shared" si="0"/>
        <v>90</v>
      </c>
    </row>
    <row r="73" spans="1:9">
      <c r="A73" s="10" t="s">
        <v>754</v>
      </c>
      <c r="B73" s="96"/>
      <c r="C73" s="10" t="s">
        <v>757</v>
      </c>
      <c r="D73" s="10">
        <v>21</v>
      </c>
      <c r="E73" s="10">
        <v>2</v>
      </c>
      <c r="F73" s="10">
        <f t="shared" si="0"/>
        <v>19</v>
      </c>
    </row>
    <row r="74" spans="1:9">
      <c r="B74"/>
      <c r="F74">
        <f>D74-E74</f>
        <v>0</v>
      </c>
    </row>
    <row r="75" spans="1:9">
      <c r="B75"/>
      <c r="F75">
        <f>D75-E75</f>
        <v>0</v>
      </c>
    </row>
    <row r="76" spans="1:9">
      <c r="B76"/>
      <c r="F76">
        <f t="shared" ref="F76:F139" si="1">D76-E76</f>
        <v>0</v>
      </c>
    </row>
    <row r="77" spans="1:9">
      <c r="B77"/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si="1"/>
        <v>0</v>
      </c>
    </row>
    <row r="83" spans="2:6">
      <c r="B83"/>
      <c r="F83">
        <f t="shared" si="1"/>
        <v>0</v>
      </c>
    </row>
    <row r="84" spans="2:6">
      <c r="B84"/>
      <c r="F84">
        <f t="shared" si="1"/>
        <v>0</v>
      </c>
    </row>
    <row r="85" spans="2:6">
      <c r="B85"/>
      <c r="F85">
        <f t="shared" si="1"/>
        <v>0</v>
      </c>
    </row>
    <row r="86" spans="2:6">
      <c r="B86"/>
      <c r="F86">
        <f t="shared" si="1"/>
        <v>0</v>
      </c>
    </row>
    <row r="87" spans="2:6">
      <c r="B87"/>
      <c r="F87">
        <f t="shared" si="1"/>
        <v>0</v>
      </c>
    </row>
    <row r="88" spans="2:6">
      <c r="B88"/>
      <c r="F88">
        <f t="shared" si="1"/>
        <v>0</v>
      </c>
    </row>
    <row r="89" spans="2:6">
      <c r="B89"/>
      <c r="F89">
        <f t="shared" si="1"/>
        <v>0</v>
      </c>
    </row>
    <row r="90" spans="2:6">
      <c r="B90"/>
      <c r="F90">
        <f t="shared" si="1"/>
        <v>0</v>
      </c>
    </row>
    <row r="91" spans="2:6">
      <c r="B91"/>
      <c r="F91">
        <f t="shared" si="1"/>
        <v>0</v>
      </c>
    </row>
    <row r="92" spans="2:6">
      <c r="B92"/>
      <c r="F92">
        <f t="shared" si="1"/>
        <v>0</v>
      </c>
    </row>
    <row r="93" spans="2:6">
      <c r="B93"/>
      <c r="F93">
        <f t="shared" si="1"/>
        <v>0</v>
      </c>
    </row>
    <row r="94" spans="2:6">
      <c r="B94"/>
      <c r="F94">
        <f t="shared" si="1"/>
        <v>0</v>
      </c>
    </row>
    <row r="95" spans="2:6">
      <c r="B95"/>
      <c r="F95">
        <f t="shared" si="1"/>
        <v>0</v>
      </c>
    </row>
    <row r="96" spans="2:6">
      <c r="B96"/>
      <c r="F96">
        <f t="shared" si="1"/>
        <v>0</v>
      </c>
    </row>
    <row r="97" spans="2:6">
      <c r="B97"/>
      <c r="F97">
        <f t="shared" si="1"/>
        <v>0</v>
      </c>
    </row>
    <row r="98" spans="2:6">
      <c r="B98"/>
      <c r="F98">
        <f t="shared" si="1"/>
        <v>0</v>
      </c>
    </row>
    <row r="99" spans="2:6">
      <c r="B99"/>
      <c r="F99">
        <f t="shared" si="1"/>
        <v>0</v>
      </c>
    </row>
    <row r="100" spans="2:6">
      <c r="B100"/>
      <c r="F100">
        <f t="shared" si="1"/>
        <v>0</v>
      </c>
    </row>
    <row r="101" spans="2:6">
      <c r="B101"/>
      <c r="F101">
        <f t="shared" si="1"/>
        <v>0</v>
      </c>
    </row>
    <row r="102" spans="2:6">
      <c r="B102"/>
      <c r="F102">
        <f t="shared" si="1"/>
        <v>0</v>
      </c>
    </row>
    <row r="103" spans="2:6">
      <c r="B103"/>
      <c r="F103">
        <f t="shared" si="1"/>
        <v>0</v>
      </c>
    </row>
    <row r="104" spans="2:6">
      <c r="B104"/>
      <c r="F104">
        <f t="shared" si="1"/>
        <v>0</v>
      </c>
    </row>
    <row r="105" spans="2:6">
      <c r="B105"/>
      <c r="F105">
        <f t="shared" si="1"/>
        <v>0</v>
      </c>
    </row>
    <row r="106" spans="2:6">
      <c r="B106"/>
      <c r="F106">
        <f t="shared" si="1"/>
        <v>0</v>
      </c>
    </row>
    <row r="107" spans="2:6">
      <c r="B107"/>
      <c r="F107">
        <f t="shared" si="1"/>
        <v>0</v>
      </c>
    </row>
    <row r="108" spans="2:6">
      <c r="B108"/>
      <c r="F108">
        <f t="shared" si="1"/>
        <v>0</v>
      </c>
    </row>
    <row r="109" spans="2:6">
      <c r="B109"/>
      <c r="F109">
        <f t="shared" si="1"/>
        <v>0</v>
      </c>
    </row>
    <row r="110" spans="2:6">
      <c r="B110"/>
      <c r="F110">
        <f t="shared" si="1"/>
        <v>0</v>
      </c>
    </row>
    <row r="111" spans="2:6">
      <c r="B111"/>
      <c r="F111">
        <f t="shared" si="1"/>
        <v>0</v>
      </c>
    </row>
    <row r="112" spans="2:6">
      <c r="B112"/>
      <c r="F112">
        <f t="shared" si="1"/>
        <v>0</v>
      </c>
    </row>
    <row r="113" spans="2:6">
      <c r="B113"/>
      <c r="F113">
        <f t="shared" si="1"/>
        <v>0</v>
      </c>
    </row>
    <row r="114" spans="2:6">
      <c r="B114"/>
      <c r="F114">
        <f t="shared" si="1"/>
        <v>0</v>
      </c>
    </row>
    <row r="115" spans="2:6">
      <c r="B115"/>
      <c r="F115">
        <f t="shared" si="1"/>
        <v>0</v>
      </c>
    </row>
    <row r="116" spans="2:6">
      <c r="B116"/>
      <c r="F116">
        <f t="shared" si="1"/>
        <v>0</v>
      </c>
    </row>
    <row r="117" spans="2:6">
      <c r="B117"/>
      <c r="F117">
        <f t="shared" si="1"/>
        <v>0</v>
      </c>
    </row>
    <row r="118" spans="2:6">
      <c r="B118"/>
      <c r="F118">
        <f t="shared" si="1"/>
        <v>0</v>
      </c>
    </row>
    <row r="119" spans="2:6">
      <c r="B119"/>
      <c r="F119">
        <f t="shared" si="1"/>
        <v>0</v>
      </c>
    </row>
    <row r="120" spans="2:6">
      <c r="B120"/>
      <c r="F120">
        <f t="shared" si="1"/>
        <v>0</v>
      </c>
    </row>
    <row r="121" spans="2:6">
      <c r="B121"/>
      <c r="F121">
        <f t="shared" si="1"/>
        <v>0</v>
      </c>
    </row>
    <row r="122" spans="2:6">
      <c r="B122"/>
      <c r="F122">
        <f t="shared" si="1"/>
        <v>0</v>
      </c>
    </row>
    <row r="123" spans="2:6">
      <c r="B123"/>
      <c r="F123">
        <f t="shared" si="1"/>
        <v>0</v>
      </c>
    </row>
    <row r="124" spans="2:6">
      <c r="B124"/>
      <c r="F124">
        <f t="shared" si="1"/>
        <v>0</v>
      </c>
    </row>
    <row r="125" spans="2:6">
      <c r="B125"/>
      <c r="F125">
        <f t="shared" si="1"/>
        <v>0</v>
      </c>
    </row>
    <row r="126" spans="2:6">
      <c r="B126"/>
      <c r="F126">
        <f t="shared" si="1"/>
        <v>0</v>
      </c>
    </row>
    <row r="127" spans="2:6">
      <c r="B127"/>
      <c r="F127">
        <f t="shared" si="1"/>
        <v>0</v>
      </c>
    </row>
    <row r="128" spans="2:6">
      <c r="B128"/>
      <c r="F128">
        <f t="shared" si="1"/>
        <v>0</v>
      </c>
    </row>
    <row r="129" spans="2:6">
      <c r="B129"/>
      <c r="F129">
        <f t="shared" si="1"/>
        <v>0</v>
      </c>
    </row>
    <row r="130" spans="2:6">
      <c r="B130"/>
      <c r="F130">
        <f t="shared" si="1"/>
        <v>0</v>
      </c>
    </row>
    <row r="131" spans="2:6">
      <c r="B131"/>
      <c r="F131">
        <f t="shared" si="1"/>
        <v>0</v>
      </c>
    </row>
    <row r="132" spans="2:6">
      <c r="B132"/>
      <c r="F132">
        <f t="shared" si="1"/>
        <v>0</v>
      </c>
    </row>
    <row r="133" spans="2:6">
      <c r="B133"/>
      <c r="F133">
        <f t="shared" si="1"/>
        <v>0</v>
      </c>
    </row>
    <row r="134" spans="2:6">
      <c r="B134"/>
      <c r="F134">
        <f t="shared" si="1"/>
        <v>0</v>
      </c>
    </row>
    <row r="135" spans="2:6">
      <c r="B135"/>
      <c r="F135">
        <f t="shared" si="1"/>
        <v>0</v>
      </c>
    </row>
    <row r="136" spans="2:6">
      <c r="B136"/>
      <c r="F136">
        <f t="shared" si="1"/>
        <v>0</v>
      </c>
    </row>
    <row r="137" spans="2:6">
      <c r="B137"/>
      <c r="F137">
        <f t="shared" si="1"/>
        <v>0</v>
      </c>
    </row>
    <row r="138" spans="2:6">
      <c r="B138"/>
      <c r="F138">
        <f t="shared" si="1"/>
        <v>0</v>
      </c>
    </row>
    <row r="139" spans="2:6">
      <c r="B139"/>
      <c r="F139">
        <f t="shared" si="1"/>
        <v>0</v>
      </c>
    </row>
    <row r="140" spans="2:6">
      <c r="B140"/>
      <c r="F140">
        <f t="shared" ref="F140:F203" si="2">D140-E140</f>
        <v>0</v>
      </c>
    </row>
    <row r="141" spans="2:6">
      <c r="B141"/>
      <c r="F141">
        <f t="shared" si="2"/>
        <v>0</v>
      </c>
    </row>
    <row r="142" spans="2:6">
      <c r="B142"/>
      <c r="F142">
        <f t="shared" si="2"/>
        <v>0</v>
      </c>
    </row>
    <row r="143" spans="2:6">
      <c r="B143"/>
      <c r="F143">
        <f t="shared" si="2"/>
        <v>0</v>
      </c>
    </row>
    <row r="144" spans="2:6">
      <c r="B144"/>
      <c r="F144">
        <f t="shared" si="2"/>
        <v>0</v>
      </c>
    </row>
    <row r="145" spans="2:6">
      <c r="B145"/>
      <c r="F145">
        <f t="shared" si="2"/>
        <v>0</v>
      </c>
    </row>
    <row r="146" spans="2:6">
      <c r="B146"/>
      <c r="F146">
        <f t="shared" si="2"/>
        <v>0</v>
      </c>
    </row>
    <row r="147" spans="2:6">
      <c r="B147"/>
      <c r="F147">
        <f t="shared" si="2"/>
        <v>0</v>
      </c>
    </row>
    <row r="148" spans="2:6">
      <c r="B148"/>
      <c r="F148">
        <f t="shared" si="2"/>
        <v>0</v>
      </c>
    </row>
    <row r="149" spans="2:6">
      <c r="B149"/>
      <c r="F149">
        <f t="shared" si="2"/>
        <v>0</v>
      </c>
    </row>
    <row r="150" spans="2:6">
      <c r="B150"/>
      <c r="F150">
        <f t="shared" si="2"/>
        <v>0</v>
      </c>
    </row>
    <row r="151" spans="2:6">
      <c r="B151"/>
      <c r="F151">
        <f t="shared" si="2"/>
        <v>0</v>
      </c>
    </row>
    <row r="152" spans="2:6">
      <c r="B152"/>
      <c r="F152">
        <f t="shared" si="2"/>
        <v>0</v>
      </c>
    </row>
    <row r="153" spans="2:6">
      <c r="B153"/>
      <c r="F153">
        <f t="shared" si="2"/>
        <v>0</v>
      </c>
    </row>
    <row r="154" spans="2:6">
      <c r="B154"/>
      <c r="F154">
        <f t="shared" si="2"/>
        <v>0</v>
      </c>
    </row>
    <row r="155" spans="2:6">
      <c r="B155"/>
      <c r="F155">
        <f t="shared" si="2"/>
        <v>0</v>
      </c>
    </row>
    <row r="156" spans="2:6">
      <c r="B156"/>
      <c r="F156">
        <f t="shared" si="2"/>
        <v>0</v>
      </c>
    </row>
    <row r="157" spans="2:6">
      <c r="B157"/>
      <c r="F157">
        <f t="shared" si="2"/>
        <v>0</v>
      </c>
    </row>
    <row r="158" spans="2:6">
      <c r="B158"/>
      <c r="F158">
        <f t="shared" si="2"/>
        <v>0</v>
      </c>
    </row>
    <row r="159" spans="2:6">
      <c r="B159"/>
      <c r="F159">
        <f t="shared" si="2"/>
        <v>0</v>
      </c>
    </row>
    <row r="160" spans="2:6">
      <c r="B160"/>
      <c r="F160">
        <f t="shared" si="2"/>
        <v>0</v>
      </c>
    </row>
    <row r="161" spans="2:6">
      <c r="B161"/>
      <c r="F161">
        <f t="shared" si="2"/>
        <v>0</v>
      </c>
    </row>
    <row r="162" spans="2:6">
      <c r="B162"/>
      <c r="F162">
        <f t="shared" si="2"/>
        <v>0</v>
      </c>
    </row>
    <row r="163" spans="2:6">
      <c r="B163"/>
      <c r="F163">
        <f t="shared" si="2"/>
        <v>0</v>
      </c>
    </row>
    <row r="164" spans="2:6">
      <c r="B164"/>
      <c r="F164">
        <f t="shared" si="2"/>
        <v>0</v>
      </c>
    </row>
    <row r="165" spans="2:6">
      <c r="B165"/>
      <c r="F165">
        <f t="shared" si="2"/>
        <v>0</v>
      </c>
    </row>
    <row r="166" spans="2:6">
      <c r="B166"/>
      <c r="F166">
        <f t="shared" si="2"/>
        <v>0</v>
      </c>
    </row>
    <row r="167" spans="2:6">
      <c r="B167"/>
      <c r="F167">
        <f t="shared" si="2"/>
        <v>0</v>
      </c>
    </row>
    <row r="168" spans="2:6">
      <c r="B168"/>
      <c r="F168">
        <f t="shared" si="2"/>
        <v>0</v>
      </c>
    </row>
    <row r="169" spans="2:6">
      <c r="B169"/>
      <c r="F169">
        <f t="shared" si="2"/>
        <v>0</v>
      </c>
    </row>
    <row r="170" spans="2:6">
      <c r="B170"/>
      <c r="F170">
        <f t="shared" si="2"/>
        <v>0</v>
      </c>
    </row>
    <row r="171" spans="2:6">
      <c r="B171"/>
      <c r="F171">
        <f t="shared" si="2"/>
        <v>0</v>
      </c>
    </row>
    <row r="172" spans="2:6">
      <c r="B172"/>
      <c r="F172">
        <f t="shared" si="2"/>
        <v>0</v>
      </c>
    </row>
    <row r="173" spans="2:6">
      <c r="B173"/>
      <c r="F173">
        <f t="shared" si="2"/>
        <v>0</v>
      </c>
    </row>
    <row r="174" spans="2:6">
      <c r="B174"/>
      <c r="F174">
        <f t="shared" si="2"/>
        <v>0</v>
      </c>
    </row>
    <row r="175" spans="2:6">
      <c r="B175"/>
      <c r="F175">
        <f t="shared" si="2"/>
        <v>0</v>
      </c>
    </row>
    <row r="176" spans="2:6">
      <c r="B176"/>
      <c r="F176">
        <f t="shared" si="2"/>
        <v>0</v>
      </c>
    </row>
    <row r="177" spans="2:6">
      <c r="B177"/>
      <c r="F177">
        <f t="shared" si="2"/>
        <v>0</v>
      </c>
    </row>
    <row r="178" spans="2:6">
      <c r="B178"/>
      <c r="F178">
        <f t="shared" si="2"/>
        <v>0</v>
      </c>
    </row>
    <row r="179" spans="2:6">
      <c r="B179"/>
      <c r="F179">
        <f t="shared" si="2"/>
        <v>0</v>
      </c>
    </row>
    <row r="180" spans="2:6">
      <c r="B180"/>
      <c r="F180">
        <f t="shared" si="2"/>
        <v>0</v>
      </c>
    </row>
    <row r="181" spans="2:6">
      <c r="B181"/>
      <c r="F181">
        <f t="shared" si="2"/>
        <v>0</v>
      </c>
    </row>
    <row r="182" spans="2:6">
      <c r="B182"/>
      <c r="F182">
        <f t="shared" si="2"/>
        <v>0</v>
      </c>
    </row>
    <row r="183" spans="2:6">
      <c r="B183"/>
      <c r="F183">
        <f t="shared" si="2"/>
        <v>0</v>
      </c>
    </row>
    <row r="184" spans="2:6">
      <c r="B184"/>
      <c r="F184">
        <f t="shared" si="2"/>
        <v>0</v>
      </c>
    </row>
    <row r="185" spans="2:6">
      <c r="B185"/>
      <c r="F185">
        <f t="shared" si="2"/>
        <v>0</v>
      </c>
    </row>
    <row r="186" spans="2:6">
      <c r="B186"/>
      <c r="F186">
        <f t="shared" si="2"/>
        <v>0</v>
      </c>
    </row>
    <row r="187" spans="2:6">
      <c r="B187"/>
      <c r="F187">
        <f t="shared" si="2"/>
        <v>0</v>
      </c>
    </row>
    <row r="188" spans="2:6">
      <c r="B188"/>
      <c r="F188">
        <f t="shared" si="2"/>
        <v>0</v>
      </c>
    </row>
    <row r="189" spans="2:6">
      <c r="B189"/>
      <c r="F189">
        <f t="shared" si="2"/>
        <v>0</v>
      </c>
    </row>
    <row r="190" spans="2:6">
      <c r="B190"/>
      <c r="F190">
        <f t="shared" si="2"/>
        <v>0</v>
      </c>
    </row>
    <row r="191" spans="2:6">
      <c r="B191"/>
      <c r="F191">
        <f t="shared" si="2"/>
        <v>0</v>
      </c>
    </row>
    <row r="192" spans="2:6">
      <c r="B192"/>
      <c r="F192">
        <f t="shared" si="2"/>
        <v>0</v>
      </c>
    </row>
    <row r="193" spans="2:6">
      <c r="B193"/>
      <c r="F193">
        <f t="shared" si="2"/>
        <v>0</v>
      </c>
    </row>
    <row r="194" spans="2:6">
      <c r="B194"/>
      <c r="F194">
        <f t="shared" si="2"/>
        <v>0</v>
      </c>
    </row>
    <row r="195" spans="2:6">
      <c r="B195"/>
      <c r="F195">
        <f t="shared" si="2"/>
        <v>0</v>
      </c>
    </row>
    <row r="196" spans="2:6">
      <c r="B196"/>
      <c r="F196">
        <f t="shared" si="2"/>
        <v>0</v>
      </c>
    </row>
    <row r="197" spans="2:6">
      <c r="B197"/>
      <c r="F197">
        <f t="shared" si="2"/>
        <v>0</v>
      </c>
    </row>
    <row r="198" spans="2:6">
      <c r="B198"/>
      <c r="F198">
        <f t="shared" si="2"/>
        <v>0</v>
      </c>
    </row>
    <row r="199" spans="2:6">
      <c r="B199"/>
      <c r="F199">
        <f t="shared" si="2"/>
        <v>0</v>
      </c>
    </row>
    <row r="200" spans="2:6">
      <c r="B200"/>
      <c r="F200">
        <f t="shared" si="2"/>
        <v>0</v>
      </c>
    </row>
    <row r="201" spans="2:6">
      <c r="B201"/>
      <c r="F201">
        <f t="shared" si="2"/>
        <v>0</v>
      </c>
    </row>
    <row r="202" spans="2:6">
      <c r="B202"/>
      <c r="F202">
        <f t="shared" si="2"/>
        <v>0</v>
      </c>
    </row>
    <row r="203" spans="2:6">
      <c r="B203"/>
      <c r="F203">
        <f t="shared" si="2"/>
        <v>0</v>
      </c>
    </row>
    <row r="204" spans="2:6">
      <c r="B204"/>
      <c r="F204">
        <f t="shared" ref="F204:F267" si="3">D204-E204</f>
        <v>0</v>
      </c>
    </row>
    <row r="205" spans="2:6">
      <c r="B205"/>
      <c r="F205">
        <f t="shared" si="3"/>
        <v>0</v>
      </c>
    </row>
    <row r="206" spans="2:6">
      <c r="B206"/>
      <c r="F206">
        <f t="shared" si="3"/>
        <v>0</v>
      </c>
    </row>
    <row r="207" spans="2:6">
      <c r="B207"/>
      <c r="F207">
        <f t="shared" si="3"/>
        <v>0</v>
      </c>
    </row>
    <row r="208" spans="2:6">
      <c r="B208"/>
      <c r="F208">
        <f t="shared" si="3"/>
        <v>0</v>
      </c>
    </row>
    <row r="209" spans="2:6">
      <c r="B209"/>
      <c r="F209">
        <f t="shared" si="3"/>
        <v>0</v>
      </c>
    </row>
    <row r="210" spans="2:6">
      <c r="B210"/>
      <c r="F210">
        <f t="shared" si="3"/>
        <v>0</v>
      </c>
    </row>
    <row r="211" spans="2:6">
      <c r="B211"/>
      <c r="F211">
        <f t="shared" si="3"/>
        <v>0</v>
      </c>
    </row>
    <row r="212" spans="2:6">
      <c r="B212"/>
      <c r="F212">
        <f t="shared" si="3"/>
        <v>0</v>
      </c>
    </row>
    <row r="213" spans="2:6">
      <c r="B213"/>
      <c r="F213">
        <f t="shared" si="3"/>
        <v>0</v>
      </c>
    </row>
    <row r="214" spans="2:6">
      <c r="B214"/>
      <c r="F214">
        <f t="shared" si="3"/>
        <v>0</v>
      </c>
    </row>
    <row r="215" spans="2:6">
      <c r="B215"/>
      <c r="F215">
        <f t="shared" si="3"/>
        <v>0</v>
      </c>
    </row>
    <row r="216" spans="2:6">
      <c r="B216"/>
      <c r="F216">
        <f t="shared" si="3"/>
        <v>0</v>
      </c>
    </row>
    <row r="217" spans="2:6">
      <c r="B217"/>
      <c r="F217">
        <f t="shared" si="3"/>
        <v>0</v>
      </c>
    </row>
    <row r="218" spans="2:6">
      <c r="B218"/>
      <c r="F218">
        <f t="shared" si="3"/>
        <v>0</v>
      </c>
    </row>
    <row r="219" spans="2:6">
      <c r="B219"/>
      <c r="F219">
        <f t="shared" si="3"/>
        <v>0</v>
      </c>
    </row>
    <row r="220" spans="2:6">
      <c r="B220"/>
      <c r="F220">
        <f t="shared" si="3"/>
        <v>0</v>
      </c>
    </row>
    <row r="221" spans="2:6">
      <c r="B221"/>
      <c r="F221">
        <f t="shared" si="3"/>
        <v>0</v>
      </c>
    </row>
    <row r="222" spans="2:6">
      <c r="B222"/>
      <c r="F222">
        <f t="shared" si="3"/>
        <v>0</v>
      </c>
    </row>
    <row r="223" spans="2:6">
      <c r="B223"/>
      <c r="F223">
        <f t="shared" si="3"/>
        <v>0</v>
      </c>
    </row>
    <row r="224" spans="2:6">
      <c r="B224"/>
      <c r="F224">
        <f t="shared" si="3"/>
        <v>0</v>
      </c>
    </row>
    <row r="225" spans="2:6">
      <c r="B225"/>
      <c r="F225">
        <f t="shared" si="3"/>
        <v>0</v>
      </c>
    </row>
    <row r="226" spans="2:6">
      <c r="B226"/>
      <c r="F226">
        <f t="shared" si="3"/>
        <v>0</v>
      </c>
    </row>
    <row r="227" spans="2:6">
      <c r="B227"/>
      <c r="F227">
        <f t="shared" si="3"/>
        <v>0</v>
      </c>
    </row>
    <row r="228" spans="2:6">
      <c r="B228"/>
      <c r="F228">
        <f t="shared" si="3"/>
        <v>0</v>
      </c>
    </row>
    <row r="229" spans="2:6">
      <c r="B229"/>
      <c r="F229">
        <f t="shared" si="3"/>
        <v>0</v>
      </c>
    </row>
    <row r="230" spans="2:6">
      <c r="B230"/>
      <c r="F230">
        <f t="shared" si="3"/>
        <v>0</v>
      </c>
    </row>
    <row r="231" spans="2:6">
      <c r="B231"/>
      <c r="F231">
        <f t="shared" si="3"/>
        <v>0</v>
      </c>
    </row>
    <row r="232" spans="2:6">
      <c r="B232"/>
      <c r="F232">
        <f t="shared" si="3"/>
        <v>0</v>
      </c>
    </row>
    <row r="233" spans="2:6">
      <c r="B233"/>
      <c r="F233">
        <f t="shared" si="3"/>
        <v>0</v>
      </c>
    </row>
    <row r="234" spans="2:6">
      <c r="B234"/>
      <c r="F234">
        <f t="shared" si="3"/>
        <v>0</v>
      </c>
    </row>
    <row r="235" spans="2:6">
      <c r="B235"/>
      <c r="F235">
        <f t="shared" si="3"/>
        <v>0</v>
      </c>
    </row>
    <row r="236" spans="2:6">
      <c r="B236"/>
      <c r="F236">
        <f t="shared" si="3"/>
        <v>0</v>
      </c>
    </row>
    <row r="237" spans="2:6">
      <c r="B237"/>
      <c r="F237">
        <f t="shared" si="3"/>
        <v>0</v>
      </c>
    </row>
    <row r="238" spans="2:6">
      <c r="B238"/>
      <c r="F238">
        <f t="shared" si="3"/>
        <v>0</v>
      </c>
    </row>
    <row r="239" spans="2:6">
      <c r="B239"/>
      <c r="F239">
        <f t="shared" si="3"/>
        <v>0</v>
      </c>
    </row>
    <row r="240" spans="2:6">
      <c r="B240"/>
      <c r="F240">
        <f t="shared" si="3"/>
        <v>0</v>
      </c>
    </row>
    <row r="241" spans="2:6">
      <c r="B241"/>
      <c r="F241">
        <f t="shared" si="3"/>
        <v>0</v>
      </c>
    </row>
    <row r="242" spans="2:6">
      <c r="B242"/>
      <c r="F242">
        <f t="shared" si="3"/>
        <v>0</v>
      </c>
    </row>
    <row r="243" spans="2:6">
      <c r="B243"/>
      <c r="F243">
        <f t="shared" si="3"/>
        <v>0</v>
      </c>
    </row>
    <row r="244" spans="2:6">
      <c r="B244"/>
      <c r="F244">
        <f t="shared" si="3"/>
        <v>0</v>
      </c>
    </row>
    <row r="245" spans="2:6">
      <c r="B245"/>
      <c r="F245">
        <f t="shared" si="3"/>
        <v>0</v>
      </c>
    </row>
    <row r="246" spans="2:6">
      <c r="B246"/>
      <c r="F246">
        <f t="shared" si="3"/>
        <v>0</v>
      </c>
    </row>
    <row r="247" spans="2:6">
      <c r="B247"/>
      <c r="F247">
        <f t="shared" si="3"/>
        <v>0</v>
      </c>
    </row>
    <row r="248" spans="2:6">
      <c r="B248"/>
      <c r="F248">
        <f t="shared" si="3"/>
        <v>0</v>
      </c>
    </row>
    <row r="249" spans="2:6">
      <c r="B249"/>
      <c r="F249">
        <f t="shared" si="3"/>
        <v>0</v>
      </c>
    </row>
    <row r="250" spans="2:6">
      <c r="B250"/>
      <c r="F250">
        <f t="shared" si="3"/>
        <v>0</v>
      </c>
    </row>
    <row r="251" spans="2:6">
      <c r="B251"/>
      <c r="F251">
        <f t="shared" si="3"/>
        <v>0</v>
      </c>
    </row>
    <row r="252" spans="2:6">
      <c r="B252"/>
      <c r="F252">
        <f t="shared" si="3"/>
        <v>0</v>
      </c>
    </row>
    <row r="253" spans="2:6">
      <c r="B253"/>
      <c r="F253">
        <f t="shared" si="3"/>
        <v>0</v>
      </c>
    </row>
    <row r="254" spans="2:6">
      <c r="B254"/>
      <c r="F254">
        <f t="shared" si="3"/>
        <v>0</v>
      </c>
    </row>
    <row r="255" spans="2:6">
      <c r="B255"/>
      <c r="F255">
        <f t="shared" si="3"/>
        <v>0</v>
      </c>
    </row>
    <row r="256" spans="2:6">
      <c r="B256"/>
      <c r="F256">
        <f t="shared" si="3"/>
        <v>0</v>
      </c>
    </row>
    <row r="257" spans="2:6">
      <c r="B257"/>
      <c r="F257">
        <f t="shared" si="3"/>
        <v>0</v>
      </c>
    </row>
    <row r="258" spans="2:6">
      <c r="B258"/>
      <c r="F258">
        <f t="shared" si="3"/>
        <v>0</v>
      </c>
    </row>
    <row r="259" spans="2:6">
      <c r="B259"/>
      <c r="F259">
        <f t="shared" si="3"/>
        <v>0</v>
      </c>
    </row>
    <row r="260" spans="2:6">
      <c r="B260"/>
      <c r="F260">
        <f t="shared" si="3"/>
        <v>0</v>
      </c>
    </row>
    <row r="261" spans="2:6">
      <c r="B261"/>
      <c r="F261">
        <f t="shared" si="3"/>
        <v>0</v>
      </c>
    </row>
    <row r="262" spans="2:6">
      <c r="B262"/>
      <c r="F262">
        <f t="shared" si="3"/>
        <v>0</v>
      </c>
    </row>
    <row r="263" spans="2:6">
      <c r="B263"/>
      <c r="F263">
        <f t="shared" si="3"/>
        <v>0</v>
      </c>
    </row>
    <row r="264" spans="2:6">
      <c r="B264"/>
      <c r="F264">
        <f t="shared" si="3"/>
        <v>0</v>
      </c>
    </row>
    <row r="265" spans="2:6">
      <c r="B265"/>
      <c r="F265">
        <f t="shared" si="3"/>
        <v>0</v>
      </c>
    </row>
    <row r="266" spans="2:6">
      <c r="B266"/>
      <c r="F266">
        <f t="shared" si="3"/>
        <v>0</v>
      </c>
    </row>
    <row r="267" spans="2:6">
      <c r="B267"/>
      <c r="F267">
        <f t="shared" si="3"/>
        <v>0</v>
      </c>
    </row>
    <row r="268" spans="2:6">
      <c r="B268"/>
      <c r="F268">
        <f t="shared" ref="F268:F331" si="4">D268-E268</f>
        <v>0</v>
      </c>
    </row>
    <row r="269" spans="2:6">
      <c r="B269"/>
      <c r="F269">
        <f t="shared" si="4"/>
        <v>0</v>
      </c>
    </row>
    <row r="270" spans="2:6">
      <c r="B270"/>
      <c r="F270">
        <f t="shared" si="4"/>
        <v>0</v>
      </c>
    </row>
    <row r="271" spans="2:6">
      <c r="B271"/>
      <c r="F271">
        <f t="shared" si="4"/>
        <v>0</v>
      </c>
    </row>
    <row r="272" spans="2:6">
      <c r="B272"/>
      <c r="F272">
        <f t="shared" si="4"/>
        <v>0</v>
      </c>
    </row>
    <row r="273" spans="2:6">
      <c r="B273"/>
      <c r="F273">
        <f t="shared" si="4"/>
        <v>0</v>
      </c>
    </row>
    <row r="274" spans="2:6">
      <c r="B274"/>
      <c r="F274">
        <f t="shared" si="4"/>
        <v>0</v>
      </c>
    </row>
    <row r="275" spans="2:6">
      <c r="B275"/>
      <c r="F275">
        <f t="shared" si="4"/>
        <v>0</v>
      </c>
    </row>
    <row r="276" spans="2:6">
      <c r="B276"/>
      <c r="F276">
        <f t="shared" si="4"/>
        <v>0</v>
      </c>
    </row>
    <row r="277" spans="2:6">
      <c r="B277"/>
      <c r="F277">
        <f t="shared" si="4"/>
        <v>0</v>
      </c>
    </row>
    <row r="278" spans="2:6">
      <c r="B278"/>
      <c r="F278">
        <f t="shared" si="4"/>
        <v>0</v>
      </c>
    </row>
    <row r="279" spans="2:6">
      <c r="B279"/>
      <c r="F279">
        <f t="shared" si="4"/>
        <v>0</v>
      </c>
    </row>
    <row r="280" spans="2:6">
      <c r="B280"/>
      <c r="F280">
        <f t="shared" si="4"/>
        <v>0</v>
      </c>
    </row>
    <row r="281" spans="2:6">
      <c r="B281"/>
      <c r="F281">
        <f t="shared" si="4"/>
        <v>0</v>
      </c>
    </row>
    <row r="282" spans="2:6">
      <c r="B282"/>
      <c r="F282">
        <f t="shared" si="4"/>
        <v>0</v>
      </c>
    </row>
    <row r="283" spans="2:6">
      <c r="B283"/>
      <c r="F283">
        <f t="shared" si="4"/>
        <v>0</v>
      </c>
    </row>
    <row r="284" spans="2:6">
      <c r="B284"/>
      <c r="F284">
        <f t="shared" si="4"/>
        <v>0</v>
      </c>
    </row>
    <row r="285" spans="2:6">
      <c r="B285"/>
      <c r="F285">
        <f t="shared" si="4"/>
        <v>0</v>
      </c>
    </row>
    <row r="286" spans="2:6">
      <c r="B286"/>
      <c r="F286">
        <f t="shared" si="4"/>
        <v>0</v>
      </c>
    </row>
    <row r="287" spans="2:6">
      <c r="B287"/>
      <c r="F287">
        <f t="shared" si="4"/>
        <v>0</v>
      </c>
    </row>
    <row r="288" spans="2:6">
      <c r="B288"/>
      <c r="F288">
        <f t="shared" si="4"/>
        <v>0</v>
      </c>
    </row>
    <row r="289" spans="2:6">
      <c r="B289"/>
      <c r="F289">
        <f t="shared" si="4"/>
        <v>0</v>
      </c>
    </row>
    <row r="290" spans="2:6">
      <c r="B290"/>
      <c r="F290">
        <f t="shared" si="4"/>
        <v>0</v>
      </c>
    </row>
    <row r="291" spans="2:6">
      <c r="B291"/>
      <c r="F291">
        <f t="shared" si="4"/>
        <v>0</v>
      </c>
    </row>
    <row r="292" spans="2:6">
      <c r="B292"/>
      <c r="F292">
        <f t="shared" si="4"/>
        <v>0</v>
      </c>
    </row>
    <row r="293" spans="2:6">
      <c r="B293"/>
      <c r="F293">
        <f t="shared" si="4"/>
        <v>0</v>
      </c>
    </row>
    <row r="294" spans="2:6">
      <c r="B294"/>
      <c r="F294">
        <f t="shared" si="4"/>
        <v>0</v>
      </c>
    </row>
    <row r="295" spans="2:6">
      <c r="B295"/>
      <c r="F295">
        <f t="shared" si="4"/>
        <v>0</v>
      </c>
    </row>
    <row r="296" spans="2:6">
      <c r="B296"/>
      <c r="F296">
        <f t="shared" si="4"/>
        <v>0</v>
      </c>
    </row>
    <row r="297" spans="2:6">
      <c r="B297"/>
      <c r="F297">
        <f t="shared" si="4"/>
        <v>0</v>
      </c>
    </row>
    <row r="298" spans="2:6">
      <c r="B298"/>
      <c r="F298">
        <f t="shared" si="4"/>
        <v>0</v>
      </c>
    </row>
    <row r="299" spans="2:6">
      <c r="B299"/>
      <c r="F299">
        <f t="shared" si="4"/>
        <v>0</v>
      </c>
    </row>
    <row r="300" spans="2:6">
      <c r="B300"/>
      <c r="F300">
        <f t="shared" si="4"/>
        <v>0</v>
      </c>
    </row>
    <row r="301" spans="2:6">
      <c r="B301"/>
      <c r="F301">
        <f t="shared" si="4"/>
        <v>0</v>
      </c>
    </row>
    <row r="302" spans="2:6">
      <c r="B302"/>
      <c r="F302">
        <f t="shared" si="4"/>
        <v>0</v>
      </c>
    </row>
    <row r="303" spans="2:6">
      <c r="B303"/>
      <c r="F303">
        <f t="shared" si="4"/>
        <v>0</v>
      </c>
    </row>
    <row r="304" spans="2:6">
      <c r="B304"/>
      <c r="F304">
        <f t="shared" si="4"/>
        <v>0</v>
      </c>
    </row>
    <row r="305" spans="2:6">
      <c r="B305"/>
      <c r="F305">
        <f t="shared" si="4"/>
        <v>0</v>
      </c>
    </row>
    <row r="306" spans="2:6">
      <c r="B306"/>
      <c r="F306">
        <f t="shared" si="4"/>
        <v>0</v>
      </c>
    </row>
    <row r="307" spans="2:6">
      <c r="B307"/>
      <c r="F307">
        <f t="shared" si="4"/>
        <v>0</v>
      </c>
    </row>
    <row r="308" spans="2:6">
      <c r="B308"/>
      <c r="F308">
        <f t="shared" si="4"/>
        <v>0</v>
      </c>
    </row>
    <row r="309" spans="2:6">
      <c r="B309"/>
      <c r="F309">
        <f t="shared" si="4"/>
        <v>0</v>
      </c>
    </row>
    <row r="310" spans="2:6">
      <c r="B310"/>
      <c r="F310">
        <f t="shared" si="4"/>
        <v>0</v>
      </c>
    </row>
    <row r="311" spans="2:6">
      <c r="B311"/>
      <c r="F311">
        <f t="shared" si="4"/>
        <v>0</v>
      </c>
    </row>
    <row r="312" spans="2:6">
      <c r="B312"/>
      <c r="F312">
        <f t="shared" si="4"/>
        <v>0</v>
      </c>
    </row>
    <row r="313" spans="2:6">
      <c r="B313"/>
      <c r="F313">
        <f t="shared" si="4"/>
        <v>0</v>
      </c>
    </row>
    <row r="314" spans="2:6">
      <c r="B314"/>
      <c r="F314">
        <f t="shared" si="4"/>
        <v>0</v>
      </c>
    </row>
    <row r="315" spans="2:6">
      <c r="B315"/>
      <c r="F315">
        <f t="shared" si="4"/>
        <v>0</v>
      </c>
    </row>
    <row r="316" spans="2:6">
      <c r="B316"/>
      <c r="F316">
        <f t="shared" si="4"/>
        <v>0</v>
      </c>
    </row>
    <row r="317" spans="2:6">
      <c r="B317"/>
      <c r="F317">
        <f t="shared" si="4"/>
        <v>0</v>
      </c>
    </row>
    <row r="318" spans="2:6">
      <c r="B318"/>
      <c r="F318">
        <f t="shared" si="4"/>
        <v>0</v>
      </c>
    </row>
    <row r="319" spans="2:6">
      <c r="B319"/>
      <c r="F319">
        <f t="shared" si="4"/>
        <v>0</v>
      </c>
    </row>
    <row r="320" spans="2:6">
      <c r="B320"/>
      <c r="F320">
        <f t="shared" si="4"/>
        <v>0</v>
      </c>
    </row>
    <row r="321" spans="2:6">
      <c r="B321"/>
      <c r="F321">
        <f t="shared" si="4"/>
        <v>0</v>
      </c>
    </row>
    <row r="322" spans="2:6">
      <c r="B322"/>
      <c r="F322">
        <f t="shared" si="4"/>
        <v>0</v>
      </c>
    </row>
    <row r="323" spans="2:6">
      <c r="B323"/>
      <c r="F323">
        <f t="shared" si="4"/>
        <v>0</v>
      </c>
    </row>
    <row r="324" spans="2:6">
      <c r="B324"/>
      <c r="F324">
        <f t="shared" si="4"/>
        <v>0</v>
      </c>
    </row>
    <row r="325" spans="2:6">
      <c r="B325"/>
      <c r="F325">
        <f t="shared" si="4"/>
        <v>0</v>
      </c>
    </row>
    <row r="326" spans="2:6">
      <c r="B326"/>
      <c r="F326">
        <f t="shared" si="4"/>
        <v>0</v>
      </c>
    </row>
    <row r="327" spans="2:6">
      <c r="B327"/>
      <c r="F327">
        <f t="shared" si="4"/>
        <v>0</v>
      </c>
    </row>
    <row r="328" spans="2:6">
      <c r="B328"/>
      <c r="F328">
        <f t="shared" si="4"/>
        <v>0</v>
      </c>
    </row>
    <row r="329" spans="2:6">
      <c r="B329"/>
      <c r="F329">
        <f t="shared" si="4"/>
        <v>0</v>
      </c>
    </row>
    <row r="330" spans="2:6">
      <c r="B330"/>
      <c r="F330">
        <f t="shared" si="4"/>
        <v>0</v>
      </c>
    </row>
    <row r="331" spans="2:6">
      <c r="B331"/>
      <c r="F331">
        <f t="shared" si="4"/>
        <v>0</v>
      </c>
    </row>
    <row r="332" spans="2:6">
      <c r="B332"/>
      <c r="F332">
        <f t="shared" ref="F332:F395" si="5">D332-E332</f>
        <v>0</v>
      </c>
    </row>
    <row r="333" spans="2:6">
      <c r="B333"/>
      <c r="F333">
        <f t="shared" si="5"/>
        <v>0</v>
      </c>
    </row>
    <row r="334" spans="2:6">
      <c r="B334"/>
      <c r="F334">
        <f t="shared" si="5"/>
        <v>0</v>
      </c>
    </row>
    <row r="335" spans="2:6">
      <c r="B335"/>
      <c r="F335">
        <f t="shared" si="5"/>
        <v>0</v>
      </c>
    </row>
    <row r="336" spans="2:6">
      <c r="B336"/>
      <c r="F336">
        <f t="shared" si="5"/>
        <v>0</v>
      </c>
    </row>
    <row r="337" spans="2:6">
      <c r="B337"/>
      <c r="F337">
        <f t="shared" si="5"/>
        <v>0</v>
      </c>
    </row>
    <row r="338" spans="2:6">
      <c r="B338"/>
      <c r="F338">
        <f t="shared" si="5"/>
        <v>0</v>
      </c>
    </row>
    <row r="339" spans="2:6">
      <c r="B339"/>
      <c r="F339">
        <f t="shared" si="5"/>
        <v>0</v>
      </c>
    </row>
    <row r="340" spans="2:6">
      <c r="B340"/>
      <c r="F340">
        <f t="shared" si="5"/>
        <v>0</v>
      </c>
    </row>
    <row r="341" spans="2:6">
      <c r="B341"/>
      <c r="F341">
        <f t="shared" si="5"/>
        <v>0</v>
      </c>
    </row>
    <row r="342" spans="2:6">
      <c r="B342"/>
      <c r="F342">
        <f t="shared" si="5"/>
        <v>0</v>
      </c>
    </row>
    <row r="343" spans="2:6">
      <c r="B343"/>
      <c r="F343">
        <f t="shared" si="5"/>
        <v>0</v>
      </c>
    </row>
    <row r="344" spans="2:6">
      <c r="B344"/>
      <c r="F344">
        <f t="shared" si="5"/>
        <v>0</v>
      </c>
    </row>
    <row r="345" spans="2:6">
      <c r="B345"/>
      <c r="F345">
        <f t="shared" si="5"/>
        <v>0</v>
      </c>
    </row>
    <row r="346" spans="2:6">
      <c r="B346"/>
      <c r="F346">
        <f t="shared" si="5"/>
        <v>0</v>
      </c>
    </row>
    <row r="347" spans="2:6">
      <c r="B347"/>
      <c r="F347">
        <f t="shared" si="5"/>
        <v>0</v>
      </c>
    </row>
    <row r="348" spans="2:6">
      <c r="B348"/>
      <c r="F348">
        <f t="shared" si="5"/>
        <v>0</v>
      </c>
    </row>
    <row r="349" spans="2:6">
      <c r="B349"/>
      <c r="F349">
        <f t="shared" si="5"/>
        <v>0</v>
      </c>
    </row>
    <row r="350" spans="2:6">
      <c r="B350"/>
      <c r="F350">
        <f t="shared" si="5"/>
        <v>0</v>
      </c>
    </row>
    <row r="351" spans="2:6">
      <c r="B351"/>
      <c r="F351">
        <f t="shared" si="5"/>
        <v>0</v>
      </c>
    </row>
    <row r="352" spans="2:6">
      <c r="B352"/>
      <c r="F352">
        <f t="shared" si="5"/>
        <v>0</v>
      </c>
    </row>
    <row r="353" spans="2:6">
      <c r="B353"/>
      <c r="F353">
        <f t="shared" si="5"/>
        <v>0</v>
      </c>
    </row>
    <row r="354" spans="2:6">
      <c r="B354"/>
      <c r="F354">
        <f t="shared" si="5"/>
        <v>0</v>
      </c>
    </row>
    <row r="355" spans="2:6">
      <c r="B355"/>
      <c r="F355">
        <f t="shared" si="5"/>
        <v>0</v>
      </c>
    </row>
    <row r="356" spans="2:6">
      <c r="B356"/>
      <c r="F356">
        <f t="shared" si="5"/>
        <v>0</v>
      </c>
    </row>
    <row r="357" spans="2:6">
      <c r="B357"/>
      <c r="F357">
        <f t="shared" si="5"/>
        <v>0</v>
      </c>
    </row>
    <row r="358" spans="2:6">
      <c r="B358"/>
      <c r="F358">
        <f t="shared" si="5"/>
        <v>0</v>
      </c>
    </row>
    <row r="359" spans="2:6">
      <c r="B359"/>
      <c r="F359">
        <f t="shared" si="5"/>
        <v>0</v>
      </c>
    </row>
    <row r="360" spans="2:6">
      <c r="B360"/>
      <c r="F360">
        <f t="shared" si="5"/>
        <v>0</v>
      </c>
    </row>
    <row r="361" spans="2:6">
      <c r="B361"/>
      <c r="F361">
        <f t="shared" si="5"/>
        <v>0</v>
      </c>
    </row>
    <row r="362" spans="2:6">
      <c r="B362"/>
      <c r="F362">
        <f t="shared" si="5"/>
        <v>0</v>
      </c>
    </row>
    <row r="363" spans="2:6">
      <c r="B363"/>
      <c r="F363">
        <f t="shared" si="5"/>
        <v>0</v>
      </c>
    </row>
    <row r="364" spans="2:6">
      <c r="B364"/>
      <c r="F364">
        <f t="shared" si="5"/>
        <v>0</v>
      </c>
    </row>
    <row r="365" spans="2:6">
      <c r="B365"/>
      <c r="F365">
        <f t="shared" si="5"/>
        <v>0</v>
      </c>
    </row>
    <row r="366" spans="2:6">
      <c r="B366"/>
      <c r="F366">
        <f t="shared" si="5"/>
        <v>0</v>
      </c>
    </row>
    <row r="367" spans="2:6">
      <c r="B367"/>
      <c r="F367">
        <f t="shared" si="5"/>
        <v>0</v>
      </c>
    </row>
    <row r="368" spans="2:6">
      <c r="B368"/>
      <c r="F368">
        <f t="shared" si="5"/>
        <v>0</v>
      </c>
    </row>
    <row r="369" spans="2:6">
      <c r="B369"/>
      <c r="F369">
        <f t="shared" si="5"/>
        <v>0</v>
      </c>
    </row>
    <row r="370" spans="2:6">
      <c r="B370"/>
      <c r="F370">
        <f t="shared" si="5"/>
        <v>0</v>
      </c>
    </row>
    <row r="371" spans="2:6">
      <c r="B371"/>
      <c r="F371">
        <f t="shared" si="5"/>
        <v>0</v>
      </c>
    </row>
    <row r="372" spans="2:6">
      <c r="B372"/>
      <c r="F372">
        <f t="shared" si="5"/>
        <v>0</v>
      </c>
    </row>
    <row r="373" spans="2:6">
      <c r="B373"/>
      <c r="F373">
        <f t="shared" si="5"/>
        <v>0</v>
      </c>
    </row>
    <row r="374" spans="2:6">
      <c r="B374"/>
      <c r="F374">
        <f t="shared" si="5"/>
        <v>0</v>
      </c>
    </row>
    <row r="375" spans="2:6">
      <c r="B375"/>
      <c r="F375">
        <f t="shared" si="5"/>
        <v>0</v>
      </c>
    </row>
    <row r="376" spans="2:6">
      <c r="B376"/>
      <c r="F376">
        <f t="shared" si="5"/>
        <v>0</v>
      </c>
    </row>
    <row r="377" spans="2:6">
      <c r="B377"/>
      <c r="F377">
        <f t="shared" si="5"/>
        <v>0</v>
      </c>
    </row>
    <row r="378" spans="2:6">
      <c r="B378"/>
      <c r="F378">
        <f t="shared" si="5"/>
        <v>0</v>
      </c>
    </row>
    <row r="379" spans="2:6">
      <c r="B379"/>
      <c r="F379">
        <f t="shared" si="5"/>
        <v>0</v>
      </c>
    </row>
    <row r="380" spans="2:6">
      <c r="B380"/>
      <c r="F380">
        <f t="shared" si="5"/>
        <v>0</v>
      </c>
    </row>
    <row r="381" spans="2:6">
      <c r="B381"/>
      <c r="F381">
        <f t="shared" si="5"/>
        <v>0</v>
      </c>
    </row>
    <row r="382" spans="2:6">
      <c r="B382"/>
      <c r="F382">
        <f t="shared" si="5"/>
        <v>0</v>
      </c>
    </row>
    <row r="383" spans="2:6">
      <c r="B383"/>
      <c r="F383">
        <f t="shared" si="5"/>
        <v>0</v>
      </c>
    </row>
    <row r="384" spans="2:6">
      <c r="B384"/>
      <c r="F384">
        <f t="shared" si="5"/>
        <v>0</v>
      </c>
    </row>
    <row r="385" spans="2:6">
      <c r="B385"/>
      <c r="F385">
        <f t="shared" si="5"/>
        <v>0</v>
      </c>
    </row>
    <row r="386" spans="2:6">
      <c r="B386"/>
      <c r="F386">
        <f t="shared" si="5"/>
        <v>0</v>
      </c>
    </row>
    <row r="387" spans="2:6">
      <c r="B387"/>
      <c r="F387">
        <f t="shared" si="5"/>
        <v>0</v>
      </c>
    </row>
    <row r="388" spans="2:6">
      <c r="B388"/>
      <c r="F388">
        <f t="shared" si="5"/>
        <v>0</v>
      </c>
    </row>
    <row r="389" spans="2:6">
      <c r="B389"/>
      <c r="F389">
        <f t="shared" si="5"/>
        <v>0</v>
      </c>
    </row>
    <row r="390" spans="2:6">
      <c r="B390"/>
      <c r="F390">
        <f t="shared" si="5"/>
        <v>0</v>
      </c>
    </row>
    <row r="391" spans="2:6">
      <c r="B391"/>
      <c r="F391">
        <f t="shared" si="5"/>
        <v>0</v>
      </c>
    </row>
    <row r="392" spans="2:6">
      <c r="B392"/>
      <c r="F392">
        <f t="shared" si="5"/>
        <v>0</v>
      </c>
    </row>
    <row r="393" spans="2:6">
      <c r="B393"/>
      <c r="F393">
        <f t="shared" si="5"/>
        <v>0</v>
      </c>
    </row>
    <row r="394" spans="2:6">
      <c r="B394"/>
      <c r="F394">
        <f t="shared" si="5"/>
        <v>0</v>
      </c>
    </row>
    <row r="395" spans="2:6">
      <c r="B395"/>
      <c r="F395">
        <f t="shared" si="5"/>
        <v>0</v>
      </c>
    </row>
    <row r="396" spans="2:6">
      <c r="B396"/>
      <c r="F396">
        <f t="shared" ref="F396:F459" si="6">D396-E396</f>
        <v>0</v>
      </c>
    </row>
    <row r="397" spans="2:6">
      <c r="B397"/>
      <c r="F397">
        <f t="shared" si="6"/>
        <v>0</v>
      </c>
    </row>
    <row r="398" spans="2:6">
      <c r="B398"/>
      <c r="F398">
        <f t="shared" si="6"/>
        <v>0</v>
      </c>
    </row>
    <row r="399" spans="2:6">
      <c r="B399"/>
      <c r="F399">
        <f t="shared" si="6"/>
        <v>0</v>
      </c>
    </row>
    <row r="400" spans="2:6">
      <c r="B400"/>
      <c r="F400">
        <f t="shared" si="6"/>
        <v>0</v>
      </c>
    </row>
    <row r="401" spans="2:6">
      <c r="B401"/>
      <c r="F401">
        <f t="shared" si="6"/>
        <v>0</v>
      </c>
    </row>
    <row r="402" spans="2:6">
      <c r="B402"/>
      <c r="F402">
        <f t="shared" si="6"/>
        <v>0</v>
      </c>
    </row>
    <row r="403" spans="2:6">
      <c r="B403"/>
      <c r="F403">
        <f t="shared" si="6"/>
        <v>0</v>
      </c>
    </row>
    <row r="404" spans="2:6">
      <c r="B404"/>
      <c r="F404">
        <f t="shared" si="6"/>
        <v>0</v>
      </c>
    </row>
    <row r="405" spans="2:6">
      <c r="B405"/>
      <c r="F405">
        <f t="shared" si="6"/>
        <v>0</v>
      </c>
    </row>
    <row r="406" spans="2:6">
      <c r="B406"/>
      <c r="F406">
        <f t="shared" si="6"/>
        <v>0</v>
      </c>
    </row>
    <row r="407" spans="2:6">
      <c r="B407"/>
      <c r="F407">
        <f t="shared" si="6"/>
        <v>0</v>
      </c>
    </row>
    <row r="408" spans="2:6">
      <c r="B408"/>
      <c r="F408">
        <f t="shared" si="6"/>
        <v>0</v>
      </c>
    </row>
    <row r="409" spans="2:6">
      <c r="B409"/>
      <c r="F409">
        <f t="shared" si="6"/>
        <v>0</v>
      </c>
    </row>
    <row r="410" spans="2:6">
      <c r="B410"/>
      <c r="F410">
        <f t="shared" si="6"/>
        <v>0</v>
      </c>
    </row>
    <row r="411" spans="2:6">
      <c r="B411"/>
      <c r="F411">
        <f t="shared" si="6"/>
        <v>0</v>
      </c>
    </row>
    <row r="412" spans="2:6">
      <c r="B412"/>
      <c r="F412">
        <f t="shared" si="6"/>
        <v>0</v>
      </c>
    </row>
    <row r="413" spans="2:6">
      <c r="B413"/>
      <c r="F413">
        <f t="shared" si="6"/>
        <v>0</v>
      </c>
    </row>
    <row r="414" spans="2:6">
      <c r="B414"/>
      <c r="F414">
        <f t="shared" si="6"/>
        <v>0</v>
      </c>
    </row>
    <row r="415" spans="2:6">
      <c r="B415"/>
      <c r="F415">
        <f t="shared" si="6"/>
        <v>0</v>
      </c>
    </row>
    <row r="416" spans="2:6">
      <c r="B416"/>
      <c r="F416">
        <f t="shared" si="6"/>
        <v>0</v>
      </c>
    </row>
    <row r="417" spans="2:6">
      <c r="B417"/>
      <c r="F417">
        <f t="shared" si="6"/>
        <v>0</v>
      </c>
    </row>
    <row r="418" spans="2:6">
      <c r="B418"/>
      <c r="F418">
        <f t="shared" si="6"/>
        <v>0</v>
      </c>
    </row>
    <row r="419" spans="2:6">
      <c r="B419"/>
      <c r="F419">
        <f t="shared" si="6"/>
        <v>0</v>
      </c>
    </row>
    <row r="420" spans="2:6">
      <c r="B420"/>
      <c r="F420">
        <f t="shared" si="6"/>
        <v>0</v>
      </c>
    </row>
    <row r="421" spans="2:6">
      <c r="B421"/>
      <c r="F421">
        <f t="shared" si="6"/>
        <v>0</v>
      </c>
    </row>
    <row r="422" spans="2:6">
      <c r="B422"/>
      <c r="F422">
        <f t="shared" si="6"/>
        <v>0</v>
      </c>
    </row>
    <row r="423" spans="2:6">
      <c r="B423"/>
      <c r="F423">
        <f t="shared" si="6"/>
        <v>0</v>
      </c>
    </row>
    <row r="424" spans="2:6">
      <c r="B424"/>
      <c r="F424">
        <f t="shared" si="6"/>
        <v>0</v>
      </c>
    </row>
    <row r="425" spans="2:6">
      <c r="B425"/>
      <c r="F425">
        <f t="shared" si="6"/>
        <v>0</v>
      </c>
    </row>
    <row r="426" spans="2:6">
      <c r="B426"/>
      <c r="F426">
        <f t="shared" si="6"/>
        <v>0</v>
      </c>
    </row>
    <row r="427" spans="2:6">
      <c r="B427"/>
      <c r="F427">
        <f t="shared" si="6"/>
        <v>0</v>
      </c>
    </row>
    <row r="428" spans="2:6">
      <c r="B428"/>
      <c r="F428">
        <f t="shared" si="6"/>
        <v>0</v>
      </c>
    </row>
    <row r="429" spans="2:6">
      <c r="B429"/>
      <c r="F429">
        <f t="shared" si="6"/>
        <v>0</v>
      </c>
    </row>
    <row r="430" spans="2:6">
      <c r="B430"/>
      <c r="F430">
        <f t="shared" si="6"/>
        <v>0</v>
      </c>
    </row>
    <row r="431" spans="2:6">
      <c r="B431"/>
      <c r="F431">
        <f t="shared" si="6"/>
        <v>0</v>
      </c>
    </row>
    <row r="432" spans="2:6">
      <c r="B432"/>
      <c r="F432">
        <f t="shared" si="6"/>
        <v>0</v>
      </c>
    </row>
    <row r="433" spans="2:6">
      <c r="B433"/>
      <c r="F433">
        <f t="shared" si="6"/>
        <v>0</v>
      </c>
    </row>
    <row r="434" spans="2:6">
      <c r="B434"/>
      <c r="F434">
        <f t="shared" si="6"/>
        <v>0</v>
      </c>
    </row>
    <row r="435" spans="2:6">
      <c r="B435"/>
      <c r="F435">
        <f t="shared" si="6"/>
        <v>0</v>
      </c>
    </row>
    <row r="436" spans="2:6">
      <c r="B436"/>
      <c r="F436">
        <f t="shared" si="6"/>
        <v>0</v>
      </c>
    </row>
    <row r="437" spans="2:6">
      <c r="B437"/>
      <c r="F437">
        <f t="shared" si="6"/>
        <v>0</v>
      </c>
    </row>
    <row r="438" spans="2:6">
      <c r="B438"/>
      <c r="F438">
        <f t="shared" si="6"/>
        <v>0</v>
      </c>
    </row>
    <row r="439" spans="2:6">
      <c r="B439"/>
      <c r="F439">
        <f t="shared" si="6"/>
        <v>0</v>
      </c>
    </row>
    <row r="440" spans="2:6">
      <c r="B440"/>
      <c r="F440">
        <f t="shared" si="6"/>
        <v>0</v>
      </c>
    </row>
    <row r="441" spans="2:6">
      <c r="B441"/>
      <c r="F441">
        <f t="shared" si="6"/>
        <v>0</v>
      </c>
    </row>
    <row r="442" spans="2:6">
      <c r="B442"/>
      <c r="F442">
        <f t="shared" si="6"/>
        <v>0</v>
      </c>
    </row>
    <row r="443" spans="2:6">
      <c r="B443"/>
      <c r="F443">
        <f t="shared" si="6"/>
        <v>0</v>
      </c>
    </row>
    <row r="444" spans="2:6">
      <c r="B444"/>
      <c r="F444">
        <f t="shared" si="6"/>
        <v>0</v>
      </c>
    </row>
    <row r="445" spans="2:6">
      <c r="B445"/>
      <c r="F445">
        <f t="shared" si="6"/>
        <v>0</v>
      </c>
    </row>
    <row r="446" spans="2:6">
      <c r="B446"/>
      <c r="F446">
        <f t="shared" si="6"/>
        <v>0</v>
      </c>
    </row>
    <row r="447" spans="2:6">
      <c r="B447"/>
      <c r="F447">
        <f t="shared" si="6"/>
        <v>0</v>
      </c>
    </row>
    <row r="448" spans="2:6">
      <c r="B448"/>
      <c r="F448">
        <f t="shared" si="6"/>
        <v>0</v>
      </c>
    </row>
    <row r="449" spans="2:6">
      <c r="B449"/>
      <c r="F449">
        <f t="shared" si="6"/>
        <v>0</v>
      </c>
    </row>
    <row r="450" spans="2:6">
      <c r="B450"/>
      <c r="F450">
        <f t="shared" si="6"/>
        <v>0</v>
      </c>
    </row>
    <row r="451" spans="2:6">
      <c r="B451"/>
      <c r="F451">
        <f t="shared" si="6"/>
        <v>0</v>
      </c>
    </row>
    <row r="452" spans="2:6">
      <c r="B452"/>
      <c r="F452">
        <f t="shared" si="6"/>
        <v>0</v>
      </c>
    </row>
    <row r="453" spans="2:6">
      <c r="B453"/>
      <c r="F453">
        <f t="shared" si="6"/>
        <v>0</v>
      </c>
    </row>
    <row r="454" spans="2:6">
      <c r="B454"/>
      <c r="F454">
        <f t="shared" si="6"/>
        <v>0</v>
      </c>
    </row>
    <row r="455" spans="2:6">
      <c r="B455"/>
      <c r="F455">
        <f t="shared" si="6"/>
        <v>0</v>
      </c>
    </row>
    <row r="456" spans="2:6">
      <c r="B456"/>
      <c r="F456">
        <f t="shared" si="6"/>
        <v>0</v>
      </c>
    </row>
    <row r="457" spans="2:6">
      <c r="B457"/>
      <c r="F457">
        <f t="shared" si="6"/>
        <v>0</v>
      </c>
    </row>
    <row r="458" spans="2:6">
      <c r="B458"/>
      <c r="F458">
        <f t="shared" si="6"/>
        <v>0</v>
      </c>
    </row>
    <row r="459" spans="2:6">
      <c r="B459"/>
      <c r="F459">
        <f t="shared" si="6"/>
        <v>0</v>
      </c>
    </row>
    <row r="460" spans="2:6">
      <c r="B460"/>
      <c r="F460">
        <f t="shared" ref="F460:F523" si="7">D460-E460</f>
        <v>0</v>
      </c>
    </row>
    <row r="461" spans="2:6">
      <c r="B461"/>
      <c r="F461">
        <f t="shared" si="7"/>
        <v>0</v>
      </c>
    </row>
    <row r="462" spans="2:6">
      <c r="B462"/>
      <c r="F462">
        <f t="shared" si="7"/>
        <v>0</v>
      </c>
    </row>
    <row r="463" spans="2:6">
      <c r="B463"/>
      <c r="F463">
        <f t="shared" si="7"/>
        <v>0</v>
      </c>
    </row>
    <row r="464" spans="2:6">
      <c r="B464"/>
      <c r="F464">
        <f t="shared" si="7"/>
        <v>0</v>
      </c>
    </row>
    <row r="465" spans="2:6">
      <c r="B465"/>
      <c r="F465">
        <f t="shared" si="7"/>
        <v>0</v>
      </c>
    </row>
    <row r="466" spans="2:6">
      <c r="B466"/>
      <c r="F466">
        <f t="shared" si="7"/>
        <v>0</v>
      </c>
    </row>
    <row r="467" spans="2:6">
      <c r="B467"/>
      <c r="F467">
        <f t="shared" si="7"/>
        <v>0</v>
      </c>
    </row>
    <row r="468" spans="2:6">
      <c r="B468"/>
      <c r="F468">
        <f t="shared" si="7"/>
        <v>0</v>
      </c>
    </row>
    <row r="469" spans="2:6">
      <c r="B469"/>
      <c r="F469">
        <f t="shared" si="7"/>
        <v>0</v>
      </c>
    </row>
    <row r="470" spans="2:6">
      <c r="B470"/>
      <c r="F470">
        <f t="shared" si="7"/>
        <v>0</v>
      </c>
    </row>
    <row r="471" spans="2:6">
      <c r="B471"/>
      <c r="F471">
        <f t="shared" si="7"/>
        <v>0</v>
      </c>
    </row>
    <row r="472" spans="2:6">
      <c r="B472"/>
      <c r="F472">
        <f t="shared" si="7"/>
        <v>0</v>
      </c>
    </row>
    <row r="473" spans="2:6">
      <c r="B473"/>
      <c r="F473">
        <f t="shared" si="7"/>
        <v>0</v>
      </c>
    </row>
    <row r="474" spans="2:6">
      <c r="B474"/>
      <c r="F474">
        <f t="shared" si="7"/>
        <v>0</v>
      </c>
    </row>
    <row r="475" spans="2:6">
      <c r="B475"/>
      <c r="F475">
        <f t="shared" si="7"/>
        <v>0</v>
      </c>
    </row>
    <row r="476" spans="2:6">
      <c r="B476"/>
      <c r="F476">
        <f t="shared" si="7"/>
        <v>0</v>
      </c>
    </row>
    <row r="477" spans="2:6">
      <c r="B477"/>
      <c r="F477">
        <f t="shared" si="7"/>
        <v>0</v>
      </c>
    </row>
    <row r="478" spans="2:6">
      <c r="B478"/>
      <c r="F478">
        <f t="shared" si="7"/>
        <v>0</v>
      </c>
    </row>
    <row r="479" spans="2:6">
      <c r="B479"/>
      <c r="F479">
        <f t="shared" si="7"/>
        <v>0</v>
      </c>
    </row>
    <row r="480" spans="2:6">
      <c r="B480"/>
      <c r="F480">
        <f t="shared" si="7"/>
        <v>0</v>
      </c>
    </row>
    <row r="481" spans="2:6">
      <c r="B481"/>
      <c r="F481">
        <f t="shared" si="7"/>
        <v>0</v>
      </c>
    </row>
    <row r="482" spans="2:6">
      <c r="B482"/>
      <c r="F482">
        <f t="shared" si="7"/>
        <v>0</v>
      </c>
    </row>
    <row r="483" spans="2:6">
      <c r="B483"/>
      <c r="F483">
        <f t="shared" si="7"/>
        <v>0</v>
      </c>
    </row>
    <row r="484" spans="2:6">
      <c r="B484"/>
      <c r="F484">
        <f t="shared" si="7"/>
        <v>0</v>
      </c>
    </row>
    <row r="485" spans="2:6">
      <c r="B485"/>
      <c r="F485">
        <f t="shared" si="7"/>
        <v>0</v>
      </c>
    </row>
    <row r="486" spans="2:6">
      <c r="B486"/>
      <c r="F486">
        <f t="shared" si="7"/>
        <v>0</v>
      </c>
    </row>
    <row r="487" spans="2:6">
      <c r="B487"/>
      <c r="F487">
        <f t="shared" si="7"/>
        <v>0</v>
      </c>
    </row>
    <row r="488" spans="2:6">
      <c r="B488"/>
      <c r="F488">
        <f t="shared" si="7"/>
        <v>0</v>
      </c>
    </row>
    <row r="489" spans="2:6">
      <c r="B489"/>
      <c r="F489">
        <f t="shared" si="7"/>
        <v>0</v>
      </c>
    </row>
    <row r="490" spans="2:6">
      <c r="B490"/>
      <c r="F490">
        <f t="shared" si="7"/>
        <v>0</v>
      </c>
    </row>
    <row r="491" spans="2:6">
      <c r="B491"/>
      <c r="F491">
        <f t="shared" si="7"/>
        <v>0</v>
      </c>
    </row>
    <row r="492" spans="2:6">
      <c r="B492"/>
      <c r="F492">
        <f t="shared" si="7"/>
        <v>0</v>
      </c>
    </row>
    <row r="493" spans="2:6">
      <c r="B493"/>
      <c r="F493">
        <f t="shared" si="7"/>
        <v>0</v>
      </c>
    </row>
    <row r="494" spans="2:6">
      <c r="B494"/>
      <c r="F494">
        <f t="shared" si="7"/>
        <v>0</v>
      </c>
    </row>
    <row r="495" spans="2:6">
      <c r="B495"/>
      <c r="F495">
        <f t="shared" si="7"/>
        <v>0</v>
      </c>
    </row>
    <row r="496" spans="2:6">
      <c r="B496"/>
      <c r="F496">
        <f t="shared" si="7"/>
        <v>0</v>
      </c>
    </row>
    <row r="497" spans="2:6">
      <c r="B497"/>
      <c r="F497">
        <f t="shared" si="7"/>
        <v>0</v>
      </c>
    </row>
    <row r="498" spans="2:6">
      <c r="B498"/>
      <c r="F498">
        <f t="shared" si="7"/>
        <v>0</v>
      </c>
    </row>
    <row r="499" spans="2:6">
      <c r="B499"/>
      <c r="F499">
        <f t="shared" si="7"/>
        <v>0</v>
      </c>
    </row>
    <row r="500" spans="2:6">
      <c r="B500"/>
      <c r="F500">
        <f t="shared" si="7"/>
        <v>0</v>
      </c>
    </row>
    <row r="501" spans="2:6">
      <c r="B501"/>
      <c r="F501">
        <f t="shared" si="7"/>
        <v>0</v>
      </c>
    </row>
    <row r="502" spans="2:6">
      <c r="B502"/>
      <c r="F502">
        <f t="shared" si="7"/>
        <v>0</v>
      </c>
    </row>
    <row r="503" spans="2:6">
      <c r="B503"/>
      <c r="F503">
        <f t="shared" si="7"/>
        <v>0</v>
      </c>
    </row>
    <row r="504" spans="2:6">
      <c r="B504"/>
      <c r="F504">
        <f t="shared" si="7"/>
        <v>0</v>
      </c>
    </row>
    <row r="505" spans="2:6">
      <c r="B505"/>
      <c r="F505">
        <f t="shared" si="7"/>
        <v>0</v>
      </c>
    </row>
    <row r="506" spans="2:6">
      <c r="B506"/>
      <c r="F506">
        <f t="shared" si="7"/>
        <v>0</v>
      </c>
    </row>
    <row r="507" spans="2:6">
      <c r="B507"/>
      <c r="F507">
        <f t="shared" si="7"/>
        <v>0</v>
      </c>
    </row>
    <row r="508" spans="2:6">
      <c r="B508"/>
      <c r="F508">
        <f t="shared" si="7"/>
        <v>0</v>
      </c>
    </row>
    <row r="509" spans="2:6">
      <c r="B509"/>
      <c r="F509">
        <f t="shared" si="7"/>
        <v>0</v>
      </c>
    </row>
    <row r="510" spans="2:6">
      <c r="B510"/>
      <c r="F510">
        <f t="shared" si="7"/>
        <v>0</v>
      </c>
    </row>
    <row r="511" spans="2:6">
      <c r="B511"/>
      <c r="F511">
        <f t="shared" si="7"/>
        <v>0</v>
      </c>
    </row>
    <row r="512" spans="2:6">
      <c r="B512"/>
      <c r="F512">
        <f t="shared" si="7"/>
        <v>0</v>
      </c>
    </row>
    <row r="513" spans="2:6">
      <c r="B513"/>
      <c r="F513">
        <f t="shared" si="7"/>
        <v>0</v>
      </c>
    </row>
    <row r="514" spans="2:6">
      <c r="B514"/>
      <c r="F514">
        <f t="shared" si="7"/>
        <v>0</v>
      </c>
    </row>
    <row r="515" spans="2:6">
      <c r="B515"/>
      <c r="F515">
        <f t="shared" si="7"/>
        <v>0</v>
      </c>
    </row>
    <row r="516" spans="2:6">
      <c r="B516"/>
      <c r="F516">
        <f t="shared" si="7"/>
        <v>0</v>
      </c>
    </row>
    <row r="517" spans="2:6">
      <c r="B517"/>
      <c r="F517">
        <f t="shared" si="7"/>
        <v>0</v>
      </c>
    </row>
    <row r="518" spans="2:6">
      <c r="B518"/>
      <c r="F518">
        <f t="shared" si="7"/>
        <v>0</v>
      </c>
    </row>
    <row r="519" spans="2:6">
      <c r="B519"/>
      <c r="F519">
        <f t="shared" si="7"/>
        <v>0</v>
      </c>
    </row>
    <row r="520" spans="2:6">
      <c r="B520"/>
      <c r="F520">
        <f t="shared" si="7"/>
        <v>0</v>
      </c>
    </row>
    <row r="521" spans="2:6">
      <c r="B521"/>
      <c r="F521">
        <f t="shared" si="7"/>
        <v>0</v>
      </c>
    </row>
    <row r="522" spans="2:6">
      <c r="B522"/>
      <c r="F522">
        <f t="shared" si="7"/>
        <v>0</v>
      </c>
    </row>
    <row r="523" spans="2:6">
      <c r="B523"/>
      <c r="F523">
        <f t="shared" si="7"/>
        <v>0</v>
      </c>
    </row>
    <row r="524" spans="2:6">
      <c r="B524"/>
      <c r="F524">
        <f t="shared" ref="F524:F587" si="8">D524-E524</f>
        <v>0</v>
      </c>
    </row>
    <row r="525" spans="2:6">
      <c r="B525"/>
      <c r="F525">
        <f t="shared" si="8"/>
        <v>0</v>
      </c>
    </row>
    <row r="526" spans="2:6">
      <c r="B526"/>
      <c r="F526">
        <f t="shared" si="8"/>
        <v>0</v>
      </c>
    </row>
    <row r="527" spans="2:6">
      <c r="B527"/>
      <c r="F527">
        <f t="shared" si="8"/>
        <v>0</v>
      </c>
    </row>
    <row r="528" spans="2:6">
      <c r="B528"/>
      <c r="F528">
        <f t="shared" si="8"/>
        <v>0</v>
      </c>
    </row>
    <row r="529" spans="2:6">
      <c r="B529"/>
      <c r="F529">
        <f t="shared" si="8"/>
        <v>0</v>
      </c>
    </row>
    <row r="530" spans="2:6">
      <c r="B530"/>
      <c r="F530">
        <f t="shared" si="8"/>
        <v>0</v>
      </c>
    </row>
    <row r="531" spans="2:6">
      <c r="B531"/>
      <c r="F531">
        <f t="shared" si="8"/>
        <v>0</v>
      </c>
    </row>
    <row r="532" spans="2:6">
      <c r="B532"/>
      <c r="F532">
        <f t="shared" si="8"/>
        <v>0</v>
      </c>
    </row>
    <row r="533" spans="2:6">
      <c r="B533"/>
      <c r="F533">
        <f t="shared" si="8"/>
        <v>0</v>
      </c>
    </row>
    <row r="534" spans="2:6">
      <c r="B534"/>
      <c r="F534">
        <f t="shared" si="8"/>
        <v>0</v>
      </c>
    </row>
    <row r="535" spans="2:6">
      <c r="B535"/>
      <c r="F535">
        <f t="shared" si="8"/>
        <v>0</v>
      </c>
    </row>
    <row r="536" spans="2:6">
      <c r="B536"/>
      <c r="F536">
        <f t="shared" si="8"/>
        <v>0</v>
      </c>
    </row>
    <row r="537" spans="2:6">
      <c r="B537"/>
      <c r="F537">
        <f t="shared" si="8"/>
        <v>0</v>
      </c>
    </row>
    <row r="538" spans="2:6">
      <c r="B538"/>
      <c r="F538">
        <f t="shared" si="8"/>
        <v>0</v>
      </c>
    </row>
    <row r="539" spans="2:6">
      <c r="B539"/>
      <c r="F539">
        <f t="shared" si="8"/>
        <v>0</v>
      </c>
    </row>
    <row r="540" spans="2:6">
      <c r="B540"/>
      <c r="F540">
        <f t="shared" si="8"/>
        <v>0</v>
      </c>
    </row>
    <row r="541" spans="2:6">
      <c r="B541"/>
      <c r="F541">
        <f t="shared" si="8"/>
        <v>0</v>
      </c>
    </row>
    <row r="542" spans="2:6">
      <c r="B542"/>
      <c r="F542">
        <f t="shared" si="8"/>
        <v>0</v>
      </c>
    </row>
    <row r="543" spans="2:6">
      <c r="B543"/>
      <c r="F543">
        <f t="shared" si="8"/>
        <v>0</v>
      </c>
    </row>
    <row r="544" spans="2:6">
      <c r="B544"/>
      <c r="F544">
        <f t="shared" si="8"/>
        <v>0</v>
      </c>
    </row>
    <row r="545" spans="2:6">
      <c r="B545"/>
      <c r="F545">
        <f t="shared" si="8"/>
        <v>0</v>
      </c>
    </row>
    <row r="546" spans="2:6">
      <c r="B546"/>
      <c r="F546">
        <f t="shared" si="8"/>
        <v>0</v>
      </c>
    </row>
    <row r="547" spans="2:6">
      <c r="B547"/>
      <c r="F547">
        <f t="shared" si="8"/>
        <v>0</v>
      </c>
    </row>
    <row r="548" spans="2:6">
      <c r="B548"/>
      <c r="F548">
        <f t="shared" si="8"/>
        <v>0</v>
      </c>
    </row>
    <row r="549" spans="2:6">
      <c r="B549"/>
      <c r="F549">
        <f t="shared" si="8"/>
        <v>0</v>
      </c>
    </row>
    <row r="550" spans="2:6">
      <c r="B550"/>
      <c r="F550">
        <f t="shared" si="8"/>
        <v>0</v>
      </c>
    </row>
    <row r="551" spans="2:6">
      <c r="B551"/>
      <c r="F551">
        <f t="shared" si="8"/>
        <v>0</v>
      </c>
    </row>
    <row r="552" spans="2:6">
      <c r="B552"/>
      <c r="F552">
        <f t="shared" si="8"/>
        <v>0</v>
      </c>
    </row>
    <row r="553" spans="2:6">
      <c r="B553"/>
      <c r="F553">
        <f t="shared" si="8"/>
        <v>0</v>
      </c>
    </row>
    <row r="554" spans="2:6">
      <c r="B554"/>
      <c r="F554">
        <f t="shared" si="8"/>
        <v>0</v>
      </c>
    </row>
    <row r="555" spans="2:6">
      <c r="B555"/>
      <c r="F555">
        <f t="shared" si="8"/>
        <v>0</v>
      </c>
    </row>
    <row r="556" spans="2:6">
      <c r="B556"/>
      <c r="F556">
        <f t="shared" si="8"/>
        <v>0</v>
      </c>
    </row>
    <row r="557" spans="2:6">
      <c r="B557"/>
      <c r="F557">
        <f t="shared" si="8"/>
        <v>0</v>
      </c>
    </row>
    <row r="558" spans="2:6">
      <c r="B558"/>
      <c r="F558">
        <f t="shared" si="8"/>
        <v>0</v>
      </c>
    </row>
    <row r="559" spans="2:6">
      <c r="B559"/>
      <c r="F559">
        <f t="shared" si="8"/>
        <v>0</v>
      </c>
    </row>
    <row r="560" spans="2:6">
      <c r="B560"/>
      <c r="F560">
        <f t="shared" si="8"/>
        <v>0</v>
      </c>
    </row>
    <row r="561" spans="2:6">
      <c r="B561"/>
      <c r="F561">
        <f t="shared" si="8"/>
        <v>0</v>
      </c>
    </row>
    <row r="562" spans="2:6">
      <c r="B562"/>
      <c r="F562">
        <f t="shared" si="8"/>
        <v>0</v>
      </c>
    </row>
    <row r="563" spans="2:6">
      <c r="B563"/>
      <c r="F563">
        <f t="shared" si="8"/>
        <v>0</v>
      </c>
    </row>
    <row r="564" spans="2:6">
      <c r="B564"/>
      <c r="F564">
        <f t="shared" si="8"/>
        <v>0</v>
      </c>
    </row>
    <row r="565" spans="2:6">
      <c r="B565"/>
      <c r="F565">
        <f t="shared" si="8"/>
        <v>0</v>
      </c>
    </row>
    <row r="566" spans="2:6">
      <c r="B566"/>
      <c r="F566">
        <f t="shared" si="8"/>
        <v>0</v>
      </c>
    </row>
    <row r="567" spans="2:6">
      <c r="B567"/>
      <c r="F567">
        <f t="shared" si="8"/>
        <v>0</v>
      </c>
    </row>
    <row r="568" spans="2:6">
      <c r="B568"/>
      <c r="F568">
        <f t="shared" si="8"/>
        <v>0</v>
      </c>
    </row>
    <row r="569" spans="2:6">
      <c r="B569"/>
      <c r="F569">
        <f t="shared" si="8"/>
        <v>0</v>
      </c>
    </row>
    <row r="570" spans="2:6">
      <c r="B570"/>
      <c r="F570">
        <f t="shared" si="8"/>
        <v>0</v>
      </c>
    </row>
    <row r="571" spans="2:6">
      <c r="B571"/>
      <c r="F571">
        <f t="shared" si="8"/>
        <v>0</v>
      </c>
    </row>
    <row r="572" spans="2:6">
      <c r="B572"/>
      <c r="F572">
        <f t="shared" si="8"/>
        <v>0</v>
      </c>
    </row>
    <row r="573" spans="2:6">
      <c r="B573"/>
      <c r="F573">
        <f t="shared" si="8"/>
        <v>0</v>
      </c>
    </row>
    <row r="574" spans="2:6">
      <c r="B574"/>
      <c r="F574">
        <f t="shared" si="8"/>
        <v>0</v>
      </c>
    </row>
    <row r="575" spans="2:6">
      <c r="B575"/>
      <c r="F575">
        <f t="shared" si="8"/>
        <v>0</v>
      </c>
    </row>
    <row r="576" spans="2:6">
      <c r="B576"/>
      <c r="F576">
        <f t="shared" si="8"/>
        <v>0</v>
      </c>
    </row>
    <row r="577" spans="2:6">
      <c r="B577"/>
      <c r="F577">
        <f t="shared" si="8"/>
        <v>0</v>
      </c>
    </row>
    <row r="578" spans="2:6">
      <c r="B578"/>
      <c r="F578">
        <f t="shared" si="8"/>
        <v>0</v>
      </c>
    </row>
    <row r="579" spans="2:6">
      <c r="B579"/>
      <c r="F579">
        <f t="shared" si="8"/>
        <v>0</v>
      </c>
    </row>
    <row r="580" spans="2:6">
      <c r="B580"/>
      <c r="F580">
        <f t="shared" si="8"/>
        <v>0</v>
      </c>
    </row>
    <row r="581" spans="2:6">
      <c r="B581"/>
      <c r="F581">
        <f t="shared" si="8"/>
        <v>0</v>
      </c>
    </row>
    <row r="582" spans="2:6">
      <c r="B582"/>
      <c r="F582">
        <f t="shared" si="8"/>
        <v>0</v>
      </c>
    </row>
    <row r="583" spans="2:6">
      <c r="B583"/>
      <c r="F583">
        <f t="shared" si="8"/>
        <v>0</v>
      </c>
    </row>
    <row r="584" spans="2:6">
      <c r="B584"/>
      <c r="F584">
        <f t="shared" si="8"/>
        <v>0</v>
      </c>
    </row>
    <row r="585" spans="2:6">
      <c r="B585"/>
      <c r="F585">
        <f t="shared" si="8"/>
        <v>0</v>
      </c>
    </row>
    <row r="586" spans="2:6">
      <c r="B586"/>
      <c r="F586">
        <f t="shared" si="8"/>
        <v>0</v>
      </c>
    </row>
    <row r="587" spans="2:6">
      <c r="B587"/>
      <c r="F587">
        <f t="shared" si="8"/>
        <v>0</v>
      </c>
    </row>
    <row r="588" spans="2:6">
      <c r="B588"/>
      <c r="F588">
        <f t="shared" ref="F588:F651" si="9">D588-E588</f>
        <v>0</v>
      </c>
    </row>
    <row r="589" spans="2:6">
      <c r="B589"/>
      <c r="F589">
        <f t="shared" si="9"/>
        <v>0</v>
      </c>
    </row>
    <row r="590" spans="2:6">
      <c r="B590"/>
      <c r="F590">
        <f t="shared" si="9"/>
        <v>0</v>
      </c>
    </row>
    <row r="591" spans="2:6">
      <c r="B591"/>
      <c r="F591">
        <f t="shared" si="9"/>
        <v>0</v>
      </c>
    </row>
    <row r="592" spans="2:6">
      <c r="B592"/>
      <c r="F592">
        <f t="shared" si="9"/>
        <v>0</v>
      </c>
    </row>
    <row r="593" spans="2:6">
      <c r="B593"/>
      <c r="F593">
        <f t="shared" si="9"/>
        <v>0</v>
      </c>
    </row>
    <row r="594" spans="2:6">
      <c r="B594"/>
      <c r="F594">
        <f t="shared" si="9"/>
        <v>0</v>
      </c>
    </row>
    <row r="595" spans="2:6">
      <c r="B595"/>
      <c r="F595">
        <f t="shared" si="9"/>
        <v>0</v>
      </c>
    </row>
    <row r="596" spans="2:6">
      <c r="B596"/>
      <c r="F596">
        <f t="shared" si="9"/>
        <v>0</v>
      </c>
    </row>
    <row r="597" spans="2:6">
      <c r="B597"/>
      <c r="F597">
        <f t="shared" si="9"/>
        <v>0</v>
      </c>
    </row>
    <row r="598" spans="2:6">
      <c r="B598"/>
      <c r="F598">
        <f t="shared" si="9"/>
        <v>0</v>
      </c>
    </row>
    <row r="599" spans="2:6">
      <c r="B599"/>
      <c r="F599">
        <f t="shared" si="9"/>
        <v>0</v>
      </c>
    </row>
    <row r="600" spans="2:6">
      <c r="B600"/>
      <c r="F600">
        <f t="shared" si="9"/>
        <v>0</v>
      </c>
    </row>
    <row r="601" spans="2:6">
      <c r="B601"/>
      <c r="F601">
        <f t="shared" si="9"/>
        <v>0</v>
      </c>
    </row>
    <row r="602" spans="2:6">
      <c r="B602"/>
      <c r="F602">
        <f t="shared" si="9"/>
        <v>0</v>
      </c>
    </row>
    <row r="603" spans="2:6">
      <c r="B603"/>
      <c r="F603">
        <f t="shared" si="9"/>
        <v>0</v>
      </c>
    </row>
    <row r="604" spans="2:6">
      <c r="B604"/>
      <c r="F604">
        <f t="shared" si="9"/>
        <v>0</v>
      </c>
    </row>
    <row r="605" spans="2:6">
      <c r="B605"/>
      <c r="F605">
        <f t="shared" si="9"/>
        <v>0</v>
      </c>
    </row>
    <row r="606" spans="2:6">
      <c r="B606"/>
      <c r="F606">
        <f t="shared" si="9"/>
        <v>0</v>
      </c>
    </row>
    <row r="607" spans="2:6">
      <c r="B607"/>
      <c r="F607">
        <f t="shared" si="9"/>
        <v>0</v>
      </c>
    </row>
    <row r="608" spans="2:6">
      <c r="B608"/>
      <c r="F608">
        <f t="shared" si="9"/>
        <v>0</v>
      </c>
    </row>
    <row r="609" spans="2:6">
      <c r="B609"/>
      <c r="F609">
        <f t="shared" si="9"/>
        <v>0</v>
      </c>
    </row>
    <row r="610" spans="2:6">
      <c r="B610"/>
      <c r="F610">
        <f t="shared" si="9"/>
        <v>0</v>
      </c>
    </row>
    <row r="611" spans="2:6">
      <c r="B611"/>
      <c r="F611">
        <f t="shared" si="9"/>
        <v>0</v>
      </c>
    </row>
    <row r="612" spans="2:6">
      <c r="B612"/>
      <c r="F612">
        <f t="shared" si="9"/>
        <v>0</v>
      </c>
    </row>
    <row r="613" spans="2:6">
      <c r="B613"/>
      <c r="F613">
        <f t="shared" si="9"/>
        <v>0</v>
      </c>
    </row>
    <row r="614" spans="2:6">
      <c r="B614"/>
      <c r="F614">
        <f t="shared" si="9"/>
        <v>0</v>
      </c>
    </row>
    <row r="615" spans="2:6">
      <c r="B615"/>
      <c r="F615">
        <f t="shared" si="9"/>
        <v>0</v>
      </c>
    </row>
    <row r="616" spans="2:6">
      <c r="B616"/>
      <c r="F616">
        <f t="shared" si="9"/>
        <v>0</v>
      </c>
    </row>
    <row r="617" spans="2:6">
      <c r="B617"/>
      <c r="F617">
        <f t="shared" si="9"/>
        <v>0</v>
      </c>
    </row>
    <row r="618" spans="2:6">
      <c r="B618"/>
      <c r="F618">
        <f t="shared" si="9"/>
        <v>0</v>
      </c>
    </row>
    <row r="619" spans="2:6">
      <c r="B619"/>
      <c r="F619">
        <f t="shared" si="9"/>
        <v>0</v>
      </c>
    </row>
    <row r="620" spans="2:6">
      <c r="B620"/>
      <c r="F620">
        <f t="shared" si="9"/>
        <v>0</v>
      </c>
    </row>
    <row r="621" spans="2:6">
      <c r="B621"/>
      <c r="F621">
        <f t="shared" si="9"/>
        <v>0</v>
      </c>
    </row>
    <row r="622" spans="2:6">
      <c r="B622"/>
      <c r="F622">
        <f t="shared" si="9"/>
        <v>0</v>
      </c>
    </row>
    <row r="623" spans="2:6">
      <c r="B623"/>
      <c r="F623">
        <f t="shared" si="9"/>
        <v>0</v>
      </c>
    </row>
    <row r="624" spans="2:6">
      <c r="B624"/>
      <c r="F624">
        <f t="shared" si="9"/>
        <v>0</v>
      </c>
    </row>
    <row r="625" spans="2:6">
      <c r="B625"/>
      <c r="F625">
        <f t="shared" si="9"/>
        <v>0</v>
      </c>
    </row>
    <row r="626" spans="2:6">
      <c r="B626"/>
      <c r="F626">
        <f t="shared" si="9"/>
        <v>0</v>
      </c>
    </row>
    <row r="627" spans="2:6">
      <c r="B627"/>
      <c r="F627">
        <f t="shared" si="9"/>
        <v>0</v>
      </c>
    </row>
    <row r="628" spans="2:6">
      <c r="B628"/>
      <c r="F628">
        <f t="shared" si="9"/>
        <v>0</v>
      </c>
    </row>
    <row r="629" spans="2:6">
      <c r="B629"/>
      <c r="F629">
        <f t="shared" si="9"/>
        <v>0</v>
      </c>
    </row>
    <row r="630" spans="2:6">
      <c r="B630"/>
      <c r="F630">
        <f t="shared" si="9"/>
        <v>0</v>
      </c>
    </row>
    <row r="631" spans="2:6">
      <c r="B631"/>
      <c r="F631">
        <f t="shared" si="9"/>
        <v>0</v>
      </c>
    </row>
    <row r="632" spans="2:6">
      <c r="B632"/>
      <c r="F632">
        <f t="shared" si="9"/>
        <v>0</v>
      </c>
    </row>
    <row r="633" spans="2:6">
      <c r="B633"/>
      <c r="F633">
        <f t="shared" si="9"/>
        <v>0</v>
      </c>
    </row>
    <row r="634" spans="2:6">
      <c r="B634"/>
      <c r="F634">
        <f t="shared" si="9"/>
        <v>0</v>
      </c>
    </row>
    <row r="635" spans="2:6">
      <c r="B635"/>
      <c r="F635">
        <f t="shared" si="9"/>
        <v>0</v>
      </c>
    </row>
    <row r="636" spans="2:6">
      <c r="B636"/>
      <c r="F636">
        <f t="shared" si="9"/>
        <v>0</v>
      </c>
    </row>
    <row r="637" spans="2:6">
      <c r="B637"/>
      <c r="F637">
        <f t="shared" si="9"/>
        <v>0</v>
      </c>
    </row>
    <row r="638" spans="2:6">
      <c r="B638"/>
      <c r="F638">
        <f t="shared" si="9"/>
        <v>0</v>
      </c>
    </row>
    <row r="639" spans="2:6">
      <c r="B639"/>
      <c r="F639">
        <f t="shared" si="9"/>
        <v>0</v>
      </c>
    </row>
    <row r="640" spans="2:6">
      <c r="B640"/>
      <c r="F640">
        <f t="shared" si="9"/>
        <v>0</v>
      </c>
    </row>
    <row r="641" spans="2:6">
      <c r="B641"/>
      <c r="F641">
        <f t="shared" si="9"/>
        <v>0</v>
      </c>
    </row>
    <row r="642" spans="2:6">
      <c r="B642"/>
      <c r="F642">
        <f t="shared" si="9"/>
        <v>0</v>
      </c>
    </row>
    <row r="643" spans="2:6">
      <c r="B643"/>
      <c r="F643">
        <f t="shared" si="9"/>
        <v>0</v>
      </c>
    </row>
    <row r="644" spans="2:6">
      <c r="B644"/>
      <c r="F644">
        <f t="shared" si="9"/>
        <v>0</v>
      </c>
    </row>
    <row r="645" spans="2:6">
      <c r="B645"/>
      <c r="F645">
        <f t="shared" si="9"/>
        <v>0</v>
      </c>
    </row>
    <row r="646" spans="2:6">
      <c r="B646"/>
      <c r="F646">
        <f t="shared" si="9"/>
        <v>0</v>
      </c>
    </row>
    <row r="647" spans="2:6">
      <c r="B647"/>
      <c r="F647">
        <f t="shared" si="9"/>
        <v>0</v>
      </c>
    </row>
    <row r="648" spans="2:6">
      <c r="B648"/>
      <c r="F648">
        <f t="shared" si="9"/>
        <v>0</v>
      </c>
    </row>
    <row r="649" spans="2:6">
      <c r="B649"/>
      <c r="F649">
        <f t="shared" si="9"/>
        <v>0</v>
      </c>
    </row>
    <row r="650" spans="2:6">
      <c r="B650"/>
      <c r="F650">
        <f t="shared" si="9"/>
        <v>0</v>
      </c>
    </row>
    <row r="651" spans="2:6">
      <c r="B651"/>
      <c r="F651">
        <f t="shared" si="9"/>
        <v>0</v>
      </c>
    </row>
    <row r="652" spans="2:6">
      <c r="B652"/>
      <c r="F652">
        <f t="shared" ref="F652:F714" si="10">D652-E652</f>
        <v>0</v>
      </c>
    </row>
    <row r="653" spans="2:6">
      <c r="B653"/>
      <c r="F653">
        <f t="shared" si="10"/>
        <v>0</v>
      </c>
    </row>
    <row r="654" spans="2:6">
      <c r="B654"/>
      <c r="F654">
        <f t="shared" si="10"/>
        <v>0</v>
      </c>
    </row>
    <row r="655" spans="2:6">
      <c r="B655"/>
      <c r="F655">
        <f t="shared" si="10"/>
        <v>0</v>
      </c>
    </row>
    <row r="656" spans="2:6">
      <c r="B656"/>
      <c r="F656">
        <f t="shared" si="10"/>
        <v>0</v>
      </c>
    </row>
    <row r="657" spans="2:6">
      <c r="B657"/>
      <c r="F657">
        <f t="shared" si="10"/>
        <v>0</v>
      </c>
    </row>
    <row r="658" spans="2:6">
      <c r="B658"/>
      <c r="F658">
        <f t="shared" si="10"/>
        <v>0</v>
      </c>
    </row>
    <row r="659" spans="2:6">
      <c r="B659"/>
      <c r="F659">
        <f t="shared" si="10"/>
        <v>0</v>
      </c>
    </row>
    <row r="660" spans="2:6">
      <c r="B660"/>
      <c r="F660">
        <f t="shared" si="10"/>
        <v>0</v>
      </c>
    </row>
    <row r="661" spans="2:6">
      <c r="B661"/>
      <c r="F661">
        <f t="shared" si="10"/>
        <v>0</v>
      </c>
    </row>
    <row r="662" spans="2:6">
      <c r="B662"/>
      <c r="F662">
        <f t="shared" si="10"/>
        <v>0</v>
      </c>
    </row>
    <row r="663" spans="2:6">
      <c r="B663"/>
      <c r="F663">
        <f t="shared" si="10"/>
        <v>0</v>
      </c>
    </row>
    <row r="664" spans="2:6">
      <c r="B664"/>
      <c r="F664">
        <f t="shared" si="10"/>
        <v>0</v>
      </c>
    </row>
    <row r="665" spans="2:6">
      <c r="B665"/>
      <c r="F665">
        <f t="shared" si="10"/>
        <v>0</v>
      </c>
    </row>
    <row r="666" spans="2:6">
      <c r="B666"/>
      <c r="F666">
        <f t="shared" si="10"/>
        <v>0</v>
      </c>
    </row>
    <row r="667" spans="2:6">
      <c r="B667"/>
      <c r="F667">
        <f t="shared" si="10"/>
        <v>0</v>
      </c>
    </row>
    <row r="668" spans="2:6">
      <c r="B668"/>
      <c r="F668">
        <f t="shared" si="10"/>
        <v>0</v>
      </c>
    </row>
    <row r="669" spans="2:6">
      <c r="B669"/>
      <c r="F669">
        <f t="shared" si="10"/>
        <v>0</v>
      </c>
    </row>
    <row r="670" spans="2:6">
      <c r="B670"/>
      <c r="F670">
        <f t="shared" si="10"/>
        <v>0</v>
      </c>
    </row>
    <row r="671" spans="2:6">
      <c r="B671"/>
      <c r="F671">
        <f t="shared" si="10"/>
        <v>0</v>
      </c>
    </row>
    <row r="672" spans="2:6">
      <c r="B672"/>
      <c r="F672">
        <f t="shared" si="10"/>
        <v>0</v>
      </c>
    </row>
    <row r="673" spans="2:6">
      <c r="B673"/>
      <c r="F673">
        <f t="shared" si="10"/>
        <v>0</v>
      </c>
    </row>
    <row r="674" spans="2:6">
      <c r="B674"/>
      <c r="F674">
        <f t="shared" si="10"/>
        <v>0</v>
      </c>
    </row>
    <row r="675" spans="2:6">
      <c r="B675"/>
      <c r="F675">
        <f t="shared" si="10"/>
        <v>0</v>
      </c>
    </row>
    <row r="676" spans="2:6">
      <c r="B676"/>
      <c r="F676">
        <f t="shared" si="10"/>
        <v>0</v>
      </c>
    </row>
    <row r="677" spans="2:6">
      <c r="B677"/>
      <c r="F677">
        <f t="shared" si="10"/>
        <v>0</v>
      </c>
    </row>
    <row r="678" spans="2:6">
      <c r="B678"/>
      <c r="F678">
        <f t="shared" si="10"/>
        <v>0</v>
      </c>
    </row>
    <row r="679" spans="2:6">
      <c r="B679"/>
      <c r="F679">
        <f t="shared" si="10"/>
        <v>0</v>
      </c>
    </row>
    <row r="680" spans="2:6">
      <c r="B680"/>
      <c r="F680">
        <f t="shared" si="10"/>
        <v>0</v>
      </c>
    </row>
    <row r="681" spans="2:6">
      <c r="B681"/>
      <c r="F681">
        <f t="shared" si="10"/>
        <v>0</v>
      </c>
    </row>
    <row r="682" spans="2:6">
      <c r="B682"/>
      <c r="F682">
        <f t="shared" si="10"/>
        <v>0</v>
      </c>
    </row>
    <row r="683" spans="2:6">
      <c r="B683"/>
      <c r="F683">
        <f t="shared" si="10"/>
        <v>0</v>
      </c>
    </row>
    <row r="684" spans="2:6">
      <c r="B684"/>
      <c r="F684">
        <f t="shared" si="10"/>
        <v>0</v>
      </c>
    </row>
    <row r="685" spans="2:6">
      <c r="B685"/>
      <c r="F685">
        <f t="shared" si="10"/>
        <v>0</v>
      </c>
    </row>
    <row r="686" spans="2:6">
      <c r="B686"/>
      <c r="F686">
        <f t="shared" si="10"/>
        <v>0</v>
      </c>
    </row>
    <row r="687" spans="2:6">
      <c r="B687"/>
      <c r="F687">
        <f t="shared" si="10"/>
        <v>0</v>
      </c>
    </row>
    <row r="688" spans="2:6">
      <c r="B688"/>
      <c r="F688">
        <f t="shared" si="10"/>
        <v>0</v>
      </c>
    </row>
    <row r="689" spans="2:6">
      <c r="B689"/>
      <c r="F689">
        <f t="shared" si="10"/>
        <v>0</v>
      </c>
    </row>
    <row r="690" spans="2:6">
      <c r="B690"/>
      <c r="F690">
        <f t="shared" si="10"/>
        <v>0</v>
      </c>
    </row>
    <row r="691" spans="2:6">
      <c r="B691"/>
      <c r="F691">
        <f t="shared" si="10"/>
        <v>0</v>
      </c>
    </row>
    <row r="692" spans="2:6">
      <c r="B692"/>
      <c r="F692">
        <f t="shared" si="10"/>
        <v>0</v>
      </c>
    </row>
    <row r="693" spans="2:6">
      <c r="B693"/>
      <c r="F693">
        <f t="shared" si="10"/>
        <v>0</v>
      </c>
    </row>
    <row r="694" spans="2:6">
      <c r="B694"/>
      <c r="F694">
        <f t="shared" si="10"/>
        <v>0</v>
      </c>
    </row>
    <row r="695" spans="2:6">
      <c r="B695"/>
      <c r="F695">
        <f t="shared" si="10"/>
        <v>0</v>
      </c>
    </row>
    <row r="696" spans="2:6">
      <c r="B696"/>
      <c r="F696">
        <f t="shared" si="10"/>
        <v>0</v>
      </c>
    </row>
    <row r="697" spans="2:6">
      <c r="B697"/>
      <c r="F697">
        <f t="shared" si="10"/>
        <v>0</v>
      </c>
    </row>
    <row r="698" spans="2:6">
      <c r="B698"/>
      <c r="F698">
        <f t="shared" si="10"/>
        <v>0</v>
      </c>
    </row>
    <row r="699" spans="2:6">
      <c r="B699"/>
      <c r="F699">
        <f t="shared" si="10"/>
        <v>0</v>
      </c>
    </row>
    <row r="700" spans="2:6">
      <c r="B700"/>
      <c r="F700">
        <f t="shared" si="10"/>
        <v>0</v>
      </c>
    </row>
    <row r="701" spans="2:6">
      <c r="B701"/>
      <c r="F701">
        <f t="shared" si="10"/>
        <v>0</v>
      </c>
    </row>
    <row r="702" spans="2:6">
      <c r="B702"/>
      <c r="F702">
        <f t="shared" si="10"/>
        <v>0</v>
      </c>
    </row>
    <row r="703" spans="2:6">
      <c r="B703"/>
      <c r="F703">
        <f t="shared" si="10"/>
        <v>0</v>
      </c>
    </row>
    <row r="704" spans="2:6">
      <c r="B704"/>
      <c r="F704">
        <f t="shared" si="10"/>
        <v>0</v>
      </c>
    </row>
    <row r="705" spans="2:6">
      <c r="B705"/>
      <c r="F705">
        <f t="shared" si="10"/>
        <v>0</v>
      </c>
    </row>
    <row r="706" spans="2:6">
      <c r="B706"/>
      <c r="F706">
        <f t="shared" si="10"/>
        <v>0</v>
      </c>
    </row>
    <row r="707" spans="2:6">
      <c r="B707"/>
      <c r="F707">
        <f t="shared" si="10"/>
        <v>0</v>
      </c>
    </row>
    <row r="708" spans="2:6">
      <c r="B708"/>
      <c r="F708">
        <f t="shared" si="10"/>
        <v>0</v>
      </c>
    </row>
    <row r="709" spans="2:6">
      <c r="B709"/>
      <c r="F709">
        <f t="shared" si="10"/>
        <v>0</v>
      </c>
    </row>
    <row r="710" spans="2:6">
      <c r="B710"/>
      <c r="F710">
        <f t="shared" si="10"/>
        <v>0</v>
      </c>
    </row>
    <row r="711" spans="2:6">
      <c r="B711"/>
      <c r="F711">
        <f t="shared" si="10"/>
        <v>0</v>
      </c>
    </row>
    <row r="712" spans="2:6">
      <c r="B712"/>
      <c r="F712">
        <f t="shared" si="10"/>
        <v>0</v>
      </c>
    </row>
    <row r="713" spans="2:6">
      <c r="B713"/>
      <c r="F713">
        <f t="shared" si="10"/>
        <v>0</v>
      </c>
    </row>
    <row r="714" spans="2:6">
      <c r="B714"/>
      <c r="F714">
        <f t="shared" si="1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topLeftCell="C249" zoomScale="145" zoomScaleNormal="145" workbookViewId="0">
      <selection activeCell="C257" sqref="C257:C725"/>
    </sheetView>
  </sheetViews>
  <sheetFormatPr defaultColWidth="9.1796875" defaultRowHeight="14.5" outlineLevelRow="3"/>
  <cols>
    <col min="1" max="1" width="7" bestFit="1" customWidth="1"/>
    <col min="2" max="2" width="39.453125" customWidth="1"/>
    <col min="3" max="3" width="17.26953125" customWidth="1"/>
    <col min="4" max="4" width="18.453125" customWidth="1"/>
    <col min="5" max="5" width="18.7265625" customWidth="1"/>
    <col min="7" max="7" width="15.54296875" bestFit="1" customWidth="1"/>
    <col min="8" max="8" width="20.7265625" customWidth="1"/>
    <col min="9" max="9" width="15.453125" bestFit="1" customWidth="1"/>
    <col min="10" max="10" width="20.453125" bestFit="1" customWidth="1"/>
  </cols>
  <sheetData>
    <row r="1" spans="1:14" ht="18.5">
      <c r="A1" s="188" t="s">
        <v>30</v>
      </c>
      <c r="B1" s="188"/>
      <c r="C1" s="188"/>
      <c r="D1" s="147" t="s">
        <v>956</v>
      </c>
      <c r="E1" s="147" t="s">
        <v>957</v>
      </c>
      <c r="G1" s="42" t="s">
        <v>31</v>
      </c>
      <c r="H1" s="43">
        <f>C2+C114</f>
        <v>3235811.7340000002</v>
      </c>
      <c r="I1" s="44"/>
      <c r="J1" s="45" t="b">
        <f>AND(H1=I1)</f>
        <v>0</v>
      </c>
    </row>
    <row r="2" spans="1:14">
      <c r="A2" s="196" t="s">
        <v>60</v>
      </c>
      <c r="B2" s="196"/>
      <c r="C2" s="25">
        <f>C3+C67</f>
        <v>2300000</v>
      </c>
      <c r="D2" s="25">
        <f>D3+D67</f>
        <v>2300000</v>
      </c>
      <c r="E2" s="25">
        <f>E3+E67</f>
        <v>2300000</v>
      </c>
      <c r="G2" s="38" t="s">
        <v>60</v>
      </c>
      <c r="H2" s="40">
        <f>C2</f>
        <v>2300000</v>
      </c>
      <c r="I2" s="41"/>
      <c r="J2" s="39" t="b">
        <f>AND(H2=I2)</f>
        <v>0</v>
      </c>
    </row>
    <row r="3" spans="1:14">
      <c r="A3" s="193" t="s">
        <v>599</v>
      </c>
      <c r="B3" s="193"/>
      <c r="C3" s="22">
        <f>C4+C11+C38+C61</f>
        <v>1228000</v>
      </c>
      <c r="D3" s="22">
        <f>D4+D11+D38+D61</f>
        <v>1228000</v>
      </c>
      <c r="E3" s="22">
        <f>E4+E11+E38+E61</f>
        <v>1228000</v>
      </c>
      <c r="G3" s="38" t="s">
        <v>57</v>
      </c>
      <c r="H3" s="40">
        <f t="shared" ref="H3:H66" si="0">C3</f>
        <v>1228000</v>
      </c>
      <c r="I3" s="41"/>
      <c r="J3" s="39" t="b">
        <f>AND(H3=I3)</f>
        <v>0</v>
      </c>
    </row>
    <row r="4" spans="1:14" ht="15" customHeight="1">
      <c r="A4" s="189" t="s">
        <v>145</v>
      </c>
      <c r="B4" s="190"/>
      <c r="C4" s="20">
        <f>SUM(C5:C10)</f>
        <v>426000</v>
      </c>
      <c r="D4" s="20">
        <f>SUM(D5:D10)</f>
        <v>426000</v>
      </c>
      <c r="E4" s="20">
        <f>SUM(E5:E10)</f>
        <v>426000</v>
      </c>
      <c r="F4" s="16"/>
      <c r="G4" s="38" t="s">
        <v>53</v>
      </c>
      <c r="H4" s="40">
        <f t="shared" si="0"/>
        <v>426000</v>
      </c>
      <c r="I4" s="41"/>
      <c r="J4" s="39" t="b">
        <f>AND(H4=I4)</f>
        <v>0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>
        <v>130000</v>
      </c>
      <c r="D5" s="2">
        <f>C5</f>
        <v>130000</v>
      </c>
      <c r="E5" s="2">
        <f>D5</f>
        <v>130000</v>
      </c>
      <c r="F5" s="16"/>
      <c r="G5" s="16"/>
      <c r="H5" s="40">
        <f t="shared" si="0"/>
        <v>130000</v>
      </c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>
        <v>50000</v>
      </c>
      <c r="D6" s="2">
        <f t="shared" ref="D6:E10" si="1">C6</f>
        <v>50000</v>
      </c>
      <c r="E6" s="2">
        <f t="shared" si="1"/>
        <v>50000</v>
      </c>
      <c r="F6" s="16"/>
      <c r="G6" s="16"/>
      <c r="H6" s="40">
        <f t="shared" si="0"/>
        <v>50000</v>
      </c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>
        <v>180000</v>
      </c>
      <c r="D7" s="2">
        <f t="shared" si="1"/>
        <v>180000</v>
      </c>
      <c r="E7" s="2">
        <f t="shared" si="1"/>
        <v>180000</v>
      </c>
      <c r="F7" s="16"/>
      <c r="G7" s="16"/>
      <c r="H7" s="40">
        <f t="shared" si="0"/>
        <v>180000</v>
      </c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>
        <v>60000</v>
      </c>
      <c r="D8" s="2">
        <f t="shared" si="1"/>
        <v>60000</v>
      </c>
      <c r="E8" s="2">
        <f t="shared" si="1"/>
        <v>60000</v>
      </c>
      <c r="F8" s="16"/>
      <c r="G8" s="16"/>
      <c r="H8" s="40">
        <f t="shared" si="0"/>
        <v>60000</v>
      </c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144</v>
      </c>
      <c r="C9" s="2">
        <v>5000</v>
      </c>
      <c r="D9" s="2">
        <f t="shared" si="1"/>
        <v>5000</v>
      </c>
      <c r="E9" s="2">
        <f t="shared" si="1"/>
        <v>5000</v>
      </c>
      <c r="F9" s="16"/>
      <c r="G9" s="16"/>
      <c r="H9" s="40">
        <f t="shared" si="0"/>
        <v>5000</v>
      </c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6"/>
      <c r="G10" s="16"/>
      <c r="H10" s="40">
        <f t="shared" si="0"/>
        <v>1000</v>
      </c>
      <c r="I10" s="16"/>
      <c r="J10" s="16"/>
      <c r="K10" s="16"/>
      <c r="L10" s="16"/>
      <c r="M10" s="16"/>
      <c r="N10" s="16"/>
    </row>
    <row r="11" spans="1:14" ht="15" customHeight="1">
      <c r="A11" s="189" t="s">
        <v>146</v>
      </c>
      <c r="B11" s="190"/>
      <c r="C11" s="20">
        <f>SUM(C12:C37)</f>
        <v>598500</v>
      </c>
      <c r="D11" s="20">
        <f>SUM(D12:D37)</f>
        <v>598500</v>
      </c>
      <c r="E11" s="20">
        <f>SUM(E12:E37)</f>
        <v>598500</v>
      </c>
      <c r="F11" s="16"/>
      <c r="G11" s="38" t="s">
        <v>54</v>
      </c>
      <c r="H11" s="40">
        <f t="shared" si="0"/>
        <v>598500</v>
      </c>
      <c r="I11" s="41"/>
      <c r="J11" s="39" t="b">
        <f>AND(H11=I11)</f>
        <v>0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>
        <v>520000</v>
      </c>
      <c r="D12" s="2">
        <f>C12</f>
        <v>520000</v>
      </c>
      <c r="E12" s="2">
        <f>D12</f>
        <v>520000</v>
      </c>
      <c r="H12" s="40">
        <f t="shared" si="0"/>
        <v>520000</v>
      </c>
    </row>
    <row r="13" spans="1:14" outlineLevel="1">
      <c r="A13" s="3">
        <v>2102</v>
      </c>
      <c r="B13" s="1" t="s">
        <v>147</v>
      </c>
      <c r="C13" s="2"/>
      <c r="D13" s="2">
        <f t="shared" ref="D13:E28" si="2">C13</f>
        <v>0</v>
      </c>
      <c r="E13" s="2">
        <f t="shared" si="2"/>
        <v>0</v>
      </c>
      <c r="H13" s="40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0">
        <f t="shared" si="0"/>
        <v>0</v>
      </c>
    </row>
    <row r="15" spans="1:14" outlineLevel="1">
      <c r="A15" s="3">
        <v>2201</v>
      </c>
      <c r="B15" s="1" t="s">
        <v>148</v>
      </c>
      <c r="C15" s="2"/>
      <c r="D15" s="2">
        <f t="shared" si="2"/>
        <v>0</v>
      </c>
      <c r="E15" s="2">
        <f t="shared" si="2"/>
        <v>0</v>
      </c>
      <c r="H15" s="40">
        <f t="shared" si="0"/>
        <v>0</v>
      </c>
    </row>
    <row r="16" spans="1:14" outlineLevel="1">
      <c r="A16" s="3">
        <v>2201</v>
      </c>
      <c r="B16" s="1" t="s">
        <v>149</v>
      </c>
      <c r="C16" s="2"/>
      <c r="D16" s="2">
        <f t="shared" si="2"/>
        <v>0</v>
      </c>
      <c r="E16" s="2">
        <f t="shared" si="2"/>
        <v>0</v>
      </c>
      <c r="H16" s="40">
        <f t="shared" si="0"/>
        <v>0</v>
      </c>
    </row>
    <row r="17" spans="1:8" outlineLevel="1">
      <c r="A17" s="3">
        <v>2202</v>
      </c>
      <c r="B17" s="1" t="s">
        <v>150</v>
      </c>
      <c r="C17" s="2"/>
      <c r="D17" s="2">
        <f t="shared" si="2"/>
        <v>0</v>
      </c>
      <c r="E17" s="2">
        <f t="shared" si="2"/>
        <v>0</v>
      </c>
      <c r="H17" s="40">
        <f t="shared" si="0"/>
        <v>0</v>
      </c>
    </row>
    <row r="18" spans="1:8" outlineLevel="1">
      <c r="A18" s="3">
        <v>2203</v>
      </c>
      <c r="B18" s="1" t="s">
        <v>151</v>
      </c>
      <c r="C18" s="2"/>
      <c r="D18" s="2">
        <f t="shared" si="2"/>
        <v>0</v>
      </c>
      <c r="E18" s="2">
        <f t="shared" si="2"/>
        <v>0</v>
      </c>
      <c r="H18" s="40">
        <f t="shared" si="0"/>
        <v>0</v>
      </c>
    </row>
    <row r="19" spans="1:8" outlineLevel="1">
      <c r="A19" s="3">
        <v>2204</v>
      </c>
      <c r="B19" s="1" t="s">
        <v>152</v>
      </c>
      <c r="C19" s="2"/>
      <c r="D19" s="2">
        <f t="shared" si="2"/>
        <v>0</v>
      </c>
      <c r="E19" s="2">
        <f t="shared" si="2"/>
        <v>0</v>
      </c>
      <c r="H19" s="40">
        <f t="shared" si="0"/>
        <v>0</v>
      </c>
    </row>
    <row r="20" spans="1:8" outlineLevel="1">
      <c r="A20" s="3">
        <v>2299</v>
      </c>
      <c r="B20" s="1" t="s">
        <v>153</v>
      </c>
      <c r="C20" s="2"/>
      <c r="D20" s="2">
        <f t="shared" si="2"/>
        <v>0</v>
      </c>
      <c r="E20" s="2">
        <f t="shared" si="2"/>
        <v>0</v>
      </c>
      <c r="H20" s="40">
        <f t="shared" si="0"/>
        <v>0</v>
      </c>
    </row>
    <row r="21" spans="1:8" outlineLevel="1">
      <c r="A21" s="3">
        <v>2301</v>
      </c>
      <c r="B21" s="1" t="s">
        <v>154</v>
      </c>
      <c r="C21" s="2"/>
      <c r="D21" s="2">
        <f t="shared" si="2"/>
        <v>0</v>
      </c>
      <c r="E21" s="2">
        <f t="shared" si="2"/>
        <v>0</v>
      </c>
      <c r="H21" s="40">
        <f t="shared" si="0"/>
        <v>0</v>
      </c>
    </row>
    <row r="22" spans="1:8" outlineLevel="1">
      <c r="A22" s="3">
        <v>2302</v>
      </c>
      <c r="B22" s="1" t="s">
        <v>155</v>
      </c>
      <c r="C22" s="2"/>
      <c r="D22" s="2">
        <f t="shared" si="2"/>
        <v>0</v>
      </c>
      <c r="E22" s="2">
        <f t="shared" si="2"/>
        <v>0</v>
      </c>
      <c r="H22" s="40">
        <f t="shared" si="0"/>
        <v>0</v>
      </c>
    </row>
    <row r="23" spans="1:8" outlineLevel="1">
      <c r="A23" s="3">
        <v>2303</v>
      </c>
      <c r="B23" s="1" t="s">
        <v>156</v>
      </c>
      <c r="C23" s="2">
        <v>25000</v>
      </c>
      <c r="D23" s="2">
        <f t="shared" si="2"/>
        <v>25000</v>
      </c>
      <c r="E23" s="2">
        <f t="shared" si="2"/>
        <v>25000</v>
      </c>
      <c r="H23" s="40">
        <f t="shared" si="0"/>
        <v>25000</v>
      </c>
    </row>
    <row r="24" spans="1:8" outlineLevel="1">
      <c r="A24" s="3">
        <v>2304</v>
      </c>
      <c r="B24" s="1" t="s">
        <v>157</v>
      </c>
      <c r="C24" s="2"/>
      <c r="D24" s="2">
        <f t="shared" si="2"/>
        <v>0</v>
      </c>
      <c r="E24" s="2">
        <f t="shared" si="2"/>
        <v>0</v>
      </c>
      <c r="H24" s="40">
        <f t="shared" si="0"/>
        <v>0</v>
      </c>
    </row>
    <row r="25" spans="1:8" outlineLevel="1">
      <c r="A25" s="3">
        <v>2305</v>
      </c>
      <c r="B25" s="1" t="s">
        <v>158</v>
      </c>
      <c r="C25" s="2"/>
      <c r="D25" s="2">
        <f t="shared" si="2"/>
        <v>0</v>
      </c>
      <c r="E25" s="2">
        <f t="shared" si="2"/>
        <v>0</v>
      </c>
      <c r="H25" s="40">
        <f t="shared" si="0"/>
        <v>0</v>
      </c>
    </row>
    <row r="26" spans="1:8" outlineLevel="1">
      <c r="A26" s="3">
        <v>2306</v>
      </c>
      <c r="B26" s="1" t="s">
        <v>159</v>
      </c>
      <c r="C26" s="2"/>
      <c r="D26" s="2">
        <f t="shared" si="2"/>
        <v>0</v>
      </c>
      <c r="E26" s="2">
        <f t="shared" si="2"/>
        <v>0</v>
      </c>
      <c r="H26" s="40">
        <f t="shared" si="0"/>
        <v>0</v>
      </c>
    </row>
    <row r="27" spans="1:8" outlineLevel="1">
      <c r="A27" s="3">
        <v>2307</v>
      </c>
      <c r="B27" s="1" t="s">
        <v>160</v>
      </c>
      <c r="C27" s="2"/>
      <c r="D27" s="2">
        <f t="shared" si="2"/>
        <v>0</v>
      </c>
      <c r="E27" s="2">
        <f t="shared" si="2"/>
        <v>0</v>
      </c>
      <c r="H27" s="40">
        <f t="shared" si="0"/>
        <v>0</v>
      </c>
    </row>
    <row r="28" spans="1:8" outlineLevel="1">
      <c r="A28" s="3">
        <v>2308</v>
      </c>
      <c r="B28" s="1" t="s">
        <v>161</v>
      </c>
      <c r="C28" s="2"/>
      <c r="D28" s="2">
        <f t="shared" si="2"/>
        <v>0</v>
      </c>
      <c r="E28" s="2">
        <f t="shared" si="2"/>
        <v>0</v>
      </c>
      <c r="H28" s="40">
        <f t="shared" si="0"/>
        <v>0</v>
      </c>
    </row>
    <row r="29" spans="1:8" outlineLevel="1">
      <c r="A29" s="3">
        <v>2401</v>
      </c>
      <c r="B29" s="1" t="s">
        <v>162</v>
      </c>
      <c r="C29" s="2">
        <v>13000</v>
      </c>
      <c r="D29" s="2">
        <f t="shared" ref="D29:E37" si="3">C29</f>
        <v>13000</v>
      </c>
      <c r="E29" s="2">
        <f t="shared" si="3"/>
        <v>13000</v>
      </c>
      <c r="H29" s="40">
        <f t="shared" si="0"/>
        <v>13000</v>
      </c>
    </row>
    <row r="30" spans="1:8" ht="12.75" customHeight="1" outlineLevel="1">
      <c r="A30" s="3">
        <v>2401</v>
      </c>
      <c r="B30" s="1" t="s">
        <v>163</v>
      </c>
      <c r="C30" s="2"/>
      <c r="D30" s="2">
        <f t="shared" si="3"/>
        <v>0</v>
      </c>
      <c r="E30" s="2">
        <f t="shared" si="3"/>
        <v>0</v>
      </c>
      <c r="H30" s="40">
        <f t="shared" si="0"/>
        <v>0</v>
      </c>
    </row>
    <row r="31" spans="1:8" outlineLevel="1">
      <c r="A31" s="3">
        <v>2401</v>
      </c>
      <c r="B31" s="1" t="s">
        <v>164</v>
      </c>
      <c r="C31" s="2"/>
      <c r="D31" s="2">
        <f t="shared" si="3"/>
        <v>0</v>
      </c>
      <c r="E31" s="2">
        <f t="shared" si="3"/>
        <v>0</v>
      </c>
      <c r="H31" s="40">
        <f t="shared" si="0"/>
        <v>0</v>
      </c>
    </row>
    <row r="32" spans="1:8" outlineLevel="1">
      <c r="A32" s="3">
        <v>2402</v>
      </c>
      <c r="B32" s="1" t="s">
        <v>6</v>
      </c>
      <c r="C32" s="2">
        <v>10000</v>
      </c>
      <c r="D32" s="2">
        <f t="shared" si="3"/>
        <v>10000</v>
      </c>
      <c r="E32" s="2">
        <f t="shared" si="3"/>
        <v>10000</v>
      </c>
      <c r="H32" s="40">
        <f t="shared" si="0"/>
        <v>10000</v>
      </c>
    </row>
    <row r="33" spans="1:10" outlineLevel="1">
      <c r="A33" s="3">
        <v>2403</v>
      </c>
      <c r="B33" s="1" t="s">
        <v>165</v>
      </c>
      <c r="C33" s="2">
        <v>5000</v>
      </c>
      <c r="D33" s="2">
        <f t="shared" si="3"/>
        <v>5000</v>
      </c>
      <c r="E33" s="2">
        <f t="shared" si="3"/>
        <v>5000</v>
      </c>
      <c r="H33" s="40">
        <f t="shared" si="0"/>
        <v>5000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0">
        <f t="shared" si="0"/>
        <v>5000</v>
      </c>
    </row>
    <row r="35" spans="1:10" outlineLevel="1">
      <c r="A35" s="3">
        <v>2405</v>
      </c>
      <c r="B35" s="1" t="s">
        <v>8</v>
      </c>
      <c r="C35" s="2">
        <v>3500</v>
      </c>
      <c r="D35" s="2">
        <f t="shared" si="3"/>
        <v>3500</v>
      </c>
      <c r="E35" s="2">
        <f t="shared" si="3"/>
        <v>3500</v>
      </c>
      <c r="H35" s="40">
        <f t="shared" si="0"/>
        <v>3500</v>
      </c>
    </row>
    <row r="36" spans="1:10" outlineLevel="1">
      <c r="A36" s="3">
        <v>2406</v>
      </c>
      <c r="B36" s="1" t="s">
        <v>9</v>
      </c>
      <c r="C36" s="2">
        <v>15000</v>
      </c>
      <c r="D36" s="2">
        <f t="shared" si="3"/>
        <v>15000</v>
      </c>
      <c r="E36" s="2">
        <f t="shared" si="3"/>
        <v>15000</v>
      </c>
      <c r="H36" s="40">
        <f t="shared" si="0"/>
        <v>15000</v>
      </c>
    </row>
    <row r="37" spans="1:10" outlineLevel="1">
      <c r="A37" s="3">
        <v>2499</v>
      </c>
      <c r="B37" s="1" t="s">
        <v>10</v>
      </c>
      <c r="C37" s="14">
        <v>2000</v>
      </c>
      <c r="D37" s="2">
        <f t="shared" si="3"/>
        <v>2000</v>
      </c>
      <c r="E37" s="2">
        <f t="shared" si="3"/>
        <v>2000</v>
      </c>
      <c r="H37" s="40">
        <f t="shared" si="0"/>
        <v>2000</v>
      </c>
    </row>
    <row r="38" spans="1:10">
      <c r="A38" s="189" t="s">
        <v>166</v>
      </c>
      <c r="B38" s="190"/>
      <c r="C38" s="20">
        <f>SUM(C39:C60)</f>
        <v>203500</v>
      </c>
      <c r="D38" s="20">
        <f>SUM(D39:D60)</f>
        <v>203500</v>
      </c>
      <c r="E38" s="20">
        <f>SUM(E39:E60)</f>
        <v>203500</v>
      </c>
      <c r="G38" s="38" t="s">
        <v>55</v>
      </c>
      <c r="H38" s="40">
        <f t="shared" si="0"/>
        <v>203500</v>
      </c>
      <c r="I38" s="41"/>
      <c r="J38" s="39" t="b">
        <f>AND(H38=I38)</f>
        <v>0</v>
      </c>
    </row>
    <row r="39" spans="1:10" outlineLevel="1">
      <c r="A39" s="19">
        <v>3101</v>
      </c>
      <c r="B39" s="19" t="s">
        <v>11</v>
      </c>
      <c r="C39" s="2">
        <v>30000</v>
      </c>
      <c r="D39" s="2">
        <f>C39</f>
        <v>30000</v>
      </c>
      <c r="E39" s="2">
        <f>D39</f>
        <v>30000</v>
      </c>
      <c r="H39" s="40">
        <f t="shared" si="0"/>
        <v>30000</v>
      </c>
    </row>
    <row r="40" spans="1:10" outlineLevel="1">
      <c r="A40" s="19">
        <v>3102</v>
      </c>
      <c r="B40" s="19" t="s">
        <v>12</v>
      </c>
      <c r="C40" s="2">
        <v>15000</v>
      </c>
      <c r="D40" s="2">
        <f t="shared" ref="D40:E55" si="4">C40</f>
        <v>15000</v>
      </c>
      <c r="E40" s="2">
        <f t="shared" si="4"/>
        <v>15000</v>
      </c>
      <c r="H40" s="40">
        <f t="shared" si="0"/>
        <v>15000</v>
      </c>
    </row>
    <row r="41" spans="1:10" outlineLevel="1">
      <c r="A41" s="19">
        <v>3103</v>
      </c>
      <c r="B41" s="19" t="s">
        <v>13</v>
      </c>
      <c r="C41" s="2">
        <v>20000</v>
      </c>
      <c r="D41" s="2">
        <f t="shared" si="4"/>
        <v>20000</v>
      </c>
      <c r="E41" s="2">
        <f t="shared" si="4"/>
        <v>20000</v>
      </c>
      <c r="H41" s="40">
        <f t="shared" si="0"/>
        <v>20000</v>
      </c>
    </row>
    <row r="42" spans="1:10" outlineLevel="1">
      <c r="A42" s="19">
        <v>3199</v>
      </c>
      <c r="B42" s="19" t="s">
        <v>14</v>
      </c>
      <c r="C42" s="2"/>
      <c r="D42" s="2">
        <f t="shared" si="4"/>
        <v>0</v>
      </c>
      <c r="E42" s="2">
        <f t="shared" si="4"/>
        <v>0</v>
      </c>
      <c r="H42" s="40">
        <f t="shared" si="0"/>
        <v>0</v>
      </c>
    </row>
    <row r="43" spans="1:10" outlineLevel="1">
      <c r="A43" s="19">
        <v>3201</v>
      </c>
      <c r="B43" s="19" t="s">
        <v>167</v>
      </c>
      <c r="C43" s="2"/>
      <c r="D43" s="2">
        <f t="shared" si="4"/>
        <v>0</v>
      </c>
      <c r="E43" s="2">
        <f t="shared" si="4"/>
        <v>0</v>
      </c>
      <c r="H43" s="40">
        <f t="shared" si="0"/>
        <v>0</v>
      </c>
    </row>
    <row r="44" spans="1:10" outlineLevel="1">
      <c r="A44" s="19">
        <v>3202</v>
      </c>
      <c r="B44" s="19" t="s">
        <v>15</v>
      </c>
      <c r="C44" s="2">
        <v>2500</v>
      </c>
      <c r="D44" s="2">
        <f t="shared" si="4"/>
        <v>2500</v>
      </c>
      <c r="E44" s="2">
        <f t="shared" si="4"/>
        <v>2500</v>
      </c>
      <c r="H44" s="40">
        <f t="shared" si="0"/>
        <v>2500</v>
      </c>
    </row>
    <row r="45" spans="1:10" outlineLevel="1">
      <c r="A45" s="19">
        <v>3203</v>
      </c>
      <c r="B45" s="19" t="s">
        <v>16</v>
      </c>
      <c r="C45" s="2">
        <v>15000</v>
      </c>
      <c r="D45" s="2">
        <f t="shared" si="4"/>
        <v>15000</v>
      </c>
      <c r="E45" s="2">
        <f t="shared" si="4"/>
        <v>15000</v>
      </c>
      <c r="H45" s="40">
        <f t="shared" si="0"/>
        <v>15000</v>
      </c>
    </row>
    <row r="46" spans="1:10" outlineLevel="1">
      <c r="A46" s="19">
        <v>3204</v>
      </c>
      <c r="B46" s="19" t="s">
        <v>168</v>
      </c>
      <c r="C46" s="2"/>
      <c r="D46" s="2">
        <f t="shared" si="4"/>
        <v>0</v>
      </c>
      <c r="E46" s="2">
        <f t="shared" si="4"/>
        <v>0</v>
      </c>
      <c r="H46" s="40">
        <f t="shared" si="0"/>
        <v>0</v>
      </c>
    </row>
    <row r="47" spans="1:10" outlineLevel="1">
      <c r="A47" s="19">
        <v>3205</v>
      </c>
      <c r="B47" s="19" t="s">
        <v>169</v>
      </c>
      <c r="C47" s="2"/>
      <c r="D47" s="2">
        <f t="shared" si="4"/>
        <v>0</v>
      </c>
      <c r="E47" s="2">
        <f t="shared" si="4"/>
        <v>0</v>
      </c>
      <c r="H47" s="40">
        <f t="shared" si="0"/>
        <v>0</v>
      </c>
    </row>
    <row r="48" spans="1:10" outlineLevel="1">
      <c r="A48" s="19">
        <v>3206</v>
      </c>
      <c r="B48" s="19" t="s">
        <v>17</v>
      </c>
      <c r="C48" s="2">
        <v>30000</v>
      </c>
      <c r="D48" s="2">
        <f t="shared" si="4"/>
        <v>30000</v>
      </c>
      <c r="E48" s="2">
        <f t="shared" si="4"/>
        <v>30000</v>
      </c>
      <c r="H48" s="40">
        <f t="shared" si="0"/>
        <v>30000</v>
      </c>
    </row>
    <row r="49" spans="1:10" outlineLevel="1">
      <c r="A49" s="19">
        <v>3207</v>
      </c>
      <c r="B49" s="19" t="s">
        <v>170</v>
      </c>
      <c r="C49" s="2"/>
      <c r="D49" s="2">
        <f t="shared" si="4"/>
        <v>0</v>
      </c>
      <c r="E49" s="2">
        <f t="shared" si="4"/>
        <v>0</v>
      </c>
      <c r="H49" s="40">
        <f t="shared" si="0"/>
        <v>0</v>
      </c>
    </row>
    <row r="50" spans="1:10" outlineLevel="1">
      <c r="A50" s="19">
        <v>3208</v>
      </c>
      <c r="B50" s="19" t="s">
        <v>171</v>
      </c>
      <c r="C50" s="2"/>
      <c r="D50" s="2">
        <f t="shared" si="4"/>
        <v>0</v>
      </c>
      <c r="E50" s="2">
        <f t="shared" si="4"/>
        <v>0</v>
      </c>
      <c r="H50" s="40">
        <f t="shared" si="0"/>
        <v>0</v>
      </c>
    </row>
    <row r="51" spans="1:10" outlineLevel="1">
      <c r="A51" s="19">
        <v>3209</v>
      </c>
      <c r="B51" s="19" t="s">
        <v>172</v>
      </c>
      <c r="C51" s="2"/>
      <c r="D51" s="2">
        <f t="shared" si="4"/>
        <v>0</v>
      </c>
      <c r="E51" s="2">
        <f t="shared" si="4"/>
        <v>0</v>
      </c>
      <c r="H51" s="40">
        <f t="shared" si="0"/>
        <v>0</v>
      </c>
    </row>
    <row r="52" spans="1:10" outlineLevel="1">
      <c r="A52" s="19">
        <v>3299</v>
      </c>
      <c r="B52" s="19" t="s">
        <v>173</v>
      </c>
      <c r="C52" s="2"/>
      <c r="D52" s="2">
        <f t="shared" si="4"/>
        <v>0</v>
      </c>
      <c r="E52" s="2">
        <f t="shared" si="4"/>
        <v>0</v>
      </c>
      <c r="H52" s="40">
        <f t="shared" si="0"/>
        <v>0</v>
      </c>
    </row>
    <row r="53" spans="1:10" outlineLevel="1">
      <c r="A53" s="19">
        <v>3301</v>
      </c>
      <c r="B53" s="19" t="s">
        <v>18</v>
      </c>
      <c r="C53" s="2"/>
      <c r="D53" s="2">
        <f t="shared" si="4"/>
        <v>0</v>
      </c>
      <c r="E53" s="2">
        <f t="shared" si="4"/>
        <v>0</v>
      </c>
      <c r="H53" s="40">
        <f t="shared" si="0"/>
        <v>0</v>
      </c>
    </row>
    <row r="54" spans="1:10" outlineLevel="1">
      <c r="A54" s="19">
        <v>3302</v>
      </c>
      <c r="B54" s="19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0">
        <f t="shared" si="0"/>
        <v>10000</v>
      </c>
    </row>
    <row r="55" spans="1:10" outlineLevel="1">
      <c r="A55" s="19">
        <v>3303</v>
      </c>
      <c r="B55" s="19" t="s">
        <v>174</v>
      </c>
      <c r="C55" s="2">
        <v>70000</v>
      </c>
      <c r="D55" s="2">
        <f t="shared" si="4"/>
        <v>70000</v>
      </c>
      <c r="E55" s="2">
        <f t="shared" si="4"/>
        <v>70000</v>
      </c>
      <c r="H55" s="40">
        <f t="shared" si="0"/>
        <v>70000</v>
      </c>
    </row>
    <row r="56" spans="1:10" outlineLevel="1">
      <c r="A56" s="19">
        <v>3303</v>
      </c>
      <c r="B56" s="19" t="s">
        <v>175</v>
      </c>
      <c r="C56" s="2">
        <v>5000</v>
      </c>
      <c r="D56" s="2">
        <f t="shared" ref="D56:E60" si="5">C56</f>
        <v>5000</v>
      </c>
      <c r="E56" s="2">
        <f t="shared" si="5"/>
        <v>5000</v>
      </c>
      <c r="H56" s="40">
        <f t="shared" si="0"/>
        <v>5000</v>
      </c>
    </row>
    <row r="57" spans="1:10" outlineLevel="1">
      <c r="A57" s="19">
        <v>3304</v>
      </c>
      <c r="B57" s="19" t="s">
        <v>176</v>
      </c>
      <c r="C57" s="2">
        <v>6000</v>
      </c>
      <c r="D57" s="2">
        <f t="shared" si="5"/>
        <v>6000</v>
      </c>
      <c r="E57" s="2">
        <f t="shared" si="5"/>
        <v>6000</v>
      </c>
      <c r="H57" s="40">
        <f t="shared" si="0"/>
        <v>6000</v>
      </c>
    </row>
    <row r="58" spans="1:10" outlineLevel="1">
      <c r="A58" s="19">
        <v>3305</v>
      </c>
      <c r="B58" s="19" t="s">
        <v>177</v>
      </c>
      <c r="C58" s="2"/>
      <c r="D58" s="2">
        <f t="shared" si="5"/>
        <v>0</v>
      </c>
      <c r="E58" s="2">
        <f t="shared" si="5"/>
        <v>0</v>
      </c>
      <c r="H58" s="40">
        <f t="shared" si="0"/>
        <v>0</v>
      </c>
    </row>
    <row r="59" spans="1:10" outlineLevel="1">
      <c r="A59" s="19">
        <v>3306</v>
      </c>
      <c r="B59" s="19" t="s">
        <v>178</v>
      </c>
      <c r="C59" s="2"/>
      <c r="D59" s="2">
        <f t="shared" si="5"/>
        <v>0</v>
      </c>
      <c r="E59" s="2">
        <f t="shared" si="5"/>
        <v>0</v>
      </c>
      <c r="H59" s="40">
        <f t="shared" si="0"/>
        <v>0</v>
      </c>
    </row>
    <row r="60" spans="1:10" outlineLevel="1">
      <c r="A60" s="19">
        <v>3399</v>
      </c>
      <c r="B60" s="19" t="s">
        <v>125</v>
      </c>
      <c r="C60" s="2"/>
      <c r="D60" s="2">
        <f t="shared" si="5"/>
        <v>0</v>
      </c>
      <c r="E60" s="2">
        <f t="shared" si="5"/>
        <v>0</v>
      </c>
      <c r="H60" s="40">
        <f t="shared" si="0"/>
        <v>0</v>
      </c>
    </row>
    <row r="61" spans="1:10">
      <c r="A61" s="189" t="s">
        <v>179</v>
      </c>
      <c r="B61" s="190"/>
      <c r="C61" s="21">
        <f>SUM(C62:C66)</f>
        <v>0</v>
      </c>
      <c r="D61" s="21">
        <f>SUM(D62:D66)</f>
        <v>0</v>
      </c>
      <c r="E61" s="21">
        <f>SUM(E62:E66)</f>
        <v>0</v>
      </c>
      <c r="G61" s="38" t="s">
        <v>126</v>
      </c>
      <c r="H61" s="40">
        <f t="shared" si="0"/>
        <v>0</v>
      </c>
      <c r="I61" s="41"/>
      <c r="J61" s="39" t="b">
        <f>AND(H61=I61)</f>
        <v>1</v>
      </c>
    </row>
    <row r="62" spans="1:10" outlineLevel="1">
      <c r="A62" s="3">
        <v>4001</v>
      </c>
      <c r="B62" s="1" t="s">
        <v>180</v>
      </c>
      <c r="C62" s="2"/>
      <c r="D62" s="2">
        <f>C62</f>
        <v>0</v>
      </c>
      <c r="E62" s="2">
        <f>D62</f>
        <v>0</v>
      </c>
      <c r="H62" s="40">
        <f t="shared" si="0"/>
        <v>0</v>
      </c>
    </row>
    <row r="63" spans="1:10" outlineLevel="1">
      <c r="A63" s="3">
        <v>4002</v>
      </c>
      <c r="B63" s="1" t="s">
        <v>181</v>
      </c>
      <c r="C63" s="2"/>
      <c r="D63" s="2">
        <f t="shared" ref="D63:E66" si="6">C63</f>
        <v>0</v>
      </c>
      <c r="E63" s="2">
        <f t="shared" si="6"/>
        <v>0</v>
      </c>
      <c r="H63" s="40">
        <f t="shared" si="0"/>
        <v>0</v>
      </c>
    </row>
    <row r="64" spans="1:10" outlineLevel="1">
      <c r="A64" s="3">
        <v>4003</v>
      </c>
      <c r="B64" s="1" t="s">
        <v>127</v>
      </c>
      <c r="C64" s="2"/>
      <c r="D64" s="2">
        <f t="shared" si="6"/>
        <v>0</v>
      </c>
      <c r="E64" s="2">
        <f t="shared" si="6"/>
        <v>0</v>
      </c>
      <c r="H64" s="40">
        <f t="shared" si="0"/>
        <v>0</v>
      </c>
    </row>
    <row r="65" spans="1:10" outlineLevel="1">
      <c r="A65" s="13">
        <v>4004</v>
      </c>
      <c r="B65" s="1" t="s">
        <v>182</v>
      </c>
      <c r="C65" s="2"/>
      <c r="D65" s="2">
        <f t="shared" si="6"/>
        <v>0</v>
      </c>
      <c r="E65" s="2">
        <f t="shared" si="6"/>
        <v>0</v>
      </c>
      <c r="H65" s="40">
        <f t="shared" si="0"/>
        <v>0</v>
      </c>
    </row>
    <row r="66" spans="1:10" outlineLevel="1">
      <c r="A66" s="13">
        <v>4099</v>
      </c>
      <c r="B66" s="1" t="s">
        <v>183</v>
      </c>
      <c r="C66" s="2"/>
      <c r="D66" s="2">
        <f t="shared" si="6"/>
        <v>0</v>
      </c>
      <c r="E66" s="2">
        <f t="shared" si="6"/>
        <v>0</v>
      </c>
      <c r="H66" s="40">
        <f t="shared" si="0"/>
        <v>0</v>
      </c>
    </row>
    <row r="67" spans="1:10">
      <c r="A67" s="193" t="s">
        <v>600</v>
      </c>
      <c r="B67" s="193"/>
      <c r="C67" s="24">
        <f>C97+C68</f>
        <v>1072000</v>
      </c>
      <c r="D67" s="24">
        <f>D97+D68</f>
        <v>1072000</v>
      </c>
      <c r="E67" s="24">
        <f>E97+E68</f>
        <v>1072000</v>
      </c>
      <c r="G67" s="38" t="s">
        <v>59</v>
      </c>
      <c r="H67" s="40">
        <f t="shared" ref="H67:H130" si="7">C67</f>
        <v>1072000</v>
      </c>
      <c r="I67" s="41"/>
      <c r="J67" s="39" t="b">
        <f>AND(H67=I67)</f>
        <v>0</v>
      </c>
    </row>
    <row r="68" spans="1:10">
      <c r="A68" s="189" t="s">
        <v>184</v>
      </c>
      <c r="B68" s="190"/>
      <c r="C68" s="20">
        <f>SUM(C69:C96)</f>
        <v>222000</v>
      </c>
      <c r="D68" s="20">
        <f>SUM(D69:D96)</f>
        <v>222000</v>
      </c>
      <c r="E68" s="20">
        <f>SUM(E69:E96)</f>
        <v>222000</v>
      </c>
      <c r="G68" s="38" t="s">
        <v>56</v>
      </c>
      <c r="H68" s="40">
        <f t="shared" si="7"/>
        <v>222000</v>
      </c>
      <c r="I68" s="41"/>
      <c r="J68" s="39" t="b">
        <f>AND(H68=I68)</f>
        <v>0</v>
      </c>
    </row>
    <row r="69" spans="1:10" ht="15" customHeight="1" outlineLevel="1">
      <c r="A69" s="3">
        <v>5101</v>
      </c>
      <c r="B69" s="2" t="s">
        <v>185</v>
      </c>
      <c r="C69" s="2"/>
      <c r="D69" s="2">
        <f>C69</f>
        <v>0</v>
      </c>
      <c r="E69" s="2">
        <f>D69</f>
        <v>0</v>
      </c>
      <c r="H69" s="40">
        <f t="shared" si="7"/>
        <v>0</v>
      </c>
    </row>
    <row r="70" spans="1:10" ht="15" customHeight="1" outlineLevel="1">
      <c r="A70" s="3">
        <v>5102</v>
      </c>
      <c r="B70" s="2" t="s">
        <v>186</v>
      </c>
      <c r="C70" s="2"/>
      <c r="D70" s="2">
        <f t="shared" ref="D70:E85" si="8">C70</f>
        <v>0</v>
      </c>
      <c r="E70" s="2">
        <f t="shared" si="8"/>
        <v>0</v>
      </c>
      <c r="H70" s="40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0">
        <f t="shared" si="7"/>
        <v>0</v>
      </c>
    </row>
    <row r="72" spans="1:10" ht="15" customHeight="1" outlineLevel="1">
      <c r="A72" s="3">
        <v>5102</v>
      </c>
      <c r="B72" s="2" t="s">
        <v>187</v>
      </c>
      <c r="C72" s="2"/>
      <c r="D72" s="2">
        <f t="shared" si="8"/>
        <v>0</v>
      </c>
      <c r="E72" s="2">
        <f t="shared" si="8"/>
        <v>0</v>
      </c>
      <c r="H72" s="40">
        <f t="shared" si="7"/>
        <v>0</v>
      </c>
    </row>
    <row r="73" spans="1:10" ht="15" customHeight="1" outlineLevel="1">
      <c r="A73" s="3">
        <v>5103</v>
      </c>
      <c r="B73" s="2" t="s">
        <v>188</v>
      </c>
      <c r="C73" s="2">
        <v>1000</v>
      </c>
      <c r="D73" s="2">
        <f t="shared" si="8"/>
        <v>1000</v>
      </c>
      <c r="E73" s="2">
        <f t="shared" si="8"/>
        <v>1000</v>
      </c>
      <c r="H73" s="40">
        <f t="shared" si="7"/>
        <v>1000</v>
      </c>
    </row>
    <row r="74" spans="1:10" ht="15" customHeight="1" outlineLevel="1">
      <c r="A74" s="3">
        <v>5104</v>
      </c>
      <c r="B74" s="2" t="s">
        <v>189</v>
      </c>
      <c r="C74" s="2"/>
      <c r="D74" s="2">
        <f t="shared" si="8"/>
        <v>0</v>
      </c>
      <c r="E74" s="2">
        <f t="shared" si="8"/>
        <v>0</v>
      </c>
      <c r="H74" s="40">
        <f t="shared" si="7"/>
        <v>0</v>
      </c>
    </row>
    <row r="75" spans="1:10" ht="15" customHeight="1" outlineLevel="1">
      <c r="A75" s="3">
        <v>5105</v>
      </c>
      <c r="B75" s="2" t="s">
        <v>190</v>
      </c>
      <c r="C75" s="2"/>
      <c r="D75" s="2">
        <f t="shared" si="8"/>
        <v>0</v>
      </c>
      <c r="E75" s="2">
        <f t="shared" si="8"/>
        <v>0</v>
      </c>
      <c r="H75" s="40">
        <f t="shared" si="7"/>
        <v>0</v>
      </c>
    </row>
    <row r="76" spans="1:10" ht="15" customHeight="1" outlineLevel="1">
      <c r="A76" s="3">
        <v>5106</v>
      </c>
      <c r="B76" s="2" t="s">
        <v>191</v>
      </c>
      <c r="C76" s="2"/>
      <c r="D76" s="2">
        <f t="shared" si="8"/>
        <v>0</v>
      </c>
      <c r="E76" s="2">
        <f t="shared" si="8"/>
        <v>0</v>
      </c>
      <c r="H76" s="40">
        <f t="shared" si="7"/>
        <v>0</v>
      </c>
    </row>
    <row r="77" spans="1:10" ht="15" customHeight="1" outlineLevel="1">
      <c r="A77" s="3">
        <v>5107</v>
      </c>
      <c r="B77" s="2" t="s">
        <v>192</v>
      </c>
      <c r="C77" s="2"/>
      <c r="D77" s="2">
        <f t="shared" si="8"/>
        <v>0</v>
      </c>
      <c r="E77" s="2">
        <f t="shared" si="8"/>
        <v>0</v>
      </c>
      <c r="H77" s="40">
        <f t="shared" si="7"/>
        <v>0</v>
      </c>
    </row>
    <row r="78" spans="1:10" ht="15" customHeight="1" outlineLevel="1">
      <c r="A78" s="3">
        <v>5199</v>
      </c>
      <c r="B78" s="2" t="s">
        <v>194</v>
      </c>
      <c r="C78" s="2"/>
      <c r="D78" s="2">
        <f t="shared" si="8"/>
        <v>0</v>
      </c>
      <c r="E78" s="2">
        <f t="shared" si="8"/>
        <v>0</v>
      </c>
      <c r="H78" s="40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7">
        <v>130000</v>
      </c>
      <c r="D79" s="2">
        <f t="shared" si="8"/>
        <v>130000</v>
      </c>
      <c r="E79" s="2">
        <f t="shared" si="8"/>
        <v>130000</v>
      </c>
      <c r="H79" s="40">
        <f t="shared" si="7"/>
        <v>130000</v>
      </c>
    </row>
    <row r="80" spans="1:10" ht="15" customHeight="1" outlineLevel="1">
      <c r="A80" s="3">
        <v>5202</v>
      </c>
      <c r="B80" s="2" t="s">
        <v>193</v>
      </c>
      <c r="C80" s="2">
        <v>40000</v>
      </c>
      <c r="D80" s="2">
        <f t="shared" si="8"/>
        <v>40000</v>
      </c>
      <c r="E80" s="2">
        <f t="shared" si="8"/>
        <v>40000</v>
      </c>
      <c r="H80" s="40">
        <f t="shared" si="7"/>
        <v>40000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0">
        <f t="shared" si="7"/>
        <v>0</v>
      </c>
    </row>
    <row r="82" spans="1:8" ht="15" customHeight="1" outlineLevel="1">
      <c r="A82" s="3">
        <v>5204</v>
      </c>
      <c r="B82" s="2" t="s">
        <v>195</v>
      </c>
      <c r="C82" s="2"/>
      <c r="D82" s="2">
        <f t="shared" si="8"/>
        <v>0</v>
      </c>
      <c r="E82" s="2">
        <f t="shared" si="8"/>
        <v>0</v>
      </c>
      <c r="H82" s="40">
        <f t="shared" si="7"/>
        <v>0</v>
      </c>
    </row>
    <row r="83" spans="1:8" s="15" customFormat="1" ht="15" customHeight="1" outlineLevel="1">
      <c r="A83" s="3">
        <v>5205</v>
      </c>
      <c r="B83" s="2" t="s">
        <v>196</v>
      </c>
      <c r="C83" s="2">
        <v>40000</v>
      </c>
      <c r="D83" s="2">
        <f t="shared" si="8"/>
        <v>40000</v>
      </c>
      <c r="E83" s="2">
        <f t="shared" si="8"/>
        <v>40000</v>
      </c>
      <c r="H83" s="40">
        <f t="shared" si="7"/>
        <v>40000</v>
      </c>
    </row>
    <row r="84" spans="1:8" ht="15" customHeight="1" outlineLevel="1">
      <c r="A84" s="3">
        <v>5206</v>
      </c>
      <c r="B84" s="2" t="s">
        <v>197</v>
      </c>
      <c r="C84" s="2"/>
      <c r="D84" s="2">
        <f t="shared" si="8"/>
        <v>0</v>
      </c>
      <c r="E84" s="2">
        <f t="shared" si="8"/>
        <v>0</v>
      </c>
      <c r="H84" s="40">
        <f t="shared" si="7"/>
        <v>0</v>
      </c>
    </row>
    <row r="85" spans="1:8" ht="15" customHeight="1" outlineLevel="1">
      <c r="A85" s="3">
        <v>5206</v>
      </c>
      <c r="B85" s="2" t="s">
        <v>198</v>
      </c>
      <c r="C85" s="2"/>
      <c r="D85" s="2">
        <f t="shared" si="8"/>
        <v>0</v>
      </c>
      <c r="E85" s="2">
        <f t="shared" si="8"/>
        <v>0</v>
      </c>
      <c r="H85" s="40">
        <f t="shared" si="7"/>
        <v>0</v>
      </c>
    </row>
    <row r="86" spans="1:8" ht="15" customHeight="1" outlineLevel="1">
      <c r="A86" s="3">
        <v>5206</v>
      </c>
      <c r="B86" s="2" t="s">
        <v>199</v>
      </c>
      <c r="C86" s="2"/>
      <c r="D86" s="2">
        <f t="shared" ref="D86:E96" si="9">C86</f>
        <v>0</v>
      </c>
      <c r="E86" s="2">
        <f t="shared" si="9"/>
        <v>0</v>
      </c>
      <c r="H86" s="40">
        <f t="shared" si="7"/>
        <v>0</v>
      </c>
    </row>
    <row r="87" spans="1:8" ht="15" customHeight="1" outlineLevel="1">
      <c r="A87" s="3">
        <v>5207</v>
      </c>
      <c r="B87" s="2" t="s">
        <v>200</v>
      </c>
      <c r="C87" s="2"/>
      <c r="D87" s="2">
        <f t="shared" si="9"/>
        <v>0</v>
      </c>
      <c r="E87" s="2">
        <f t="shared" si="9"/>
        <v>0</v>
      </c>
      <c r="H87" s="40">
        <f t="shared" si="7"/>
        <v>0</v>
      </c>
    </row>
    <row r="88" spans="1:8" ht="15" customHeight="1" outlineLevel="1">
      <c r="A88" s="3">
        <v>5208</v>
      </c>
      <c r="B88" s="2" t="s">
        <v>201</v>
      </c>
      <c r="C88" s="2"/>
      <c r="D88" s="2">
        <f t="shared" si="9"/>
        <v>0</v>
      </c>
      <c r="E88" s="2">
        <f t="shared" si="9"/>
        <v>0</v>
      </c>
      <c r="H88" s="40">
        <f t="shared" si="7"/>
        <v>0</v>
      </c>
    </row>
    <row r="89" spans="1:8" ht="15" customHeight="1" outlineLevel="1">
      <c r="A89" s="3">
        <v>5209</v>
      </c>
      <c r="B89" s="2" t="s">
        <v>128</v>
      </c>
      <c r="C89" s="2"/>
      <c r="D89" s="2">
        <f t="shared" si="9"/>
        <v>0</v>
      </c>
      <c r="E89" s="2">
        <f t="shared" si="9"/>
        <v>0</v>
      </c>
      <c r="H89" s="40">
        <f t="shared" si="7"/>
        <v>0</v>
      </c>
    </row>
    <row r="90" spans="1:8" ht="15" customHeight="1" outlineLevel="1">
      <c r="A90" s="3">
        <v>5210</v>
      </c>
      <c r="B90" s="2" t="s">
        <v>129</v>
      </c>
      <c r="C90" s="2"/>
      <c r="D90" s="2">
        <f t="shared" si="9"/>
        <v>0</v>
      </c>
      <c r="E90" s="2">
        <f t="shared" si="9"/>
        <v>0</v>
      </c>
      <c r="H90" s="40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0">
        <f t="shared" si="7"/>
        <v>0</v>
      </c>
    </row>
    <row r="92" spans="1:8" ht="15" customHeight="1" outlineLevel="1">
      <c r="A92" s="3">
        <v>5212</v>
      </c>
      <c r="B92" s="2" t="s">
        <v>202</v>
      </c>
      <c r="C92" s="2"/>
      <c r="D92" s="2">
        <f t="shared" si="9"/>
        <v>0</v>
      </c>
      <c r="E92" s="2">
        <f t="shared" si="9"/>
        <v>0</v>
      </c>
      <c r="H92" s="40">
        <f t="shared" si="7"/>
        <v>0</v>
      </c>
    </row>
    <row r="93" spans="1:8" ht="15" customHeight="1" outlineLevel="1">
      <c r="A93" s="3">
        <v>5299</v>
      </c>
      <c r="B93" s="2" t="s">
        <v>203</v>
      </c>
      <c r="C93" s="2">
        <v>1000</v>
      </c>
      <c r="D93" s="2">
        <f t="shared" si="9"/>
        <v>1000</v>
      </c>
      <c r="E93" s="2">
        <f t="shared" si="9"/>
        <v>1000</v>
      </c>
      <c r="H93" s="40">
        <f t="shared" si="7"/>
        <v>1000</v>
      </c>
    </row>
    <row r="94" spans="1:8" ht="15" customHeight="1" outlineLevel="1">
      <c r="A94" s="3">
        <v>5301</v>
      </c>
      <c r="B94" s="2" t="s">
        <v>130</v>
      </c>
      <c r="C94" s="2"/>
      <c r="D94" s="2">
        <f t="shared" si="9"/>
        <v>0</v>
      </c>
      <c r="E94" s="2">
        <f t="shared" si="9"/>
        <v>0</v>
      </c>
      <c r="H94" s="40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10000</v>
      </c>
      <c r="D95" s="2">
        <f t="shared" si="9"/>
        <v>10000</v>
      </c>
      <c r="E95" s="2">
        <f t="shared" si="9"/>
        <v>10000</v>
      </c>
      <c r="H95" s="40">
        <f t="shared" si="7"/>
        <v>10000</v>
      </c>
    </row>
    <row r="96" spans="1:8" ht="13.5" customHeight="1" outlineLevel="1">
      <c r="A96" s="3">
        <v>5399</v>
      </c>
      <c r="B96" s="2" t="s">
        <v>204</v>
      </c>
      <c r="C96" s="2"/>
      <c r="D96" s="2">
        <f t="shared" si="9"/>
        <v>0</v>
      </c>
      <c r="E96" s="2">
        <f t="shared" si="9"/>
        <v>0</v>
      </c>
      <c r="H96" s="40">
        <f t="shared" si="7"/>
        <v>0</v>
      </c>
    </row>
    <row r="97" spans="1:10">
      <c r="A97" s="18" t="s">
        <v>205</v>
      </c>
      <c r="B97" s="23"/>
      <c r="C97" s="20">
        <f>SUM(C98:C113)</f>
        <v>850000</v>
      </c>
      <c r="D97" s="20">
        <f>SUM(D98:D113)</f>
        <v>850000</v>
      </c>
      <c r="E97" s="20">
        <f>SUM(E98:E113)</f>
        <v>850000</v>
      </c>
      <c r="G97" s="38" t="s">
        <v>58</v>
      </c>
      <c r="H97" s="40">
        <f t="shared" si="7"/>
        <v>850000</v>
      </c>
      <c r="I97" s="41"/>
      <c r="J97" s="39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700000</v>
      </c>
      <c r="D98" s="2">
        <f>C98</f>
        <v>700000</v>
      </c>
      <c r="E98" s="2">
        <f>D98</f>
        <v>700000</v>
      </c>
      <c r="H98" s="40">
        <f t="shared" si="7"/>
        <v>700000</v>
      </c>
    </row>
    <row r="99" spans="1:10" ht="15" customHeight="1" outlineLevel="1">
      <c r="A99" s="3">
        <v>6002</v>
      </c>
      <c r="B99" s="1" t="s">
        <v>206</v>
      </c>
      <c r="C99" s="2">
        <v>150000</v>
      </c>
      <c r="D99" s="2">
        <f t="shared" ref="D99:E113" si="10">C99</f>
        <v>150000</v>
      </c>
      <c r="E99" s="2">
        <f t="shared" si="10"/>
        <v>150000</v>
      </c>
      <c r="H99" s="40">
        <f t="shared" si="7"/>
        <v>150000</v>
      </c>
    </row>
    <row r="100" spans="1:10" ht="15" customHeight="1" outlineLevel="1">
      <c r="A100" s="3">
        <v>6003</v>
      </c>
      <c r="B100" s="1" t="s">
        <v>207</v>
      </c>
      <c r="C100" s="2"/>
      <c r="D100" s="2">
        <f t="shared" si="10"/>
        <v>0</v>
      </c>
      <c r="E100" s="2">
        <f t="shared" si="10"/>
        <v>0</v>
      </c>
      <c r="H100" s="40">
        <f t="shared" si="7"/>
        <v>0</v>
      </c>
    </row>
    <row r="101" spans="1:10" ht="15" customHeight="1" outlineLevel="1">
      <c r="A101" s="3">
        <v>6004</v>
      </c>
      <c r="B101" s="1" t="s">
        <v>208</v>
      </c>
      <c r="C101" s="2"/>
      <c r="D101" s="2">
        <f t="shared" si="10"/>
        <v>0</v>
      </c>
      <c r="E101" s="2">
        <f t="shared" si="10"/>
        <v>0</v>
      </c>
      <c r="H101" s="40">
        <f t="shared" si="7"/>
        <v>0</v>
      </c>
    </row>
    <row r="102" spans="1:10" ht="15" customHeight="1" outlineLevel="1">
      <c r="A102" s="3">
        <v>6005</v>
      </c>
      <c r="B102" s="1" t="s">
        <v>209</v>
      </c>
      <c r="C102" s="2"/>
      <c r="D102" s="2">
        <f t="shared" si="10"/>
        <v>0</v>
      </c>
      <c r="E102" s="2">
        <f t="shared" si="10"/>
        <v>0</v>
      </c>
      <c r="H102" s="40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0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0">
        <f t="shared" si="7"/>
        <v>0</v>
      </c>
    </row>
    <row r="105" spans="1:10" outlineLevel="1">
      <c r="A105" s="3">
        <v>6008</v>
      </c>
      <c r="B105" s="1" t="s">
        <v>131</v>
      </c>
      <c r="C105" s="2"/>
      <c r="D105" s="2">
        <f t="shared" si="10"/>
        <v>0</v>
      </c>
      <c r="E105" s="2">
        <f t="shared" si="10"/>
        <v>0</v>
      </c>
      <c r="H105" s="40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0">
        <f t="shared" si="7"/>
        <v>0</v>
      </c>
    </row>
    <row r="107" spans="1:10" outlineLevel="1">
      <c r="A107" s="3">
        <v>6010</v>
      </c>
      <c r="B107" s="1" t="s">
        <v>210</v>
      </c>
      <c r="C107" s="2"/>
      <c r="D107" s="2">
        <f t="shared" si="10"/>
        <v>0</v>
      </c>
      <c r="E107" s="2">
        <f t="shared" si="10"/>
        <v>0</v>
      </c>
      <c r="H107" s="40">
        <f t="shared" si="7"/>
        <v>0</v>
      </c>
    </row>
    <row r="108" spans="1:10" outlineLevel="1">
      <c r="A108" s="3">
        <v>6011</v>
      </c>
      <c r="B108" s="1" t="s">
        <v>211</v>
      </c>
      <c r="C108" s="2"/>
      <c r="D108" s="2">
        <f t="shared" si="10"/>
        <v>0</v>
      </c>
      <c r="E108" s="2">
        <f t="shared" si="10"/>
        <v>0</v>
      </c>
      <c r="H108" s="40">
        <f t="shared" si="7"/>
        <v>0</v>
      </c>
    </row>
    <row r="109" spans="1:10" outlineLevel="1">
      <c r="A109" s="3">
        <v>6099</v>
      </c>
      <c r="B109" s="1" t="s">
        <v>212</v>
      </c>
      <c r="C109" s="2"/>
      <c r="D109" s="2">
        <f t="shared" si="10"/>
        <v>0</v>
      </c>
      <c r="E109" s="2">
        <f t="shared" si="10"/>
        <v>0</v>
      </c>
      <c r="H109" s="40">
        <f t="shared" si="7"/>
        <v>0</v>
      </c>
    </row>
    <row r="110" spans="1:10" outlineLevel="1">
      <c r="A110" s="3">
        <v>6099</v>
      </c>
      <c r="B110" s="1" t="s">
        <v>213</v>
      </c>
      <c r="C110" s="2"/>
      <c r="D110" s="2">
        <f t="shared" si="10"/>
        <v>0</v>
      </c>
      <c r="E110" s="2">
        <f t="shared" si="10"/>
        <v>0</v>
      </c>
      <c r="H110" s="40">
        <f t="shared" si="7"/>
        <v>0</v>
      </c>
    </row>
    <row r="111" spans="1:10" outlineLevel="1">
      <c r="A111" s="3">
        <v>6099</v>
      </c>
      <c r="B111" s="1" t="s">
        <v>214</v>
      </c>
      <c r="C111" s="2"/>
      <c r="D111" s="2">
        <f t="shared" si="10"/>
        <v>0</v>
      </c>
      <c r="E111" s="2">
        <f t="shared" si="10"/>
        <v>0</v>
      </c>
      <c r="H111" s="40">
        <f t="shared" si="7"/>
        <v>0</v>
      </c>
    </row>
    <row r="112" spans="1:10" outlineLevel="1">
      <c r="A112" s="3">
        <v>6099</v>
      </c>
      <c r="B112" s="1" t="s">
        <v>215</v>
      </c>
      <c r="C112" s="2"/>
      <c r="D112" s="2">
        <f t="shared" si="10"/>
        <v>0</v>
      </c>
      <c r="E112" s="2">
        <f t="shared" si="10"/>
        <v>0</v>
      </c>
      <c r="H112" s="40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0">
        <f t="shared" si="7"/>
        <v>0</v>
      </c>
    </row>
    <row r="114" spans="1:10">
      <c r="A114" s="194" t="s">
        <v>62</v>
      </c>
      <c r="B114" s="195"/>
      <c r="C114" s="25">
        <f>C115+C152+C177</f>
        <v>935811.73399999994</v>
      </c>
      <c r="D114" s="25">
        <f>D115+D152+D177</f>
        <v>935811.73399999994</v>
      </c>
      <c r="E114" s="25">
        <f>E115+E152+E177</f>
        <v>935811.73399999994</v>
      </c>
      <c r="G114" s="38" t="s">
        <v>62</v>
      </c>
      <c r="H114" s="40">
        <f t="shared" si="7"/>
        <v>935811.73399999994</v>
      </c>
      <c r="I114" s="41"/>
      <c r="J114" s="39" t="b">
        <f>AND(H114=I114)</f>
        <v>0</v>
      </c>
    </row>
    <row r="115" spans="1:10">
      <c r="A115" s="191" t="s">
        <v>601</v>
      </c>
      <c r="B115" s="192"/>
      <c r="C115" s="22">
        <f>C116+C135</f>
        <v>748676.73399999994</v>
      </c>
      <c r="D115" s="22">
        <f>D116+D135</f>
        <v>748676.73399999994</v>
      </c>
      <c r="E115" s="22">
        <f>E116+E135</f>
        <v>748676.73399999994</v>
      </c>
      <c r="G115" s="38" t="s">
        <v>61</v>
      </c>
      <c r="H115" s="40">
        <f t="shared" si="7"/>
        <v>748676.73399999994</v>
      </c>
      <c r="I115" s="41"/>
      <c r="J115" s="39" t="b">
        <f>AND(H115=I115)</f>
        <v>0</v>
      </c>
    </row>
    <row r="116" spans="1:10" ht="15" customHeight="1">
      <c r="A116" s="189" t="s">
        <v>216</v>
      </c>
      <c r="B116" s="190"/>
      <c r="C116" s="20">
        <f>C117+C120+C123+C126+C129+C132</f>
        <v>147728</v>
      </c>
      <c r="D116" s="20">
        <f>D117+D120+D123+D126+D129+D132</f>
        <v>147728</v>
      </c>
      <c r="E116" s="20">
        <f>E117+E120+E123+E126+E129+E132</f>
        <v>147728</v>
      </c>
      <c r="G116" s="38" t="s">
        <v>604</v>
      </c>
      <c r="H116" s="40">
        <f t="shared" si="7"/>
        <v>147728</v>
      </c>
      <c r="I116" s="41"/>
      <c r="J116" s="39" t="b">
        <f>AND(H116=I116)</f>
        <v>0</v>
      </c>
    </row>
    <row r="117" spans="1:10" ht="15" customHeight="1" outlineLevel="1">
      <c r="A117" s="3">
        <v>7001</v>
      </c>
      <c r="B117" s="1" t="s">
        <v>217</v>
      </c>
      <c r="C117" s="2">
        <f>C118+C119</f>
        <v>147728</v>
      </c>
      <c r="D117" s="2">
        <f>D118+D119</f>
        <v>147728</v>
      </c>
      <c r="E117" s="2">
        <f>E118+E119</f>
        <v>147728</v>
      </c>
      <c r="H117" s="40">
        <f t="shared" si="7"/>
        <v>147728</v>
      </c>
    </row>
    <row r="118" spans="1:10" ht="15" customHeight="1" outlineLevel="2">
      <c r="A118" s="135"/>
      <c r="B118" s="136" t="s">
        <v>958</v>
      </c>
      <c r="C118" s="137"/>
      <c r="D118" s="137">
        <f>C118</f>
        <v>0</v>
      </c>
      <c r="E118" s="137">
        <f>D118</f>
        <v>0</v>
      </c>
      <c r="H118" s="40">
        <f t="shared" si="7"/>
        <v>0</v>
      </c>
    </row>
    <row r="119" spans="1:10" ht="15" customHeight="1" outlineLevel="2">
      <c r="A119" s="135"/>
      <c r="B119" s="136" t="s">
        <v>959</v>
      </c>
      <c r="C119" s="137">
        <v>147728</v>
      </c>
      <c r="D119" s="137">
        <f>C119</f>
        <v>147728</v>
      </c>
      <c r="E119" s="137">
        <f>D119</f>
        <v>147728</v>
      </c>
      <c r="H119" s="40">
        <f t="shared" si="7"/>
        <v>147728</v>
      </c>
    </row>
    <row r="120" spans="1:10" ht="15" customHeight="1" outlineLevel="1">
      <c r="A120" s="3">
        <v>7001</v>
      </c>
      <c r="B120" s="1" t="s">
        <v>218</v>
      </c>
      <c r="C120" s="2">
        <f>C121+C122</f>
        <v>0</v>
      </c>
      <c r="D120" s="2">
        <f>D121+D122</f>
        <v>0</v>
      </c>
      <c r="E120" s="2">
        <f>E121+E122</f>
        <v>0</v>
      </c>
      <c r="H120" s="40">
        <f t="shared" si="7"/>
        <v>0</v>
      </c>
    </row>
    <row r="121" spans="1:10" ht="15" customHeight="1" outlineLevel="2">
      <c r="A121" s="135"/>
      <c r="B121" s="136" t="s">
        <v>958</v>
      </c>
      <c r="C121" s="137"/>
      <c r="D121" s="137">
        <f>C121</f>
        <v>0</v>
      </c>
      <c r="E121" s="137">
        <f>D121</f>
        <v>0</v>
      </c>
      <c r="H121" s="40">
        <f t="shared" si="7"/>
        <v>0</v>
      </c>
    </row>
    <row r="122" spans="1:10" ht="15" customHeight="1" outlineLevel="2">
      <c r="A122" s="135"/>
      <c r="B122" s="136" t="s">
        <v>959</v>
      </c>
      <c r="C122" s="137"/>
      <c r="D122" s="137">
        <f>C122</f>
        <v>0</v>
      </c>
      <c r="E122" s="137">
        <f>D122</f>
        <v>0</v>
      </c>
      <c r="H122" s="40">
        <f t="shared" si="7"/>
        <v>0</v>
      </c>
    </row>
    <row r="123" spans="1:10" ht="15" customHeight="1" outlineLevel="1">
      <c r="A123" s="3">
        <v>7001</v>
      </c>
      <c r="B123" s="1" t="s">
        <v>219</v>
      </c>
      <c r="C123" s="2">
        <f>C124+C125</f>
        <v>0</v>
      </c>
      <c r="D123" s="2">
        <f>D124+D125</f>
        <v>0</v>
      </c>
      <c r="E123" s="2">
        <f>E124+E125</f>
        <v>0</v>
      </c>
      <c r="H123" s="40">
        <f t="shared" si="7"/>
        <v>0</v>
      </c>
    </row>
    <row r="124" spans="1:10" ht="15" customHeight="1" outlineLevel="2">
      <c r="A124" s="135"/>
      <c r="B124" s="136" t="s">
        <v>958</v>
      </c>
      <c r="C124" s="137"/>
      <c r="D124" s="137">
        <f>C124</f>
        <v>0</v>
      </c>
      <c r="E124" s="137">
        <f>D124</f>
        <v>0</v>
      </c>
      <c r="H124" s="40">
        <f t="shared" si="7"/>
        <v>0</v>
      </c>
    </row>
    <row r="125" spans="1:10" ht="15" customHeight="1" outlineLevel="2">
      <c r="A125" s="135"/>
      <c r="B125" s="136" t="s">
        <v>959</v>
      </c>
      <c r="C125" s="137"/>
      <c r="D125" s="137">
        <f>C125</f>
        <v>0</v>
      </c>
      <c r="E125" s="137">
        <f>D125</f>
        <v>0</v>
      </c>
      <c r="H125" s="40">
        <f t="shared" si="7"/>
        <v>0</v>
      </c>
    </row>
    <row r="126" spans="1:10" ht="15" customHeight="1" outlineLevel="1">
      <c r="A126" s="3">
        <v>7001</v>
      </c>
      <c r="B126" s="1" t="s">
        <v>220</v>
      </c>
      <c r="C126" s="2">
        <f>C127+C128</f>
        <v>0</v>
      </c>
      <c r="D126" s="2">
        <f>D127+D128</f>
        <v>0</v>
      </c>
      <c r="E126" s="2">
        <f>E127+E128</f>
        <v>0</v>
      </c>
      <c r="H126" s="40">
        <f t="shared" si="7"/>
        <v>0</v>
      </c>
    </row>
    <row r="127" spans="1:10" ht="15" customHeight="1" outlineLevel="2">
      <c r="A127" s="135"/>
      <c r="B127" s="136" t="s">
        <v>958</v>
      </c>
      <c r="C127" s="137"/>
      <c r="D127" s="137">
        <f>C127</f>
        <v>0</v>
      </c>
      <c r="E127" s="137">
        <f>D127</f>
        <v>0</v>
      </c>
      <c r="H127" s="40">
        <f t="shared" si="7"/>
        <v>0</v>
      </c>
    </row>
    <row r="128" spans="1:10" ht="15" customHeight="1" outlineLevel="2">
      <c r="A128" s="135"/>
      <c r="B128" s="136" t="s">
        <v>959</v>
      </c>
      <c r="C128" s="137"/>
      <c r="D128" s="137">
        <f>C128</f>
        <v>0</v>
      </c>
      <c r="E128" s="137">
        <f>D128</f>
        <v>0</v>
      </c>
      <c r="H128" s="40">
        <f t="shared" si="7"/>
        <v>0</v>
      </c>
    </row>
    <row r="129" spans="1:10" ht="15" customHeight="1" outlineLevel="1">
      <c r="A129" s="3">
        <v>7002</v>
      </c>
      <c r="B129" s="1" t="s">
        <v>221</v>
      </c>
      <c r="C129" s="2">
        <f>C130+C131</f>
        <v>0</v>
      </c>
      <c r="D129" s="2">
        <f>D130+D131</f>
        <v>0</v>
      </c>
      <c r="E129" s="2">
        <f>E130+E131</f>
        <v>0</v>
      </c>
      <c r="H129" s="40">
        <f t="shared" si="7"/>
        <v>0</v>
      </c>
    </row>
    <row r="130" spans="1:10" ht="15" customHeight="1" outlineLevel="2">
      <c r="A130" s="135"/>
      <c r="B130" s="136" t="s">
        <v>958</v>
      </c>
      <c r="C130" s="137"/>
      <c r="D130" s="137">
        <f>C130</f>
        <v>0</v>
      </c>
      <c r="E130" s="137">
        <f>D130</f>
        <v>0</v>
      </c>
      <c r="H130" s="40">
        <f t="shared" si="7"/>
        <v>0</v>
      </c>
    </row>
    <row r="131" spans="1:10" ht="15" customHeight="1" outlineLevel="2">
      <c r="A131" s="135"/>
      <c r="B131" s="136" t="s">
        <v>959</v>
      </c>
      <c r="C131" s="137"/>
      <c r="D131" s="137">
        <f>C131</f>
        <v>0</v>
      </c>
      <c r="E131" s="137">
        <f>D131</f>
        <v>0</v>
      </c>
      <c r="H131" s="40">
        <f t="shared" ref="H131:H178" si="11">C131</f>
        <v>0</v>
      </c>
    </row>
    <row r="132" spans="1:10" ht="15" customHeight="1" outlineLevel="1">
      <c r="A132" s="3">
        <v>7002</v>
      </c>
      <c r="B132" s="1" t="s">
        <v>222</v>
      </c>
      <c r="C132" s="2">
        <f>C133+C134</f>
        <v>0</v>
      </c>
      <c r="D132" s="2">
        <f>D133+D134</f>
        <v>0</v>
      </c>
      <c r="E132" s="2">
        <f>E133+E134</f>
        <v>0</v>
      </c>
      <c r="H132" s="40">
        <f t="shared" si="11"/>
        <v>0</v>
      </c>
    </row>
    <row r="133" spans="1:10" ht="15" customHeight="1" outlineLevel="2">
      <c r="A133" s="135"/>
      <c r="B133" s="136" t="s">
        <v>958</v>
      </c>
      <c r="C133" s="137"/>
      <c r="D133" s="137">
        <f>C133</f>
        <v>0</v>
      </c>
      <c r="E133" s="137">
        <f>D133</f>
        <v>0</v>
      </c>
      <c r="H133" s="40">
        <f t="shared" si="11"/>
        <v>0</v>
      </c>
    </row>
    <row r="134" spans="1:10" ht="15" customHeight="1" outlineLevel="2">
      <c r="A134" s="135"/>
      <c r="B134" s="136" t="s">
        <v>959</v>
      </c>
      <c r="C134" s="137"/>
      <c r="D134" s="137">
        <f>C134</f>
        <v>0</v>
      </c>
      <c r="E134" s="137">
        <f>D134</f>
        <v>0</v>
      </c>
      <c r="H134" s="40">
        <f t="shared" si="11"/>
        <v>0</v>
      </c>
    </row>
    <row r="135" spans="1:10">
      <c r="A135" s="189" t="s">
        <v>223</v>
      </c>
      <c r="B135" s="190"/>
      <c r="C135" s="20">
        <f>C136+C140+C143+C146+C149</f>
        <v>600948.73399999994</v>
      </c>
      <c r="D135" s="20">
        <f>D136+D140+D143+D146+D149</f>
        <v>600948.73399999994</v>
      </c>
      <c r="E135" s="20">
        <f>E136+E140+E143+E146+E149</f>
        <v>600948.73399999994</v>
      </c>
      <c r="G135" s="38" t="s">
        <v>605</v>
      </c>
      <c r="H135" s="40">
        <f t="shared" si="11"/>
        <v>600948.73399999994</v>
      </c>
      <c r="I135" s="41"/>
      <c r="J135" s="39" t="b">
        <f>AND(H135=I135)</f>
        <v>0</v>
      </c>
    </row>
    <row r="136" spans="1:10" ht="15" customHeight="1" outlineLevel="1">
      <c r="A136" s="3">
        <v>8001</v>
      </c>
      <c r="B136" s="1" t="s">
        <v>224</v>
      </c>
      <c r="C136" s="2">
        <f>C137+C138+C139</f>
        <v>125948.734</v>
      </c>
      <c r="D136" s="2">
        <f>D137+D138+D139</f>
        <v>125948.734</v>
      </c>
      <c r="E136" s="2">
        <f>E137+E138+E139</f>
        <v>125948.734</v>
      </c>
      <c r="H136" s="40">
        <f t="shared" si="11"/>
        <v>125948.734</v>
      </c>
    </row>
    <row r="137" spans="1:10" ht="15" customHeight="1" outlineLevel="2">
      <c r="A137" s="135"/>
      <c r="B137" s="136" t="s">
        <v>958</v>
      </c>
      <c r="C137" s="137"/>
      <c r="D137" s="137">
        <f t="shared" ref="D137:E139" si="12">C137</f>
        <v>0</v>
      </c>
      <c r="E137" s="137">
        <f t="shared" si="12"/>
        <v>0</v>
      </c>
      <c r="H137" s="40">
        <f t="shared" si="11"/>
        <v>0</v>
      </c>
    </row>
    <row r="138" spans="1:10" ht="15" customHeight="1" outlineLevel="2">
      <c r="A138" s="135"/>
      <c r="B138" s="136" t="s">
        <v>960</v>
      </c>
      <c r="C138" s="137"/>
      <c r="D138" s="137">
        <f t="shared" si="12"/>
        <v>0</v>
      </c>
      <c r="E138" s="137">
        <f t="shared" si="12"/>
        <v>0</v>
      </c>
      <c r="H138" s="40">
        <f t="shared" si="11"/>
        <v>0</v>
      </c>
    </row>
    <row r="139" spans="1:10" ht="15" customHeight="1" outlineLevel="2">
      <c r="A139" s="135"/>
      <c r="B139" s="136" t="s">
        <v>961</v>
      </c>
      <c r="C139" s="137">
        <v>125948.734</v>
      </c>
      <c r="D139" s="137">
        <f t="shared" si="12"/>
        <v>125948.734</v>
      </c>
      <c r="E139" s="137">
        <f t="shared" si="12"/>
        <v>125948.734</v>
      </c>
      <c r="H139" s="40">
        <f t="shared" si="11"/>
        <v>125948.734</v>
      </c>
    </row>
    <row r="140" spans="1:10" ht="15" customHeight="1" outlineLevel="1">
      <c r="A140" s="3">
        <v>8002</v>
      </c>
      <c r="B140" s="1" t="s">
        <v>225</v>
      </c>
      <c r="C140" s="2">
        <f>C141+C142</f>
        <v>475000</v>
      </c>
      <c r="D140" s="2">
        <f>D141+D142</f>
        <v>475000</v>
      </c>
      <c r="E140" s="2">
        <f>E141+E142</f>
        <v>475000</v>
      </c>
      <c r="H140" s="40">
        <f t="shared" si="11"/>
        <v>475000</v>
      </c>
    </row>
    <row r="141" spans="1:10" ht="15" customHeight="1" outlineLevel="2">
      <c r="A141" s="135"/>
      <c r="B141" s="136" t="s">
        <v>958</v>
      </c>
      <c r="C141" s="137"/>
      <c r="D141" s="137">
        <f>C141</f>
        <v>0</v>
      </c>
      <c r="E141" s="137">
        <f>D141</f>
        <v>0</v>
      </c>
      <c r="H141" s="40">
        <f t="shared" si="11"/>
        <v>0</v>
      </c>
    </row>
    <row r="142" spans="1:10" ht="15" customHeight="1" outlineLevel="2">
      <c r="A142" s="135"/>
      <c r="B142" s="136" t="s">
        <v>959</v>
      </c>
      <c r="C142" s="137">
        <v>475000</v>
      </c>
      <c r="D142" s="137">
        <f>C142</f>
        <v>475000</v>
      </c>
      <c r="E142" s="137">
        <f>D142</f>
        <v>475000</v>
      </c>
      <c r="H142" s="40">
        <f t="shared" si="11"/>
        <v>475000</v>
      </c>
    </row>
    <row r="143" spans="1:10" ht="15" customHeight="1" outlineLevel="1">
      <c r="A143" s="3">
        <v>8003</v>
      </c>
      <c r="B143" s="1" t="s">
        <v>226</v>
      </c>
      <c r="C143" s="2">
        <f>C144+C145</f>
        <v>0</v>
      </c>
      <c r="D143" s="2">
        <f>D144+D145</f>
        <v>0</v>
      </c>
      <c r="E143" s="2">
        <f>E144+E145</f>
        <v>0</v>
      </c>
      <c r="H143" s="40">
        <f t="shared" si="11"/>
        <v>0</v>
      </c>
    </row>
    <row r="144" spans="1:10" ht="15" customHeight="1" outlineLevel="2">
      <c r="A144" s="135"/>
      <c r="B144" s="136" t="s">
        <v>958</v>
      </c>
      <c r="C144" s="137"/>
      <c r="D144" s="137">
        <f>C144</f>
        <v>0</v>
      </c>
      <c r="E144" s="137">
        <f>D144</f>
        <v>0</v>
      </c>
      <c r="H144" s="40">
        <f t="shared" si="11"/>
        <v>0</v>
      </c>
    </row>
    <row r="145" spans="1:10" ht="15" customHeight="1" outlineLevel="2">
      <c r="A145" s="135"/>
      <c r="B145" s="136" t="s">
        <v>959</v>
      </c>
      <c r="C145" s="137"/>
      <c r="D145" s="137">
        <f>C145</f>
        <v>0</v>
      </c>
      <c r="E145" s="137">
        <f>D145</f>
        <v>0</v>
      </c>
      <c r="H145" s="40">
        <f t="shared" si="11"/>
        <v>0</v>
      </c>
    </row>
    <row r="146" spans="1:10" ht="15" customHeight="1" outlineLevel="1">
      <c r="A146" s="3">
        <v>8004</v>
      </c>
      <c r="B146" s="1" t="s">
        <v>227</v>
      </c>
      <c r="C146" s="2">
        <f>C147+C148</f>
        <v>0</v>
      </c>
      <c r="D146" s="2">
        <f>D147+D148</f>
        <v>0</v>
      </c>
      <c r="E146" s="2">
        <f>E147+E148</f>
        <v>0</v>
      </c>
      <c r="H146" s="40">
        <f t="shared" si="11"/>
        <v>0</v>
      </c>
    </row>
    <row r="147" spans="1:10" ht="15" customHeight="1" outlineLevel="2">
      <c r="A147" s="135"/>
      <c r="B147" s="136" t="s">
        <v>958</v>
      </c>
      <c r="C147" s="137"/>
      <c r="D147" s="137">
        <f>C147</f>
        <v>0</v>
      </c>
      <c r="E147" s="137">
        <f>D147</f>
        <v>0</v>
      </c>
      <c r="H147" s="40">
        <f t="shared" si="11"/>
        <v>0</v>
      </c>
    </row>
    <row r="148" spans="1:10" ht="15" customHeight="1" outlineLevel="2">
      <c r="A148" s="135"/>
      <c r="B148" s="136" t="s">
        <v>959</v>
      </c>
      <c r="C148" s="137"/>
      <c r="D148" s="137">
        <f>C148</f>
        <v>0</v>
      </c>
      <c r="E148" s="137">
        <f>D148</f>
        <v>0</v>
      </c>
      <c r="H148" s="40">
        <f t="shared" si="11"/>
        <v>0</v>
      </c>
    </row>
    <row r="149" spans="1:10" ht="15" customHeight="1" outlineLevel="1">
      <c r="A149" s="3">
        <v>8005</v>
      </c>
      <c r="B149" s="1" t="s">
        <v>228</v>
      </c>
      <c r="C149" s="2">
        <f>C150+C151</f>
        <v>0</v>
      </c>
      <c r="D149" s="2">
        <f>D150+D151</f>
        <v>0</v>
      </c>
      <c r="E149" s="2">
        <f>E150+E151</f>
        <v>0</v>
      </c>
      <c r="H149" s="40">
        <f t="shared" si="11"/>
        <v>0</v>
      </c>
    </row>
    <row r="150" spans="1:10" ht="15" customHeight="1" outlineLevel="2">
      <c r="A150" s="135"/>
      <c r="B150" s="136" t="s">
        <v>958</v>
      </c>
      <c r="C150" s="137"/>
      <c r="D150" s="137">
        <f>C150</f>
        <v>0</v>
      </c>
      <c r="E150" s="137">
        <f>D150</f>
        <v>0</v>
      </c>
      <c r="H150" s="40">
        <f t="shared" si="11"/>
        <v>0</v>
      </c>
    </row>
    <row r="151" spans="1:10" ht="15" customHeight="1" outlineLevel="2">
      <c r="A151" s="135"/>
      <c r="B151" s="136" t="s">
        <v>959</v>
      </c>
      <c r="C151" s="137"/>
      <c r="D151" s="137">
        <f>C151</f>
        <v>0</v>
      </c>
      <c r="E151" s="137">
        <f>D151</f>
        <v>0</v>
      </c>
      <c r="H151" s="40">
        <f t="shared" si="11"/>
        <v>0</v>
      </c>
    </row>
    <row r="152" spans="1:10">
      <c r="A152" s="191" t="s">
        <v>602</v>
      </c>
      <c r="B152" s="192"/>
      <c r="C152" s="22">
        <f>C153+C163+C170</f>
        <v>187135</v>
      </c>
      <c r="D152" s="22">
        <f>D153+D163+D170</f>
        <v>187135</v>
      </c>
      <c r="E152" s="22">
        <f>E153+E163+E170</f>
        <v>187135</v>
      </c>
      <c r="G152" s="38" t="s">
        <v>66</v>
      </c>
      <c r="H152" s="40">
        <f t="shared" si="11"/>
        <v>187135</v>
      </c>
      <c r="I152" s="41"/>
      <c r="J152" s="39" t="b">
        <f>AND(H152=I152)</f>
        <v>0</v>
      </c>
    </row>
    <row r="153" spans="1:10">
      <c r="A153" s="189" t="s">
        <v>229</v>
      </c>
      <c r="B153" s="190"/>
      <c r="C153" s="20">
        <f>C154+C157+C160</f>
        <v>187135</v>
      </c>
      <c r="D153" s="20">
        <f>D154+D157+D160</f>
        <v>187135</v>
      </c>
      <c r="E153" s="20">
        <f>E154+E157+E160</f>
        <v>187135</v>
      </c>
      <c r="G153" s="38" t="s">
        <v>606</v>
      </c>
      <c r="H153" s="40">
        <f t="shared" si="11"/>
        <v>187135</v>
      </c>
      <c r="I153" s="41"/>
      <c r="J153" s="39" t="b">
        <f>AND(H153=I153)</f>
        <v>0</v>
      </c>
    </row>
    <row r="154" spans="1:10" ht="15" customHeight="1" outlineLevel="1">
      <c r="A154" s="3">
        <v>9001</v>
      </c>
      <c r="B154" s="1" t="s">
        <v>230</v>
      </c>
      <c r="C154" s="2">
        <f>C155+C156</f>
        <v>187135</v>
      </c>
      <c r="D154" s="2">
        <f>D155+D156</f>
        <v>187135</v>
      </c>
      <c r="E154" s="2">
        <f>E155+E156</f>
        <v>187135</v>
      </c>
      <c r="H154" s="40">
        <f t="shared" si="11"/>
        <v>187135</v>
      </c>
    </row>
    <row r="155" spans="1:10" ht="15" customHeight="1" outlineLevel="2">
      <c r="A155" s="135"/>
      <c r="B155" s="136" t="s">
        <v>958</v>
      </c>
      <c r="C155" s="137"/>
      <c r="D155" s="137">
        <f>C155</f>
        <v>0</v>
      </c>
      <c r="E155" s="137">
        <f>D155</f>
        <v>0</v>
      </c>
      <c r="H155" s="40">
        <f t="shared" si="11"/>
        <v>0</v>
      </c>
    </row>
    <row r="156" spans="1:10" ht="15" customHeight="1" outlineLevel="2">
      <c r="A156" s="135"/>
      <c r="B156" s="136" t="s">
        <v>959</v>
      </c>
      <c r="C156" s="137">
        <v>187135</v>
      </c>
      <c r="D156" s="137">
        <f>C156</f>
        <v>187135</v>
      </c>
      <c r="E156" s="137">
        <f>D156</f>
        <v>187135</v>
      </c>
      <c r="H156" s="40">
        <f t="shared" si="11"/>
        <v>187135</v>
      </c>
    </row>
    <row r="157" spans="1:10" ht="15" customHeight="1" outlineLevel="1">
      <c r="A157" s="3">
        <v>9002</v>
      </c>
      <c r="B157" s="1" t="s">
        <v>231</v>
      </c>
      <c r="C157" s="2">
        <f>C158+C159</f>
        <v>0</v>
      </c>
      <c r="D157" s="2">
        <f>D158+D159</f>
        <v>0</v>
      </c>
      <c r="E157" s="2">
        <f>E158+E159</f>
        <v>0</v>
      </c>
      <c r="H157" s="40">
        <f t="shared" si="11"/>
        <v>0</v>
      </c>
    </row>
    <row r="158" spans="1:10" ht="15" customHeight="1" outlineLevel="2">
      <c r="A158" s="135"/>
      <c r="B158" s="136" t="s">
        <v>958</v>
      </c>
      <c r="C158" s="137"/>
      <c r="D158" s="137">
        <f>C158</f>
        <v>0</v>
      </c>
      <c r="E158" s="137">
        <f>D158</f>
        <v>0</v>
      </c>
      <c r="H158" s="40">
        <f t="shared" si="11"/>
        <v>0</v>
      </c>
    </row>
    <row r="159" spans="1:10" ht="15" customHeight="1" outlineLevel="2">
      <c r="A159" s="135"/>
      <c r="B159" s="136" t="s">
        <v>959</v>
      </c>
      <c r="C159" s="137"/>
      <c r="D159" s="137">
        <f>C159</f>
        <v>0</v>
      </c>
      <c r="E159" s="137">
        <f>D159</f>
        <v>0</v>
      </c>
      <c r="H159" s="40">
        <f t="shared" si="11"/>
        <v>0</v>
      </c>
    </row>
    <row r="160" spans="1:10" ht="15" customHeight="1" outlineLevel="1">
      <c r="A160" s="3">
        <v>9003</v>
      </c>
      <c r="B160" s="1" t="s">
        <v>232</v>
      </c>
      <c r="C160" s="2">
        <f>C161+C162</f>
        <v>0</v>
      </c>
      <c r="D160" s="2">
        <f>D161+D162</f>
        <v>0</v>
      </c>
      <c r="E160" s="2">
        <f>E161+E162</f>
        <v>0</v>
      </c>
      <c r="H160" s="40">
        <f t="shared" si="11"/>
        <v>0</v>
      </c>
    </row>
    <row r="161" spans="1:10" ht="15" customHeight="1" outlineLevel="2">
      <c r="A161" s="135"/>
      <c r="B161" s="136" t="s">
        <v>958</v>
      </c>
      <c r="C161" s="137"/>
      <c r="D161" s="137">
        <f>C161</f>
        <v>0</v>
      </c>
      <c r="E161" s="137">
        <f>D161</f>
        <v>0</v>
      </c>
      <c r="H161" s="40">
        <f t="shared" si="11"/>
        <v>0</v>
      </c>
    </row>
    <row r="162" spans="1:10" ht="15" customHeight="1" outlineLevel="2">
      <c r="A162" s="135"/>
      <c r="B162" s="136" t="s">
        <v>959</v>
      </c>
      <c r="C162" s="137"/>
      <c r="D162" s="137">
        <f>C162</f>
        <v>0</v>
      </c>
      <c r="E162" s="137">
        <f>D162</f>
        <v>0</v>
      </c>
      <c r="H162" s="40">
        <f t="shared" si="11"/>
        <v>0</v>
      </c>
    </row>
    <row r="163" spans="1:10">
      <c r="A163" s="189" t="s">
        <v>233</v>
      </c>
      <c r="B163" s="190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>
        <f t="shared" si="11"/>
        <v>0</v>
      </c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234</v>
      </c>
      <c r="C164" s="2">
        <f>C165+C166</f>
        <v>0</v>
      </c>
      <c r="D164" s="2">
        <f>D165+D166</f>
        <v>0</v>
      </c>
      <c r="E164" s="2">
        <f>E165+E166</f>
        <v>0</v>
      </c>
      <c r="H164" s="40">
        <f t="shared" si="11"/>
        <v>0</v>
      </c>
    </row>
    <row r="165" spans="1:10" ht="15" customHeight="1" outlineLevel="2">
      <c r="A165" s="135"/>
      <c r="B165" s="136" t="s">
        <v>958</v>
      </c>
      <c r="C165" s="137"/>
      <c r="D165" s="137">
        <f>C165</f>
        <v>0</v>
      </c>
      <c r="E165" s="137">
        <f>D165</f>
        <v>0</v>
      </c>
      <c r="H165" s="40">
        <f t="shared" si="11"/>
        <v>0</v>
      </c>
    </row>
    <row r="166" spans="1:10" ht="15" customHeight="1" outlineLevel="2">
      <c r="A166" s="135"/>
      <c r="B166" s="136" t="s">
        <v>959</v>
      </c>
      <c r="C166" s="137"/>
      <c r="D166" s="137">
        <f>C166</f>
        <v>0</v>
      </c>
      <c r="E166" s="137">
        <f>D166</f>
        <v>0</v>
      </c>
      <c r="H166" s="40">
        <f t="shared" si="11"/>
        <v>0</v>
      </c>
    </row>
    <row r="167" spans="1:10" ht="15" customHeight="1" outlineLevel="1">
      <c r="A167" s="3">
        <v>10002</v>
      </c>
      <c r="B167" s="1" t="s">
        <v>236</v>
      </c>
      <c r="C167" s="2">
        <f>C168+C169</f>
        <v>0</v>
      </c>
      <c r="D167" s="2">
        <f>D168+D169</f>
        <v>0</v>
      </c>
      <c r="E167" s="2">
        <f>E168+E169</f>
        <v>0</v>
      </c>
      <c r="H167" s="40">
        <f t="shared" si="11"/>
        <v>0</v>
      </c>
    </row>
    <row r="168" spans="1:10" ht="15" customHeight="1" outlineLevel="2">
      <c r="A168" s="135"/>
      <c r="B168" s="136" t="s">
        <v>958</v>
      </c>
      <c r="C168" s="137"/>
      <c r="D168" s="137">
        <f>C168</f>
        <v>0</v>
      </c>
      <c r="E168" s="137">
        <f>D168</f>
        <v>0</v>
      </c>
      <c r="H168" s="40">
        <f t="shared" si="11"/>
        <v>0</v>
      </c>
    </row>
    <row r="169" spans="1:10" ht="15" customHeight="1" outlineLevel="2">
      <c r="A169" s="135"/>
      <c r="B169" s="136" t="s">
        <v>959</v>
      </c>
      <c r="C169" s="137"/>
      <c r="D169" s="137">
        <f>C169</f>
        <v>0</v>
      </c>
      <c r="E169" s="137">
        <f>D169</f>
        <v>0</v>
      </c>
      <c r="H169" s="40">
        <f t="shared" si="11"/>
        <v>0</v>
      </c>
    </row>
    <row r="170" spans="1:10">
      <c r="A170" s="189" t="s">
        <v>235</v>
      </c>
      <c r="B170" s="190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607</v>
      </c>
      <c r="H170" s="40">
        <f t="shared" si="11"/>
        <v>0</v>
      </c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234</v>
      </c>
      <c r="C171" s="2">
        <f>C172+C173</f>
        <v>0</v>
      </c>
      <c r="D171" s="2">
        <f>D172+D173</f>
        <v>0</v>
      </c>
      <c r="E171" s="2">
        <f>E172+E173</f>
        <v>0</v>
      </c>
      <c r="H171" s="40">
        <f t="shared" si="11"/>
        <v>0</v>
      </c>
    </row>
    <row r="172" spans="1:10" ht="15" customHeight="1" outlineLevel="2">
      <c r="A172" s="135"/>
      <c r="B172" s="136" t="s">
        <v>958</v>
      </c>
      <c r="C172" s="137"/>
      <c r="D172" s="137">
        <f>C172</f>
        <v>0</v>
      </c>
      <c r="E172" s="137">
        <f>D172</f>
        <v>0</v>
      </c>
      <c r="H172" s="40">
        <f t="shared" si="11"/>
        <v>0</v>
      </c>
    </row>
    <row r="173" spans="1:10" ht="15" customHeight="1" outlineLevel="2">
      <c r="A173" s="135"/>
      <c r="B173" s="136" t="s">
        <v>959</v>
      </c>
      <c r="C173" s="137"/>
      <c r="D173" s="137">
        <f>C173</f>
        <v>0</v>
      </c>
      <c r="E173" s="137">
        <f>D173</f>
        <v>0</v>
      </c>
      <c r="H173" s="40">
        <f t="shared" si="11"/>
        <v>0</v>
      </c>
    </row>
    <row r="174" spans="1:10" ht="15" customHeight="1" outlineLevel="1">
      <c r="A174" s="3">
        <v>11002</v>
      </c>
      <c r="B174" s="1" t="s">
        <v>236</v>
      </c>
      <c r="C174" s="2">
        <f>C175+C176</f>
        <v>0</v>
      </c>
      <c r="D174" s="2">
        <f>D175+D176</f>
        <v>0</v>
      </c>
      <c r="E174" s="2">
        <f>E175+E176</f>
        <v>0</v>
      </c>
      <c r="H174" s="40">
        <f t="shared" si="11"/>
        <v>0</v>
      </c>
    </row>
    <row r="175" spans="1:10" ht="15" customHeight="1" outlineLevel="2">
      <c r="A175" s="135"/>
      <c r="B175" s="136" t="s">
        <v>958</v>
      </c>
      <c r="C175" s="137"/>
      <c r="D175" s="137">
        <f>C175</f>
        <v>0</v>
      </c>
      <c r="E175" s="137">
        <f>D175</f>
        <v>0</v>
      </c>
      <c r="H175" s="40">
        <f t="shared" si="11"/>
        <v>0</v>
      </c>
    </row>
    <row r="176" spans="1:10" ht="15" customHeight="1" outlineLevel="2">
      <c r="A176" s="135"/>
      <c r="B176" s="136" t="s">
        <v>959</v>
      </c>
      <c r="C176" s="137"/>
      <c r="D176" s="137">
        <f>C176</f>
        <v>0</v>
      </c>
      <c r="E176" s="137">
        <f>D176</f>
        <v>0</v>
      </c>
      <c r="H176" s="40">
        <f t="shared" si="11"/>
        <v>0</v>
      </c>
    </row>
    <row r="177" spans="1:10">
      <c r="A177" s="191" t="s">
        <v>603</v>
      </c>
      <c r="B177" s="192"/>
      <c r="C177" s="26">
        <f>C178</f>
        <v>0</v>
      </c>
      <c r="D177" s="26">
        <f>D178</f>
        <v>0</v>
      </c>
      <c r="E177" s="26">
        <f>E178</f>
        <v>0</v>
      </c>
      <c r="G177" s="38" t="s">
        <v>237</v>
      </c>
      <c r="H177" s="40">
        <f t="shared" si="11"/>
        <v>0</v>
      </c>
      <c r="I177" s="41"/>
      <c r="J177" s="39" t="b">
        <f>AND(H177=I177)</f>
        <v>1</v>
      </c>
    </row>
    <row r="178" spans="1:10">
      <c r="A178" s="189" t="s">
        <v>238</v>
      </c>
      <c r="B178" s="190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608</v>
      </c>
      <c r="H178" s="40">
        <f t="shared" si="11"/>
        <v>0</v>
      </c>
      <c r="I178" s="41"/>
      <c r="J178" s="39" t="b">
        <f>AND(H178=I178)</f>
        <v>1</v>
      </c>
    </row>
    <row r="179" spans="1:10" outlineLevel="1">
      <c r="A179" s="186" t="s">
        <v>962</v>
      </c>
      <c r="B179" s="18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5">
        <v>3</v>
      </c>
      <c r="B180" s="136" t="s">
        <v>963</v>
      </c>
      <c r="C180" s="137">
        <f>C181</f>
        <v>0</v>
      </c>
      <c r="D180" s="137">
        <f>D181</f>
        <v>0</v>
      </c>
      <c r="E180" s="137">
        <f>E181</f>
        <v>0</v>
      </c>
    </row>
    <row r="181" spans="1:10" outlineLevel="2">
      <c r="A181" s="99"/>
      <c r="B181" s="98" t="s">
        <v>958</v>
      </c>
      <c r="C181" s="138"/>
      <c r="D181" s="138">
        <f>C181</f>
        <v>0</v>
      </c>
      <c r="E181" s="138">
        <f>D181</f>
        <v>0</v>
      </c>
    </row>
    <row r="182" spans="1:10" outlineLevel="2">
      <c r="A182" s="135">
        <v>4</v>
      </c>
      <c r="B182" s="136" t="s">
        <v>964</v>
      </c>
      <c r="C182" s="137">
        <f>C183</f>
        <v>0</v>
      </c>
      <c r="D182" s="137">
        <f>D183</f>
        <v>0</v>
      </c>
      <c r="E182" s="137">
        <f>E183</f>
        <v>0</v>
      </c>
    </row>
    <row r="183" spans="1:10" outlineLevel="2">
      <c r="A183" s="99"/>
      <c r="B183" s="98" t="s">
        <v>958</v>
      </c>
      <c r="C183" s="138"/>
      <c r="D183" s="138">
        <f>C183</f>
        <v>0</v>
      </c>
      <c r="E183" s="138">
        <f>D183</f>
        <v>0</v>
      </c>
    </row>
    <row r="184" spans="1:10" outlineLevel="1">
      <c r="A184" s="186" t="s">
        <v>965</v>
      </c>
      <c r="B184" s="18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5">
        <v>2</v>
      </c>
      <c r="B185" s="136" t="s">
        <v>966</v>
      </c>
      <c r="C185" s="137">
        <f>C186+C187</f>
        <v>0</v>
      </c>
      <c r="D185" s="137">
        <f>D186+D187</f>
        <v>0</v>
      </c>
      <c r="E185" s="137">
        <f>E186+E187</f>
        <v>0</v>
      </c>
    </row>
    <row r="186" spans="1:10" outlineLevel="3">
      <c r="A186" s="99"/>
      <c r="B186" s="98" t="s">
        <v>958</v>
      </c>
      <c r="C186" s="138"/>
      <c r="D186" s="138">
        <f>C186</f>
        <v>0</v>
      </c>
      <c r="E186" s="138">
        <f>D186</f>
        <v>0</v>
      </c>
    </row>
    <row r="187" spans="1:10" outlineLevel="3">
      <c r="A187" s="99"/>
      <c r="B187" s="98" t="s">
        <v>967</v>
      </c>
      <c r="C187" s="138"/>
      <c r="D187" s="138">
        <f>C187</f>
        <v>0</v>
      </c>
      <c r="E187" s="138">
        <f>D187</f>
        <v>0</v>
      </c>
    </row>
    <row r="188" spans="1:10" outlineLevel="1">
      <c r="A188" s="186" t="s">
        <v>968</v>
      </c>
      <c r="B188" s="18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5">
        <v>1</v>
      </c>
      <c r="B189" s="136" t="s">
        <v>969</v>
      </c>
      <c r="C189" s="137">
        <f>C190+C191+C192</f>
        <v>0</v>
      </c>
      <c r="D189" s="137">
        <f>D190+D191+D192</f>
        <v>0</v>
      </c>
      <c r="E189" s="137">
        <f>E190+E191+E192</f>
        <v>0</v>
      </c>
    </row>
    <row r="190" spans="1:10" outlineLevel="3">
      <c r="A190" s="99"/>
      <c r="B190" s="98" t="s">
        <v>958</v>
      </c>
      <c r="C190" s="138">
        <v>0</v>
      </c>
      <c r="D190" s="138">
        <f t="shared" ref="D190:E192" si="13">C190</f>
        <v>0</v>
      </c>
      <c r="E190" s="138">
        <f t="shared" si="13"/>
        <v>0</v>
      </c>
    </row>
    <row r="191" spans="1:10" outlineLevel="3">
      <c r="A191" s="99"/>
      <c r="B191" s="98" t="s">
        <v>970</v>
      </c>
      <c r="C191" s="138">
        <v>0</v>
      </c>
      <c r="D191" s="138">
        <f t="shared" si="13"/>
        <v>0</v>
      </c>
      <c r="E191" s="138">
        <f t="shared" si="13"/>
        <v>0</v>
      </c>
    </row>
    <row r="192" spans="1:10" outlineLevel="3">
      <c r="A192" s="99"/>
      <c r="B192" s="98" t="s">
        <v>971</v>
      </c>
      <c r="C192" s="138">
        <v>0</v>
      </c>
      <c r="D192" s="138">
        <f t="shared" si="13"/>
        <v>0</v>
      </c>
      <c r="E192" s="138">
        <f t="shared" si="13"/>
        <v>0</v>
      </c>
    </row>
    <row r="193" spans="1:5" outlineLevel="2">
      <c r="A193" s="135">
        <v>3</v>
      </c>
      <c r="B193" s="136" t="s">
        <v>963</v>
      </c>
      <c r="C193" s="137">
        <f>C194</f>
        <v>0</v>
      </c>
      <c r="D193" s="137">
        <f>D194</f>
        <v>0</v>
      </c>
      <c r="E193" s="137">
        <f>E194</f>
        <v>0</v>
      </c>
    </row>
    <row r="194" spans="1:5" outlineLevel="3">
      <c r="A194" s="99"/>
      <c r="B194" s="98" t="s">
        <v>958</v>
      </c>
      <c r="C194" s="138">
        <v>0</v>
      </c>
      <c r="D194" s="138">
        <f>C194</f>
        <v>0</v>
      </c>
      <c r="E194" s="138">
        <f>D194</f>
        <v>0</v>
      </c>
    </row>
    <row r="195" spans="1:5" outlineLevel="2">
      <c r="A195" s="135">
        <v>4</v>
      </c>
      <c r="B195" s="136" t="s">
        <v>964</v>
      </c>
      <c r="C195" s="137">
        <f>C196</f>
        <v>0</v>
      </c>
      <c r="D195" s="137">
        <f>D196</f>
        <v>0</v>
      </c>
      <c r="E195" s="137">
        <f>E196</f>
        <v>0</v>
      </c>
    </row>
    <row r="196" spans="1:5" outlineLevel="3">
      <c r="A196" s="99"/>
      <c r="B196" s="98" t="s">
        <v>958</v>
      </c>
      <c r="C196" s="138">
        <v>0</v>
      </c>
      <c r="D196" s="138">
        <f>C196</f>
        <v>0</v>
      </c>
      <c r="E196" s="138">
        <f>D196</f>
        <v>0</v>
      </c>
    </row>
    <row r="197" spans="1:5" outlineLevel="1">
      <c r="A197" s="186" t="s">
        <v>972</v>
      </c>
      <c r="B197" s="18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5">
        <v>4</v>
      </c>
      <c r="B198" s="136" t="s">
        <v>964</v>
      </c>
      <c r="C198" s="137">
        <f t="shared" si="14"/>
        <v>0</v>
      </c>
      <c r="D198" s="137">
        <f t="shared" si="14"/>
        <v>0</v>
      </c>
      <c r="E198" s="137">
        <f t="shared" si="14"/>
        <v>0</v>
      </c>
    </row>
    <row r="199" spans="1:5" outlineLevel="3">
      <c r="A199" s="99"/>
      <c r="B199" s="98" t="s">
        <v>958</v>
      </c>
      <c r="C199" s="138">
        <v>0</v>
      </c>
      <c r="D199" s="138">
        <f>C199</f>
        <v>0</v>
      </c>
      <c r="E199" s="138">
        <f>D199</f>
        <v>0</v>
      </c>
    </row>
    <row r="200" spans="1:5" outlineLevel="1">
      <c r="A200" s="186" t="s">
        <v>973</v>
      </c>
      <c r="B200" s="18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5">
        <v>3</v>
      </c>
      <c r="B201" s="136" t="s">
        <v>963</v>
      </c>
      <c r="C201" s="137">
        <f>C202</f>
        <v>0</v>
      </c>
      <c r="D201" s="137">
        <f>D202</f>
        <v>0</v>
      </c>
      <c r="E201" s="137">
        <f>E202</f>
        <v>0</v>
      </c>
    </row>
    <row r="202" spans="1:5" outlineLevel="3">
      <c r="A202" s="99"/>
      <c r="B202" s="98" t="s">
        <v>958</v>
      </c>
      <c r="C202" s="138">
        <v>0</v>
      </c>
      <c r="D202" s="138">
        <f>C202</f>
        <v>0</v>
      </c>
      <c r="E202" s="138">
        <f>D202</f>
        <v>0</v>
      </c>
    </row>
    <row r="203" spans="1:5" outlineLevel="1">
      <c r="A203" s="186" t="s">
        <v>974</v>
      </c>
      <c r="B203" s="18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5">
        <v>1</v>
      </c>
      <c r="B204" s="136" t="s">
        <v>969</v>
      </c>
      <c r="C204" s="137">
        <f>C205+C206</f>
        <v>0</v>
      </c>
      <c r="D204" s="137">
        <f>D205+D206</f>
        <v>0</v>
      </c>
      <c r="E204" s="137">
        <f>E205+E206</f>
        <v>0</v>
      </c>
    </row>
    <row r="205" spans="1:5" outlineLevel="3">
      <c r="A205" s="99"/>
      <c r="B205" s="98" t="s">
        <v>958</v>
      </c>
      <c r="C205" s="138">
        <v>0</v>
      </c>
      <c r="D205" s="138">
        <f>C205</f>
        <v>0</v>
      </c>
      <c r="E205" s="138">
        <f>D205</f>
        <v>0</v>
      </c>
    </row>
    <row r="206" spans="1:5" outlineLevel="3">
      <c r="A206" s="99"/>
      <c r="B206" s="98" t="s">
        <v>975</v>
      </c>
      <c r="C206" s="138">
        <v>0</v>
      </c>
      <c r="D206" s="138">
        <f>C206</f>
        <v>0</v>
      </c>
      <c r="E206" s="138">
        <f>D206</f>
        <v>0</v>
      </c>
    </row>
    <row r="207" spans="1:5" outlineLevel="2">
      <c r="A207" s="135">
        <v>2</v>
      </c>
      <c r="B207" s="136" t="s">
        <v>966</v>
      </c>
      <c r="C207" s="137">
        <f>C209+C208+C210</f>
        <v>0</v>
      </c>
      <c r="D207" s="137">
        <f>D209+D208+D210</f>
        <v>0</v>
      </c>
      <c r="E207" s="137">
        <f>E209+E208+E210</f>
        <v>0</v>
      </c>
    </row>
    <row r="208" spans="1:5" outlineLevel="3">
      <c r="A208" s="99"/>
      <c r="B208" s="98" t="s">
        <v>958</v>
      </c>
      <c r="C208" s="138">
        <v>0</v>
      </c>
      <c r="D208" s="138">
        <f t="shared" ref="D208:E210" si="15">C208</f>
        <v>0</v>
      </c>
      <c r="E208" s="138">
        <f t="shared" si="15"/>
        <v>0</v>
      </c>
    </row>
    <row r="209" spans="1:5" outlineLevel="3">
      <c r="A209" s="99"/>
      <c r="B209" s="98" t="s">
        <v>976</v>
      </c>
      <c r="C209" s="138"/>
      <c r="D209" s="138">
        <f t="shared" si="15"/>
        <v>0</v>
      </c>
      <c r="E209" s="138">
        <f t="shared" si="15"/>
        <v>0</v>
      </c>
    </row>
    <row r="210" spans="1:5" outlineLevel="3">
      <c r="A210" s="99"/>
      <c r="B210" s="98" t="s">
        <v>958</v>
      </c>
      <c r="C210" s="138">
        <v>0</v>
      </c>
      <c r="D210" s="138">
        <f t="shared" si="15"/>
        <v>0</v>
      </c>
      <c r="E210" s="138">
        <f t="shared" si="15"/>
        <v>0</v>
      </c>
    </row>
    <row r="211" spans="1:5" outlineLevel="2">
      <c r="A211" s="135">
        <v>3</v>
      </c>
      <c r="B211" s="136" t="s">
        <v>963</v>
      </c>
      <c r="C211" s="137">
        <f>C212</f>
        <v>0</v>
      </c>
      <c r="D211" s="137">
        <f>D212</f>
        <v>0</v>
      </c>
      <c r="E211" s="137">
        <f>E212</f>
        <v>0</v>
      </c>
    </row>
    <row r="212" spans="1:5" outlineLevel="3">
      <c r="A212" s="99"/>
      <c r="B212" s="98" t="s">
        <v>958</v>
      </c>
      <c r="C212" s="138">
        <v>0</v>
      </c>
      <c r="D212" s="138">
        <f>C212</f>
        <v>0</v>
      </c>
      <c r="E212" s="138">
        <f>D212</f>
        <v>0</v>
      </c>
    </row>
    <row r="213" spans="1:5" outlineLevel="2">
      <c r="A213" s="135">
        <v>4</v>
      </c>
      <c r="B213" s="136" t="s">
        <v>964</v>
      </c>
      <c r="C213" s="137">
        <f>C214</f>
        <v>0</v>
      </c>
      <c r="D213" s="137">
        <f>D214</f>
        <v>0</v>
      </c>
      <c r="E213" s="137">
        <f>E214</f>
        <v>0</v>
      </c>
    </row>
    <row r="214" spans="1:5" outlineLevel="3">
      <c r="A214" s="99"/>
      <c r="B214" s="98" t="s">
        <v>958</v>
      </c>
      <c r="C214" s="138">
        <v>0</v>
      </c>
      <c r="D214" s="138">
        <f>C214</f>
        <v>0</v>
      </c>
      <c r="E214" s="138">
        <f>D214</f>
        <v>0</v>
      </c>
    </row>
    <row r="215" spans="1:5" outlineLevel="1">
      <c r="A215" s="186" t="s">
        <v>977</v>
      </c>
      <c r="B215" s="18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5">
        <v>2</v>
      </c>
      <c r="B216" s="136" t="s">
        <v>966</v>
      </c>
      <c r="C216" s="137">
        <f>C219+C218+C217</f>
        <v>0</v>
      </c>
      <c r="D216" s="137">
        <f>D219+D218+D217</f>
        <v>0</v>
      </c>
      <c r="E216" s="137">
        <f>E219+E218+E217</f>
        <v>0</v>
      </c>
    </row>
    <row r="217" spans="1:5" outlineLevel="3">
      <c r="A217" s="99"/>
      <c r="B217" s="98" t="s">
        <v>958</v>
      </c>
      <c r="C217" s="138">
        <v>0</v>
      </c>
      <c r="D217" s="138">
        <f t="shared" ref="D217:E219" si="16">C217</f>
        <v>0</v>
      </c>
      <c r="E217" s="138">
        <f t="shared" si="16"/>
        <v>0</v>
      </c>
    </row>
    <row r="218" spans="1:5" s="142" customFormat="1" outlineLevel="3">
      <c r="A218" s="139"/>
      <c r="B218" s="140" t="s">
        <v>978</v>
      </c>
      <c r="C218" s="141"/>
      <c r="D218" s="141">
        <f t="shared" si="16"/>
        <v>0</v>
      </c>
      <c r="E218" s="141">
        <f t="shared" si="16"/>
        <v>0</v>
      </c>
    </row>
    <row r="219" spans="1:5" s="142" customFormat="1" outlineLevel="3">
      <c r="A219" s="139"/>
      <c r="B219" s="140" t="s">
        <v>979</v>
      </c>
      <c r="C219" s="141"/>
      <c r="D219" s="141">
        <f t="shared" si="16"/>
        <v>0</v>
      </c>
      <c r="E219" s="141">
        <f t="shared" si="16"/>
        <v>0</v>
      </c>
    </row>
    <row r="220" spans="1:5" outlineLevel="2">
      <c r="A220" s="135">
        <v>3</v>
      </c>
      <c r="B220" s="136" t="s">
        <v>963</v>
      </c>
      <c r="C220" s="137">
        <f>C221</f>
        <v>0</v>
      </c>
      <c r="D220" s="137">
        <f>D221</f>
        <v>0</v>
      </c>
      <c r="E220" s="137">
        <f>E221</f>
        <v>0</v>
      </c>
    </row>
    <row r="221" spans="1:5" outlineLevel="3">
      <c r="A221" s="99"/>
      <c r="B221" s="98" t="s">
        <v>958</v>
      </c>
      <c r="C221" s="138">
        <v>0</v>
      </c>
      <c r="D221" s="138">
        <f>C221</f>
        <v>0</v>
      </c>
      <c r="E221" s="138">
        <f>D221</f>
        <v>0</v>
      </c>
    </row>
    <row r="222" spans="1:5" outlineLevel="1">
      <c r="A222" s="186" t="s">
        <v>980</v>
      </c>
      <c r="B222" s="18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5">
        <v>2</v>
      </c>
      <c r="B223" s="136" t="s">
        <v>966</v>
      </c>
      <c r="C223" s="137">
        <f>C225+C226+C227+C224</f>
        <v>0</v>
      </c>
      <c r="D223" s="137">
        <f>D225+D226+D227+D224</f>
        <v>0</v>
      </c>
      <c r="E223" s="137">
        <f>E225+E226+E227+E224</f>
        <v>0</v>
      </c>
    </row>
    <row r="224" spans="1:5" outlineLevel="3">
      <c r="A224" s="99"/>
      <c r="B224" s="98" t="s">
        <v>958</v>
      </c>
      <c r="C224" s="138">
        <v>0</v>
      </c>
      <c r="D224" s="138">
        <f>C224</f>
        <v>0</v>
      </c>
      <c r="E224" s="138">
        <f>D224</f>
        <v>0</v>
      </c>
    </row>
    <row r="225" spans="1:5" outlineLevel="3">
      <c r="A225" s="99"/>
      <c r="B225" s="98" t="s">
        <v>981</v>
      </c>
      <c r="C225" s="138"/>
      <c r="D225" s="138">
        <f t="shared" ref="D225:E227" si="17">C225</f>
        <v>0</v>
      </c>
      <c r="E225" s="138">
        <f t="shared" si="17"/>
        <v>0</v>
      </c>
    </row>
    <row r="226" spans="1:5" outlineLevel="3">
      <c r="A226" s="99"/>
      <c r="B226" s="98" t="s">
        <v>982</v>
      </c>
      <c r="C226" s="138"/>
      <c r="D226" s="138">
        <f t="shared" si="17"/>
        <v>0</v>
      </c>
      <c r="E226" s="138">
        <f t="shared" si="17"/>
        <v>0</v>
      </c>
    </row>
    <row r="227" spans="1:5" outlineLevel="3">
      <c r="A227" s="99"/>
      <c r="B227" s="98" t="s">
        <v>983</v>
      </c>
      <c r="C227" s="138"/>
      <c r="D227" s="138">
        <f t="shared" si="17"/>
        <v>0</v>
      </c>
      <c r="E227" s="138">
        <f t="shared" si="17"/>
        <v>0</v>
      </c>
    </row>
    <row r="228" spans="1:5" outlineLevel="1">
      <c r="A228" s="186" t="s">
        <v>984</v>
      </c>
      <c r="B228" s="18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5">
        <v>2</v>
      </c>
      <c r="B229" s="136" t="s">
        <v>966</v>
      </c>
      <c r="C229" s="137">
        <f>C231+C232+C230</f>
        <v>0</v>
      </c>
      <c r="D229" s="137">
        <f>D231+D232+D230</f>
        <v>0</v>
      </c>
      <c r="E229" s="137">
        <f>E231+E232+E230</f>
        <v>0</v>
      </c>
    </row>
    <row r="230" spans="1:5" outlineLevel="3">
      <c r="A230" s="99"/>
      <c r="B230" s="98" t="s">
        <v>958</v>
      </c>
      <c r="C230" s="138">
        <v>0</v>
      </c>
      <c r="D230" s="138">
        <f t="shared" ref="D230:E232" si="18">C230</f>
        <v>0</v>
      </c>
      <c r="E230" s="138">
        <f t="shared" si="18"/>
        <v>0</v>
      </c>
    </row>
    <row r="231" spans="1:5" outlineLevel="3">
      <c r="A231" s="99"/>
      <c r="B231" s="98" t="s">
        <v>985</v>
      </c>
      <c r="C231" s="138">
        <v>0</v>
      </c>
      <c r="D231" s="138">
        <f t="shared" si="18"/>
        <v>0</v>
      </c>
      <c r="E231" s="138">
        <f t="shared" si="18"/>
        <v>0</v>
      </c>
    </row>
    <row r="232" spans="1:5" outlineLevel="3">
      <c r="A232" s="99"/>
      <c r="B232" s="98" t="s">
        <v>986</v>
      </c>
      <c r="C232" s="138"/>
      <c r="D232" s="138">
        <f t="shared" si="18"/>
        <v>0</v>
      </c>
      <c r="E232" s="138">
        <f t="shared" si="18"/>
        <v>0</v>
      </c>
    </row>
    <row r="233" spans="1:5" outlineLevel="2">
      <c r="A233" s="135">
        <v>3</v>
      </c>
      <c r="B233" s="136" t="s">
        <v>963</v>
      </c>
      <c r="C233" s="137">
        <f>C234</f>
        <v>0</v>
      </c>
      <c r="D233" s="137">
        <f>D234</f>
        <v>0</v>
      </c>
      <c r="E233" s="137">
        <f>E234</f>
        <v>0</v>
      </c>
    </row>
    <row r="234" spans="1:5" outlineLevel="3">
      <c r="A234" s="99"/>
      <c r="B234" s="98" t="s">
        <v>958</v>
      </c>
      <c r="C234" s="138">
        <v>0</v>
      </c>
      <c r="D234" s="138">
        <f>C234</f>
        <v>0</v>
      </c>
      <c r="E234" s="138">
        <f>D234</f>
        <v>0</v>
      </c>
    </row>
    <row r="235" spans="1:5" outlineLevel="1">
      <c r="A235" s="186" t="s">
        <v>987</v>
      </c>
      <c r="B235" s="18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5">
        <v>3</v>
      </c>
      <c r="B236" s="136" t="s">
        <v>963</v>
      </c>
      <c r="C236" s="137">
        <f>C237</f>
        <v>0</v>
      </c>
      <c r="D236" s="137">
        <f>D237</f>
        <v>0</v>
      </c>
      <c r="E236" s="137">
        <f>E237</f>
        <v>0</v>
      </c>
    </row>
    <row r="237" spans="1:5" outlineLevel="3">
      <c r="A237" s="99"/>
      <c r="B237" s="98" t="s">
        <v>958</v>
      </c>
      <c r="C237" s="138">
        <v>0</v>
      </c>
      <c r="D237" s="138">
        <f>C237</f>
        <v>0</v>
      </c>
      <c r="E237" s="138">
        <f>D237</f>
        <v>0</v>
      </c>
    </row>
    <row r="238" spans="1:5" outlineLevel="1">
      <c r="A238" s="186" t="s">
        <v>988</v>
      </c>
      <c r="B238" s="18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5">
        <v>2</v>
      </c>
      <c r="B239" s="136" t="s">
        <v>966</v>
      </c>
      <c r="C239" s="137">
        <f>C241+C242+C240</f>
        <v>0</v>
      </c>
      <c r="D239" s="137">
        <f>D241+D242+D240</f>
        <v>0</v>
      </c>
      <c r="E239" s="137">
        <f>E241+E242+E240</f>
        <v>0</v>
      </c>
    </row>
    <row r="240" spans="1:5" outlineLevel="3">
      <c r="A240" s="99"/>
      <c r="B240" s="98" t="s">
        <v>958</v>
      </c>
      <c r="C240" s="138">
        <v>0</v>
      </c>
      <c r="D240" s="138">
        <f t="shared" ref="D240:E242" si="19">C240</f>
        <v>0</v>
      </c>
      <c r="E240" s="138">
        <f t="shared" si="19"/>
        <v>0</v>
      </c>
    </row>
    <row r="241" spans="1:10" outlineLevel="3">
      <c r="A241" s="99"/>
      <c r="B241" s="98" t="s">
        <v>989</v>
      </c>
      <c r="C241" s="138"/>
      <c r="D241" s="138">
        <f t="shared" si="19"/>
        <v>0</v>
      </c>
      <c r="E241" s="138">
        <f t="shared" si="19"/>
        <v>0</v>
      </c>
    </row>
    <row r="242" spans="1:10" outlineLevel="3">
      <c r="A242" s="99"/>
      <c r="B242" s="98" t="s">
        <v>990</v>
      </c>
      <c r="C242" s="138"/>
      <c r="D242" s="138">
        <f t="shared" si="19"/>
        <v>0</v>
      </c>
      <c r="E242" s="138">
        <f t="shared" si="19"/>
        <v>0</v>
      </c>
    </row>
    <row r="243" spans="1:10" outlineLevel="1">
      <c r="A243" s="186" t="s">
        <v>991</v>
      </c>
      <c r="B243" s="18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5">
        <v>2</v>
      </c>
      <c r="B244" s="136" t="s">
        <v>966</v>
      </c>
      <c r="C244" s="137">
        <f>C246+C247+C248+C249+C245</f>
        <v>0</v>
      </c>
      <c r="D244" s="137">
        <f>D246+D247+D248+D249+D245</f>
        <v>0</v>
      </c>
      <c r="E244" s="137">
        <f>E246+E247+E248+E249+E245</f>
        <v>0</v>
      </c>
    </row>
    <row r="245" spans="1:10" outlineLevel="3">
      <c r="A245" s="99"/>
      <c r="B245" s="98" t="s">
        <v>958</v>
      </c>
      <c r="C245" s="138">
        <v>0</v>
      </c>
      <c r="D245" s="138">
        <f>C245</f>
        <v>0</v>
      </c>
      <c r="E245" s="138">
        <f>D245</f>
        <v>0</v>
      </c>
    </row>
    <row r="246" spans="1:10" outlineLevel="3">
      <c r="A246" s="99"/>
      <c r="B246" s="98" t="s">
        <v>979</v>
      </c>
      <c r="C246" s="138"/>
      <c r="D246" s="138">
        <f t="shared" ref="D246:E249" si="20">C246</f>
        <v>0</v>
      </c>
      <c r="E246" s="138">
        <f t="shared" si="20"/>
        <v>0</v>
      </c>
    </row>
    <row r="247" spans="1:10" outlineLevel="3">
      <c r="A247" s="99"/>
      <c r="B247" s="98" t="s">
        <v>992</v>
      </c>
      <c r="C247" s="138"/>
      <c r="D247" s="138">
        <f t="shared" si="20"/>
        <v>0</v>
      </c>
      <c r="E247" s="138">
        <f t="shared" si="20"/>
        <v>0</v>
      </c>
    </row>
    <row r="248" spans="1:10" outlineLevel="3">
      <c r="A248" s="99"/>
      <c r="B248" s="98" t="s">
        <v>986</v>
      </c>
      <c r="C248" s="138"/>
      <c r="D248" s="138">
        <f t="shared" si="20"/>
        <v>0</v>
      </c>
      <c r="E248" s="138">
        <f t="shared" si="20"/>
        <v>0</v>
      </c>
    </row>
    <row r="249" spans="1:10" outlineLevel="3">
      <c r="A249" s="99"/>
      <c r="B249" s="98" t="s">
        <v>993</v>
      </c>
      <c r="C249" s="138"/>
      <c r="D249" s="138">
        <f t="shared" si="20"/>
        <v>0</v>
      </c>
      <c r="E249" s="138">
        <f t="shared" si="20"/>
        <v>0</v>
      </c>
    </row>
    <row r="250" spans="1:10" outlineLevel="1">
      <c r="A250" s="186" t="s">
        <v>994</v>
      </c>
      <c r="B250" s="18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9"/>
      <c r="B251" s="98" t="s">
        <v>958</v>
      </c>
      <c r="C251" s="138">
        <v>0</v>
      </c>
      <c r="D251" s="138">
        <f>C251</f>
        <v>0</v>
      </c>
      <c r="E251" s="138">
        <f>D251</f>
        <v>0</v>
      </c>
    </row>
    <row r="252" spans="1:10" outlineLevel="3">
      <c r="A252" s="99"/>
      <c r="B252" s="98" t="s">
        <v>995</v>
      </c>
      <c r="C252" s="138">
        <v>0</v>
      </c>
      <c r="D252" s="138">
        <f>C252</f>
        <v>0</v>
      </c>
      <c r="E252" s="138">
        <f>D252</f>
        <v>0</v>
      </c>
    </row>
    <row r="256" spans="1:10" ht="18.5">
      <c r="A256" s="188" t="s">
        <v>67</v>
      </c>
      <c r="B256" s="188"/>
      <c r="C256" s="188"/>
      <c r="D256" s="147" t="s">
        <v>956</v>
      </c>
      <c r="E256" s="147" t="s">
        <v>957</v>
      </c>
      <c r="G256" s="46" t="s">
        <v>610</v>
      </c>
      <c r="H256" s="47">
        <f>C257+C559</f>
        <v>3235811.7340000002</v>
      </c>
      <c r="I256" s="48"/>
      <c r="J256" s="49" t="b">
        <f>AND(H256=I256)</f>
        <v>0</v>
      </c>
    </row>
    <row r="257" spans="1:10">
      <c r="A257" s="180" t="s">
        <v>60</v>
      </c>
      <c r="B257" s="181"/>
      <c r="C257" s="36">
        <f>C258+C550</f>
        <v>2270000</v>
      </c>
      <c r="D257" s="36">
        <f>D258+D550</f>
        <v>2270000</v>
      </c>
      <c r="E257" s="36">
        <f>E258+E550</f>
        <v>2270000</v>
      </c>
      <c r="G257" s="38" t="s">
        <v>60</v>
      </c>
      <c r="H257" s="40">
        <f>C257</f>
        <v>2270000</v>
      </c>
      <c r="I257" s="41"/>
      <c r="J257" s="39" t="b">
        <f>AND(H257=I257)</f>
        <v>0</v>
      </c>
    </row>
    <row r="258" spans="1:10">
      <c r="A258" s="176" t="s">
        <v>287</v>
      </c>
      <c r="B258" s="177"/>
      <c r="C258" s="35">
        <f>C259+C339+C483+C547</f>
        <v>2162340.7140000002</v>
      </c>
      <c r="D258" s="35">
        <f>D259+D339+D483+D547</f>
        <v>2162340.7140000002</v>
      </c>
      <c r="E258" s="35">
        <f>E259+E339+E483+E547</f>
        <v>2162340.7140000002</v>
      </c>
      <c r="G258" s="38" t="s">
        <v>57</v>
      </c>
      <c r="H258" s="40">
        <f t="shared" ref="H258:H321" si="21">C258</f>
        <v>2162340.7140000002</v>
      </c>
      <c r="I258" s="41"/>
      <c r="J258" s="39" t="b">
        <f>AND(H258=I258)</f>
        <v>0</v>
      </c>
    </row>
    <row r="259" spans="1:10">
      <c r="A259" s="174" t="s">
        <v>288</v>
      </c>
      <c r="B259" s="175"/>
      <c r="C259" s="32">
        <f>C260+C263+C314</f>
        <v>1430000</v>
      </c>
      <c r="D259" s="32">
        <f>D260+D263+D314</f>
        <v>1430000</v>
      </c>
      <c r="E259" s="32">
        <f>E260+E263+E314</f>
        <v>1430000</v>
      </c>
      <c r="G259" s="38" t="s">
        <v>611</v>
      </c>
      <c r="H259" s="40">
        <f t="shared" si="21"/>
        <v>1430000</v>
      </c>
      <c r="I259" s="41"/>
      <c r="J259" s="39" t="b">
        <f>AND(H259=I259)</f>
        <v>0</v>
      </c>
    </row>
    <row r="260" spans="1:10" outlineLevel="1">
      <c r="A260" s="178" t="s">
        <v>289</v>
      </c>
      <c r="B260" s="179"/>
      <c r="C260" s="31">
        <f>SUM(C261:C262)</f>
        <v>31254</v>
      </c>
      <c r="D260" s="31">
        <f>SUM(D261:D262)</f>
        <v>31254</v>
      </c>
      <c r="E260" s="31">
        <f>SUM(E261:E262)</f>
        <v>31254</v>
      </c>
      <c r="H260" s="40">
        <f t="shared" si="21"/>
        <v>31254</v>
      </c>
    </row>
    <row r="261" spans="1:10" outlineLevel="2">
      <c r="A261" s="7">
        <v>1100</v>
      </c>
      <c r="B261" s="4" t="s">
        <v>32</v>
      </c>
      <c r="C261" s="5">
        <v>27030</v>
      </c>
      <c r="D261" s="5">
        <f>C261</f>
        <v>27030</v>
      </c>
      <c r="E261" s="5">
        <f>D261</f>
        <v>27030</v>
      </c>
      <c r="H261" s="40">
        <f t="shared" si="21"/>
        <v>27030</v>
      </c>
    </row>
    <row r="262" spans="1:10" outlineLevel="2">
      <c r="A262" s="6">
        <v>1100</v>
      </c>
      <c r="B262" s="4" t="s">
        <v>33</v>
      </c>
      <c r="C262" s="5">
        <v>4224</v>
      </c>
      <c r="D262" s="5">
        <f>C262</f>
        <v>4224</v>
      </c>
      <c r="E262" s="5">
        <f>D262</f>
        <v>4224</v>
      </c>
      <c r="H262" s="40">
        <f t="shared" si="21"/>
        <v>4224</v>
      </c>
    </row>
    <row r="263" spans="1:10" outlineLevel="1">
      <c r="A263" s="178" t="s">
        <v>290</v>
      </c>
      <c r="B263" s="179"/>
      <c r="C263" s="31">
        <f>C264+C265+C289+C296+C298+C302+C305+C308+C313</f>
        <v>1398746</v>
      </c>
      <c r="D263" s="31">
        <f>D264+D265+D289+D296+D298+D302+D305+D308+D313</f>
        <v>1398746</v>
      </c>
      <c r="E263" s="31">
        <f>E264+E265+E289+E296+E298+E302+E305+E308+E313</f>
        <v>1398746</v>
      </c>
      <c r="H263" s="40">
        <f t="shared" si="21"/>
        <v>1398746</v>
      </c>
    </row>
    <row r="264" spans="1:10" outlineLevel="2">
      <c r="A264" s="6">
        <v>1101</v>
      </c>
      <c r="B264" s="4" t="s">
        <v>34</v>
      </c>
      <c r="C264" s="5">
        <v>507838.5</v>
      </c>
      <c r="D264" s="5">
        <f>C264</f>
        <v>507838.5</v>
      </c>
      <c r="E264" s="5">
        <f>D264</f>
        <v>507838.5</v>
      </c>
      <c r="H264" s="40">
        <f t="shared" si="21"/>
        <v>507838.5</v>
      </c>
    </row>
    <row r="265" spans="1:10" outlineLevel="2">
      <c r="A265" s="6">
        <v>1101</v>
      </c>
      <c r="B265" s="4" t="s">
        <v>35</v>
      </c>
      <c r="C265" s="5">
        <f>SUM(C266:C288)</f>
        <v>516175.5</v>
      </c>
      <c r="D265" s="5">
        <f>SUM(D266:D288)</f>
        <v>516175.5</v>
      </c>
      <c r="E265" s="5">
        <f>SUM(E266:E288)</f>
        <v>516175.5</v>
      </c>
      <c r="H265" s="40">
        <f t="shared" si="21"/>
        <v>516175.5</v>
      </c>
    </row>
    <row r="266" spans="1:10" outlineLevel="3">
      <c r="A266" s="28"/>
      <c r="B266" s="27" t="s">
        <v>239</v>
      </c>
      <c r="C266" s="29">
        <v>29539.5</v>
      </c>
      <c r="D266" s="29">
        <f>C266</f>
        <v>29539.5</v>
      </c>
      <c r="E266" s="29">
        <f>D266</f>
        <v>29539.5</v>
      </c>
      <c r="H266" s="40">
        <f t="shared" si="21"/>
        <v>29539.5</v>
      </c>
    </row>
    <row r="267" spans="1:10" outlineLevel="3">
      <c r="A267" s="28"/>
      <c r="B267" s="27" t="s">
        <v>240</v>
      </c>
      <c r="C267" s="29">
        <v>181941</v>
      </c>
      <c r="D267" s="29">
        <f t="shared" ref="D267:E282" si="22">C267</f>
        <v>181941</v>
      </c>
      <c r="E267" s="29">
        <f t="shared" si="22"/>
        <v>181941</v>
      </c>
      <c r="H267" s="40">
        <f t="shared" si="21"/>
        <v>181941</v>
      </c>
    </row>
    <row r="268" spans="1:10" outlineLevel="3">
      <c r="A268" s="28"/>
      <c r="B268" s="27" t="s">
        <v>241</v>
      </c>
      <c r="C268" s="29"/>
      <c r="D268" s="29">
        <f t="shared" si="22"/>
        <v>0</v>
      </c>
      <c r="E268" s="29">
        <f t="shared" si="22"/>
        <v>0</v>
      </c>
      <c r="H268" s="40">
        <f t="shared" si="21"/>
        <v>0</v>
      </c>
    </row>
    <row r="269" spans="1:10" outlineLevel="3">
      <c r="A269" s="28"/>
      <c r="B269" s="27" t="s">
        <v>242</v>
      </c>
      <c r="C269" s="29">
        <v>780</v>
      </c>
      <c r="D269" s="29">
        <f t="shared" si="22"/>
        <v>780</v>
      </c>
      <c r="E269" s="29">
        <f t="shared" si="22"/>
        <v>780</v>
      </c>
      <c r="H269" s="40">
        <f t="shared" si="21"/>
        <v>780</v>
      </c>
    </row>
    <row r="270" spans="1:10" outlineLevel="3">
      <c r="A270" s="28"/>
      <c r="B270" s="27" t="s">
        <v>243</v>
      </c>
      <c r="C270" s="29"/>
      <c r="D270" s="29">
        <f t="shared" si="22"/>
        <v>0</v>
      </c>
      <c r="E270" s="29">
        <f t="shared" si="22"/>
        <v>0</v>
      </c>
      <c r="H270" s="40">
        <f t="shared" si="21"/>
        <v>0</v>
      </c>
    </row>
    <row r="271" spans="1:10" outlineLevel="3">
      <c r="A271" s="28"/>
      <c r="B271" s="27" t="s">
        <v>244</v>
      </c>
      <c r="C271" s="29">
        <v>20826</v>
      </c>
      <c r="D271" s="29">
        <f t="shared" si="22"/>
        <v>20826</v>
      </c>
      <c r="E271" s="29">
        <f t="shared" si="22"/>
        <v>20826</v>
      </c>
      <c r="H271" s="40">
        <f t="shared" si="21"/>
        <v>20826</v>
      </c>
    </row>
    <row r="272" spans="1:10" outlineLevel="3">
      <c r="A272" s="28"/>
      <c r="B272" s="27" t="s">
        <v>245</v>
      </c>
      <c r="C272" s="29"/>
      <c r="D272" s="29">
        <f t="shared" si="22"/>
        <v>0</v>
      </c>
      <c r="E272" s="29">
        <f t="shared" si="22"/>
        <v>0</v>
      </c>
      <c r="H272" s="40">
        <f t="shared" si="21"/>
        <v>0</v>
      </c>
    </row>
    <row r="273" spans="1:8" outlineLevel="3">
      <c r="A273" s="28"/>
      <c r="B273" s="27" t="s">
        <v>246</v>
      </c>
      <c r="C273" s="29"/>
      <c r="D273" s="29">
        <f t="shared" si="22"/>
        <v>0</v>
      </c>
      <c r="E273" s="29">
        <f t="shared" si="22"/>
        <v>0</v>
      </c>
      <c r="H273" s="40">
        <f t="shared" si="21"/>
        <v>0</v>
      </c>
    </row>
    <row r="274" spans="1:8" outlineLevel="3">
      <c r="A274" s="28"/>
      <c r="B274" s="27" t="s">
        <v>247</v>
      </c>
      <c r="C274" s="29"/>
      <c r="D274" s="29">
        <f t="shared" si="22"/>
        <v>0</v>
      </c>
      <c r="E274" s="29">
        <f t="shared" si="22"/>
        <v>0</v>
      </c>
      <c r="H274" s="40">
        <f t="shared" si="21"/>
        <v>0</v>
      </c>
    </row>
    <row r="275" spans="1:8" outlineLevel="3">
      <c r="A275" s="28"/>
      <c r="B275" s="27" t="s">
        <v>248</v>
      </c>
      <c r="C275" s="29"/>
      <c r="D275" s="29">
        <f t="shared" si="22"/>
        <v>0</v>
      </c>
      <c r="E275" s="29">
        <f t="shared" si="22"/>
        <v>0</v>
      </c>
      <c r="H275" s="40">
        <f t="shared" si="21"/>
        <v>0</v>
      </c>
    </row>
    <row r="276" spans="1:8" outlineLevel="3">
      <c r="A276" s="28"/>
      <c r="B276" s="27" t="s">
        <v>249</v>
      </c>
      <c r="C276" s="29">
        <v>11028</v>
      </c>
      <c r="D276" s="29">
        <f t="shared" si="22"/>
        <v>11028</v>
      </c>
      <c r="E276" s="29">
        <f t="shared" si="22"/>
        <v>11028</v>
      </c>
      <c r="H276" s="40">
        <f t="shared" si="21"/>
        <v>11028</v>
      </c>
    </row>
    <row r="277" spans="1:8" outlineLevel="3">
      <c r="A277" s="28"/>
      <c r="B277" s="27" t="s">
        <v>250</v>
      </c>
      <c r="C277" s="29">
        <v>254157</v>
      </c>
      <c r="D277" s="29">
        <f t="shared" si="22"/>
        <v>254157</v>
      </c>
      <c r="E277" s="29">
        <f t="shared" si="22"/>
        <v>254157</v>
      </c>
      <c r="H277" s="40">
        <f t="shared" si="21"/>
        <v>254157</v>
      </c>
    </row>
    <row r="278" spans="1:8" outlineLevel="3">
      <c r="A278" s="28"/>
      <c r="B278" s="27" t="s">
        <v>251</v>
      </c>
      <c r="C278" s="29"/>
      <c r="D278" s="29">
        <f t="shared" si="22"/>
        <v>0</v>
      </c>
      <c r="E278" s="29">
        <f t="shared" si="22"/>
        <v>0</v>
      </c>
      <c r="H278" s="40">
        <f t="shared" si="21"/>
        <v>0</v>
      </c>
    </row>
    <row r="279" spans="1:8" outlineLevel="3">
      <c r="A279" s="28"/>
      <c r="B279" s="27" t="s">
        <v>252</v>
      </c>
      <c r="C279" s="29"/>
      <c r="D279" s="29">
        <f t="shared" si="22"/>
        <v>0</v>
      </c>
      <c r="E279" s="29">
        <f t="shared" si="22"/>
        <v>0</v>
      </c>
      <c r="H279" s="40">
        <f t="shared" si="21"/>
        <v>0</v>
      </c>
    </row>
    <row r="280" spans="1:8" outlineLevel="3">
      <c r="A280" s="28"/>
      <c r="B280" s="27" t="s">
        <v>253</v>
      </c>
      <c r="C280" s="29">
        <v>6648</v>
      </c>
      <c r="D280" s="29">
        <f t="shared" si="22"/>
        <v>6648</v>
      </c>
      <c r="E280" s="29">
        <f t="shared" si="22"/>
        <v>6648</v>
      </c>
      <c r="H280" s="40">
        <f t="shared" si="21"/>
        <v>6648</v>
      </c>
    </row>
    <row r="281" spans="1:8" outlineLevel="3">
      <c r="A281" s="28"/>
      <c r="B281" s="27" t="s">
        <v>254</v>
      </c>
      <c r="C281" s="29"/>
      <c r="D281" s="29">
        <f t="shared" si="22"/>
        <v>0</v>
      </c>
      <c r="E281" s="29">
        <f t="shared" si="22"/>
        <v>0</v>
      </c>
      <c r="H281" s="40">
        <f t="shared" si="21"/>
        <v>0</v>
      </c>
    </row>
    <row r="282" spans="1:8" outlineLevel="3">
      <c r="A282" s="28"/>
      <c r="B282" s="27" t="s">
        <v>255</v>
      </c>
      <c r="C282" s="29"/>
      <c r="D282" s="29">
        <f t="shared" si="22"/>
        <v>0</v>
      </c>
      <c r="E282" s="29">
        <f t="shared" si="22"/>
        <v>0</v>
      </c>
      <c r="H282" s="40">
        <f t="shared" si="21"/>
        <v>0</v>
      </c>
    </row>
    <row r="283" spans="1:8" outlineLevel="3">
      <c r="A283" s="28"/>
      <c r="B283" s="27" t="s">
        <v>256</v>
      </c>
      <c r="C283" s="29"/>
      <c r="D283" s="29">
        <f t="shared" ref="D283:E288" si="23">C283</f>
        <v>0</v>
      </c>
      <c r="E283" s="29">
        <f t="shared" si="23"/>
        <v>0</v>
      </c>
      <c r="H283" s="40">
        <f t="shared" si="21"/>
        <v>0</v>
      </c>
    </row>
    <row r="284" spans="1:8" outlineLevel="3">
      <c r="A284" s="28"/>
      <c r="B284" s="27" t="s">
        <v>257</v>
      </c>
      <c r="C284" s="29"/>
      <c r="D284" s="29">
        <f t="shared" si="23"/>
        <v>0</v>
      </c>
      <c r="E284" s="29">
        <f t="shared" si="23"/>
        <v>0</v>
      </c>
      <c r="H284" s="40">
        <f t="shared" si="21"/>
        <v>0</v>
      </c>
    </row>
    <row r="285" spans="1:8" outlineLevel="3">
      <c r="A285" s="28"/>
      <c r="B285" s="27" t="s">
        <v>258</v>
      </c>
      <c r="C285" s="29"/>
      <c r="D285" s="29">
        <f t="shared" si="23"/>
        <v>0</v>
      </c>
      <c r="E285" s="29">
        <f t="shared" si="23"/>
        <v>0</v>
      </c>
      <c r="H285" s="40">
        <f t="shared" si="21"/>
        <v>0</v>
      </c>
    </row>
    <row r="286" spans="1:8" outlineLevel="3">
      <c r="A286" s="28"/>
      <c r="B286" s="27" t="s">
        <v>259</v>
      </c>
      <c r="C286" s="29"/>
      <c r="D286" s="29">
        <f t="shared" si="23"/>
        <v>0</v>
      </c>
      <c r="E286" s="29">
        <f t="shared" si="23"/>
        <v>0</v>
      </c>
      <c r="H286" s="40">
        <f t="shared" si="21"/>
        <v>0</v>
      </c>
    </row>
    <row r="287" spans="1:8" outlineLevel="3">
      <c r="A287" s="28"/>
      <c r="B287" s="27" t="s">
        <v>260</v>
      </c>
      <c r="C287" s="29">
        <v>11256</v>
      </c>
      <c r="D287" s="29">
        <f t="shared" si="23"/>
        <v>11256</v>
      </c>
      <c r="E287" s="29">
        <f t="shared" si="23"/>
        <v>11256</v>
      </c>
      <c r="H287" s="40">
        <f t="shared" si="21"/>
        <v>11256</v>
      </c>
    </row>
    <row r="288" spans="1:8" outlineLevel="3">
      <c r="A288" s="28"/>
      <c r="B288" s="27" t="s">
        <v>261</v>
      </c>
      <c r="C288" s="29"/>
      <c r="D288" s="29">
        <f t="shared" si="23"/>
        <v>0</v>
      </c>
      <c r="E288" s="29">
        <f t="shared" si="23"/>
        <v>0</v>
      </c>
      <c r="H288" s="40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8648.4</v>
      </c>
      <c r="D289" s="5">
        <f>SUM(D290:D295)</f>
        <v>8648.4</v>
      </c>
      <c r="E289" s="5">
        <f>SUM(E290:E295)</f>
        <v>8648.4</v>
      </c>
      <c r="H289" s="40">
        <f t="shared" si="21"/>
        <v>8648.4</v>
      </c>
    </row>
    <row r="290" spans="1:8" outlineLevel="3">
      <c r="A290" s="28"/>
      <c r="B290" s="27" t="s">
        <v>262</v>
      </c>
      <c r="C290" s="29">
        <v>6000</v>
      </c>
      <c r="D290" s="29">
        <f>C290</f>
        <v>6000</v>
      </c>
      <c r="E290" s="29">
        <f>D290</f>
        <v>6000</v>
      </c>
      <c r="H290" s="40">
        <f t="shared" si="21"/>
        <v>6000</v>
      </c>
    </row>
    <row r="291" spans="1:8" outlineLevel="3">
      <c r="A291" s="28"/>
      <c r="B291" s="27" t="s">
        <v>263</v>
      </c>
      <c r="C291" s="29"/>
      <c r="D291" s="29">
        <f t="shared" ref="D291:E295" si="24">C291</f>
        <v>0</v>
      </c>
      <c r="E291" s="29">
        <f t="shared" si="24"/>
        <v>0</v>
      </c>
      <c r="H291" s="40">
        <f t="shared" si="21"/>
        <v>0</v>
      </c>
    </row>
    <row r="292" spans="1:8" outlineLevel="3">
      <c r="A292" s="28"/>
      <c r="B292" s="27" t="s">
        <v>264</v>
      </c>
      <c r="C292" s="29">
        <v>608.4</v>
      </c>
      <c r="D292" s="29">
        <f t="shared" si="24"/>
        <v>608.4</v>
      </c>
      <c r="E292" s="29">
        <f t="shared" si="24"/>
        <v>608.4</v>
      </c>
      <c r="H292" s="40">
        <f t="shared" si="21"/>
        <v>608.4</v>
      </c>
    </row>
    <row r="293" spans="1:8" outlineLevel="3">
      <c r="A293" s="28"/>
      <c r="B293" s="27" t="s">
        <v>265</v>
      </c>
      <c r="C293" s="29">
        <v>540</v>
      </c>
      <c r="D293" s="29">
        <f t="shared" si="24"/>
        <v>540</v>
      </c>
      <c r="E293" s="29">
        <f t="shared" si="24"/>
        <v>540</v>
      </c>
      <c r="H293" s="40">
        <f t="shared" si="21"/>
        <v>540</v>
      </c>
    </row>
    <row r="294" spans="1:8" outlineLevel="3">
      <c r="A294" s="28"/>
      <c r="B294" s="27" t="s">
        <v>266</v>
      </c>
      <c r="C294" s="29"/>
      <c r="D294" s="29">
        <f t="shared" si="24"/>
        <v>0</v>
      </c>
      <c r="E294" s="29">
        <f t="shared" si="24"/>
        <v>0</v>
      </c>
      <c r="H294" s="40">
        <f t="shared" si="21"/>
        <v>0</v>
      </c>
    </row>
    <row r="295" spans="1:8" outlineLevel="3">
      <c r="A295" s="28"/>
      <c r="B295" s="27" t="s">
        <v>267</v>
      </c>
      <c r="C295" s="29">
        <v>1500</v>
      </c>
      <c r="D295" s="29">
        <f t="shared" si="24"/>
        <v>1500</v>
      </c>
      <c r="E295" s="29">
        <f t="shared" si="24"/>
        <v>1500</v>
      </c>
      <c r="H295" s="40">
        <f t="shared" si="21"/>
        <v>1500</v>
      </c>
    </row>
    <row r="296" spans="1:8" outlineLevel="2">
      <c r="A296" s="6">
        <v>1101</v>
      </c>
      <c r="B296" s="4" t="s">
        <v>268</v>
      </c>
      <c r="C296" s="5">
        <f>SUM(C297)</f>
        <v>1420</v>
      </c>
      <c r="D296" s="5">
        <f>SUM(D297)</f>
        <v>1420</v>
      </c>
      <c r="E296" s="5">
        <f>SUM(E297)</f>
        <v>1420</v>
      </c>
      <c r="H296" s="40">
        <f t="shared" si="21"/>
        <v>1420</v>
      </c>
    </row>
    <row r="297" spans="1:8" outlineLevel="3">
      <c r="A297" s="28"/>
      <c r="B297" s="27" t="s">
        <v>132</v>
      </c>
      <c r="C297" s="29">
        <v>1420</v>
      </c>
      <c r="D297" s="29">
        <f>C297</f>
        <v>1420</v>
      </c>
      <c r="E297" s="29">
        <f>D297</f>
        <v>1420</v>
      </c>
      <c r="H297" s="40">
        <f t="shared" si="21"/>
        <v>1420</v>
      </c>
    </row>
    <row r="298" spans="1:8" outlineLevel="2">
      <c r="A298" s="6">
        <v>1101</v>
      </c>
      <c r="B298" s="4" t="s">
        <v>37</v>
      </c>
      <c r="C298" s="5">
        <f>SUM(C299:C301)</f>
        <v>36200</v>
      </c>
      <c r="D298" s="5">
        <f>SUM(D299:D301)</f>
        <v>36200</v>
      </c>
      <c r="E298" s="5">
        <f>SUM(E299:E301)</f>
        <v>36200</v>
      </c>
      <c r="H298" s="40">
        <f t="shared" si="21"/>
        <v>36200</v>
      </c>
    </row>
    <row r="299" spans="1:8" outlineLevel="3">
      <c r="A299" s="28"/>
      <c r="B299" s="27" t="s">
        <v>269</v>
      </c>
      <c r="C299" s="29">
        <v>13407.108</v>
      </c>
      <c r="D299" s="29">
        <f t="shared" ref="D299:E301" si="25">C299</f>
        <v>13407.108</v>
      </c>
      <c r="E299" s="29">
        <f t="shared" si="25"/>
        <v>13407.108</v>
      </c>
      <c r="H299" s="40">
        <f t="shared" si="21"/>
        <v>13407.108</v>
      </c>
    </row>
    <row r="300" spans="1:8" outlineLevel="3">
      <c r="A300" s="28"/>
      <c r="B300" s="27" t="s">
        <v>270</v>
      </c>
      <c r="C300" s="29">
        <v>22792.892</v>
      </c>
      <c r="D300" s="29">
        <f t="shared" si="25"/>
        <v>22792.892</v>
      </c>
      <c r="E300" s="29">
        <f t="shared" si="25"/>
        <v>22792.892</v>
      </c>
      <c r="H300" s="40">
        <f t="shared" si="21"/>
        <v>22792.892</v>
      </c>
    </row>
    <row r="301" spans="1:8" outlineLevel="3">
      <c r="A301" s="28"/>
      <c r="B301" s="27" t="s">
        <v>271</v>
      </c>
      <c r="C301" s="29"/>
      <c r="D301" s="29">
        <f t="shared" si="25"/>
        <v>0</v>
      </c>
      <c r="E301" s="29">
        <f t="shared" si="25"/>
        <v>0</v>
      </c>
      <c r="H301" s="40">
        <f t="shared" si="21"/>
        <v>0</v>
      </c>
    </row>
    <row r="302" spans="1:8" outlineLevel="2">
      <c r="A302" s="6">
        <v>1101</v>
      </c>
      <c r="B302" s="4" t="s">
        <v>272</v>
      </c>
      <c r="C302" s="5">
        <f>SUM(C303:C304)</f>
        <v>30000</v>
      </c>
      <c r="D302" s="5">
        <f>SUM(D303:D304)</f>
        <v>30000</v>
      </c>
      <c r="E302" s="5">
        <f>SUM(E303:E304)</f>
        <v>30000</v>
      </c>
      <c r="H302" s="40">
        <f t="shared" si="21"/>
        <v>30000</v>
      </c>
    </row>
    <row r="303" spans="1:8" outlineLevel="3">
      <c r="A303" s="28"/>
      <c r="B303" s="27" t="s">
        <v>273</v>
      </c>
      <c r="C303" s="29">
        <v>10000</v>
      </c>
      <c r="D303" s="29">
        <f>C303</f>
        <v>10000</v>
      </c>
      <c r="E303" s="29">
        <f>D303</f>
        <v>10000</v>
      </c>
      <c r="H303" s="40">
        <f t="shared" si="21"/>
        <v>10000</v>
      </c>
    </row>
    <row r="304" spans="1:8" outlineLevel="3">
      <c r="A304" s="28"/>
      <c r="B304" s="27" t="s">
        <v>274</v>
      </c>
      <c r="C304" s="29">
        <v>20000</v>
      </c>
      <c r="D304" s="29">
        <f>C304</f>
        <v>20000</v>
      </c>
      <c r="E304" s="29">
        <f>D304</f>
        <v>20000</v>
      </c>
      <c r="H304" s="40">
        <f t="shared" si="21"/>
        <v>20000</v>
      </c>
    </row>
    <row r="305" spans="1:8" outlineLevel="2">
      <c r="A305" s="6">
        <v>1101</v>
      </c>
      <c r="B305" s="4" t="s">
        <v>38</v>
      </c>
      <c r="C305" s="5">
        <f>SUM(C306:C307)</f>
        <v>26340</v>
      </c>
      <c r="D305" s="5">
        <f>SUM(D306:D307)</f>
        <v>26340</v>
      </c>
      <c r="E305" s="5">
        <f>SUM(E306:E307)</f>
        <v>26340</v>
      </c>
      <c r="H305" s="40">
        <f t="shared" si="21"/>
        <v>26340</v>
      </c>
    </row>
    <row r="306" spans="1:8" outlineLevel="3">
      <c r="A306" s="28"/>
      <c r="B306" s="27" t="s">
        <v>275</v>
      </c>
      <c r="C306" s="29">
        <v>18600</v>
      </c>
      <c r="D306" s="29">
        <f>C306</f>
        <v>18600</v>
      </c>
      <c r="E306" s="29">
        <f>D306</f>
        <v>18600</v>
      </c>
      <c r="H306" s="40">
        <f t="shared" si="21"/>
        <v>18600</v>
      </c>
    </row>
    <row r="307" spans="1:8" outlineLevel="3">
      <c r="A307" s="28"/>
      <c r="B307" s="27" t="s">
        <v>276</v>
      </c>
      <c r="C307" s="29">
        <v>7740</v>
      </c>
      <c r="D307" s="29">
        <f>C307</f>
        <v>7740</v>
      </c>
      <c r="E307" s="29">
        <f>D307</f>
        <v>7740</v>
      </c>
      <c r="H307" s="40">
        <f t="shared" si="21"/>
        <v>7740</v>
      </c>
    </row>
    <row r="308" spans="1:8" outlineLevel="2">
      <c r="A308" s="6">
        <v>1101</v>
      </c>
      <c r="B308" s="4" t="s">
        <v>39</v>
      </c>
      <c r="C308" s="5">
        <f>SUM(C309:C312)</f>
        <v>188064.432</v>
      </c>
      <c r="D308" s="5">
        <f>SUM(D309:D312)</f>
        <v>188064.432</v>
      </c>
      <c r="E308" s="5">
        <f>SUM(E309:E312)</f>
        <v>188064.432</v>
      </c>
      <c r="H308" s="40">
        <f t="shared" si="21"/>
        <v>188064.432</v>
      </c>
    </row>
    <row r="309" spans="1:8" outlineLevel="3">
      <c r="A309" s="28"/>
      <c r="B309" s="27" t="s">
        <v>277</v>
      </c>
      <c r="C309" s="29">
        <v>134330</v>
      </c>
      <c r="D309" s="29">
        <f>C309</f>
        <v>134330</v>
      </c>
      <c r="E309" s="29">
        <f>D309</f>
        <v>134330</v>
      </c>
      <c r="H309" s="40">
        <f t="shared" si="21"/>
        <v>134330</v>
      </c>
    </row>
    <row r="310" spans="1:8" outlineLevel="3">
      <c r="A310" s="28"/>
      <c r="B310" s="27" t="s">
        <v>278</v>
      </c>
      <c r="C310" s="29">
        <v>42988.016000000003</v>
      </c>
      <c r="D310" s="29">
        <f t="shared" ref="D310:E312" si="26">C310</f>
        <v>42988.016000000003</v>
      </c>
      <c r="E310" s="29">
        <f t="shared" si="26"/>
        <v>42988.016000000003</v>
      </c>
      <c r="H310" s="40">
        <f t="shared" si="21"/>
        <v>42988.016000000003</v>
      </c>
    </row>
    <row r="311" spans="1:8" outlineLevel="3">
      <c r="A311" s="28"/>
      <c r="B311" s="27" t="s">
        <v>279</v>
      </c>
      <c r="C311" s="29"/>
      <c r="D311" s="29">
        <f t="shared" si="26"/>
        <v>0</v>
      </c>
      <c r="E311" s="29">
        <f t="shared" si="26"/>
        <v>0</v>
      </c>
      <c r="H311" s="40">
        <f t="shared" si="21"/>
        <v>0</v>
      </c>
    </row>
    <row r="312" spans="1:8" outlineLevel="3">
      <c r="A312" s="28"/>
      <c r="B312" s="27" t="s">
        <v>280</v>
      </c>
      <c r="C312" s="29">
        <v>10746.415999999999</v>
      </c>
      <c r="D312" s="29">
        <f t="shared" si="26"/>
        <v>10746.415999999999</v>
      </c>
      <c r="E312" s="29">
        <f t="shared" si="26"/>
        <v>10746.415999999999</v>
      </c>
      <c r="H312" s="40">
        <f t="shared" si="21"/>
        <v>10746.415999999999</v>
      </c>
    </row>
    <row r="313" spans="1:8" outlineLevel="2">
      <c r="A313" s="6">
        <v>1101</v>
      </c>
      <c r="B313" s="4" t="s">
        <v>133</v>
      </c>
      <c r="C313" s="5">
        <v>84059.168000000005</v>
      </c>
      <c r="D313" s="5">
        <f>C313</f>
        <v>84059.168000000005</v>
      </c>
      <c r="E313" s="5">
        <f>D313</f>
        <v>84059.168000000005</v>
      </c>
      <c r="H313" s="40">
        <f t="shared" si="21"/>
        <v>84059.168000000005</v>
      </c>
    </row>
    <row r="314" spans="1:8" outlineLevel="1">
      <c r="A314" s="178" t="s">
        <v>622</v>
      </c>
      <c r="B314" s="179"/>
      <c r="C314" s="31">
        <f>C315+C325+C331+C336+C337+C338+C328</f>
        <v>0</v>
      </c>
      <c r="D314" s="31">
        <f>D315+D325+D331+D336+D337+D338+D328</f>
        <v>0</v>
      </c>
      <c r="E314" s="31">
        <f>E315+E325+E331+E336+E337+E338+E328</f>
        <v>0</v>
      </c>
      <c r="H314" s="40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0">
        <f t="shared" si="21"/>
        <v>0</v>
      </c>
    </row>
    <row r="316" spans="1:8" outlineLevel="3">
      <c r="A316" s="28"/>
      <c r="B316" s="27" t="s">
        <v>281</v>
      </c>
      <c r="C316" s="29"/>
      <c r="D316" s="29">
        <f>C316</f>
        <v>0</v>
      </c>
      <c r="E316" s="29">
        <f>D316</f>
        <v>0</v>
      </c>
      <c r="H316" s="40">
        <f t="shared" si="21"/>
        <v>0</v>
      </c>
    </row>
    <row r="317" spans="1:8" outlineLevel="3">
      <c r="A317" s="28"/>
      <c r="B317" s="27" t="s">
        <v>239</v>
      </c>
      <c r="C317" s="29"/>
      <c r="D317" s="29">
        <f t="shared" ref="D317:E324" si="27">C317</f>
        <v>0</v>
      </c>
      <c r="E317" s="29">
        <f t="shared" si="27"/>
        <v>0</v>
      </c>
      <c r="H317" s="40">
        <f t="shared" si="21"/>
        <v>0</v>
      </c>
    </row>
    <row r="318" spans="1:8" outlineLevel="3">
      <c r="A318" s="28"/>
      <c r="B318" s="27" t="s">
        <v>282</v>
      </c>
      <c r="C318" s="29"/>
      <c r="D318" s="29">
        <f t="shared" si="27"/>
        <v>0</v>
      </c>
      <c r="E318" s="29">
        <f t="shared" si="27"/>
        <v>0</v>
      </c>
      <c r="H318" s="40">
        <f t="shared" si="21"/>
        <v>0</v>
      </c>
    </row>
    <row r="319" spans="1:8" outlineLevel="3">
      <c r="A319" s="28"/>
      <c r="B319" s="27" t="s">
        <v>269</v>
      </c>
      <c r="C319" s="29"/>
      <c r="D319" s="29">
        <f t="shared" si="27"/>
        <v>0</v>
      </c>
      <c r="E319" s="29">
        <f t="shared" si="27"/>
        <v>0</v>
      </c>
      <c r="H319" s="40">
        <f t="shared" si="21"/>
        <v>0</v>
      </c>
    </row>
    <row r="320" spans="1:8" outlineLevel="3">
      <c r="A320" s="28"/>
      <c r="B320" s="27" t="s">
        <v>283</v>
      </c>
      <c r="C320" s="29"/>
      <c r="D320" s="29">
        <f t="shared" si="27"/>
        <v>0</v>
      </c>
      <c r="E320" s="29">
        <f t="shared" si="27"/>
        <v>0</v>
      </c>
      <c r="H320" s="40">
        <f t="shared" si="21"/>
        <v>0</v>
      </c>
    </row>
    <row r="321" spans="1:8" outlineLevel="3">
      <c r="A321" s="28"/>
      <c r="B321" s="27" t="s">
        <v>273</v>
      </c>
      <c r="C321" s="29"/>
      <c r="D321" s="29">
        <f t="shared" si="27"/>
        <v>0</v>
      </c>
      <c r="E321" s="29">
        <f t="shared" si="27"/>
        <v>0</v>
      </c>
      <c r="H321" s="40">
        <f t="shared" si="21"/>
        <v>0</v>
      </c>
    </row>
    <row r="322" spans="1:8" outlineLevel="3">
      <c r="A322" s="28"/>
      <c r="B322" s="27" t="s">
        <v>274</v>
      </c>
      <c r="C322" s="29"/>
      <c r="D322" s="29">
        <f t="shared" si="27"/>
        <v>0</v>
      </c>
      <c r="E322" s="29">
        <f t="shared" si="27"/>
        <v>0</v>
      </c>
      <c r="H322" s="40">
        <f t="shared" ref="H322:H385" si="28">C322</f>
        <v>0</v>
      </c>
    </row>
    <row r="323" spans="1:8" outlineLevel="3">
      <c r="A323" s="28"/>
      <c r="B323" s="27" t="s">
        <v>259</v>
      </c>
      <c r="C323" s="29"/>
      <c r="D323" s="29">
        <f t="shared" si="27"/>
        <v>0</v>
      </c>
      <c r="E323" s="29">
        <f t="shared" si="27"/>
        <v>0</v>
      </c>
      <c r="H323" s="40">
        <f t="shared" si="28"/>
        <v>0</v>
      </c>
    </row>
    <row r="324" spans="1:8" outlineLevel="3">
      <c r="A324" s="28"/>
      <c r="B324" s="27" t="s">
        <v>260</v>
      </c>
      <c r="C324" s="29"/>
      <c r="D324" s="29">
        <f t="shared" si="27"/>
        <v>0</v>
      </c>
      <c r="E324" s="29">
        <f t="shared" si="27"/>
        <v>0</v>
      </c>
      <c r="H324" s="40">
        <f t="shared" si="28"/>
        <v>0</v>
      </c>
    </row>
    <row r="325" spans="1:8" outlineLevel="2">
      <c r="A325" s="6">
        <v>1102</v>
      </c>
      <c r="B325" s="4" t="s">
        <v>284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0">
        <f t="shared" si="28"/>
        <v>0</v>
      </c>
    </row>
    <row r="326" spans="1:8" outlineLevel="3">
      <c r="A326" s="28"/>
      <c r="B326" s="27" t="s">
        <v>285</v>
      </c>
      <c r="C326" s="29">
        <v>0</v>
      </c>
      <c r="D326" s="29">
        <f>C326</f>
        <v>0</v>
      </c>
      <c r="E326" s="29">
        <f>D326</f>
        <v>0</v>
      </c>
      <c r="H326" s="40">
        <f t="shared" si="28"/>
        <v>0</v>
      </c>
    </row>
    <row r="327" spans="1:8" outlineLevel="3">
      <c r="A327" s="28"/>
      <c r="B327" s="27" t="s">
        <v>286</v>
      </c>
      <c r="C327" s="29">
        <v>0</v>
      </c>
      <c r="D327" s="29">
        <f>C327</f>
        <v>0</v>
      </c>
      <c r="E327" s="29">
        <f>D327</f>
        <v>0</v>
      </c>
      <c r="H327" s="40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0">
        <f t="shared" si="28"/>
        <v>0</v>
      </c>
    </row>
    <row r="329" spans="1:8" outlineLevel="3">
      <c r="A329" s="28"/>
      <c r="B329" s="27" t="s">
        <v>275</v>
      </c>
      <c r="C329" s="29"/>
      <c r="D329" s="29">
        <f>C329</f>
        <v>0</v>
      </c>
      <c r="E329" s="29">
        <f>D329</f>
        <v>0</v>
      </c>
      <c r="H329" s="40">
        <f t="shared" si="28"/>
        <v>0</v>
      </c>
    </row>
    <row r="330" spans="1:8" outlineLevel="3">
      <c r="A330" s="28"/>
      <c r="B330" s="27" t="s">
        <v>276</v>
      </c>
      <c r="C330" s="29"/>
      <c r="D330" s="29">
        <f>C330</f>
        <v>0</v>
      </c>
      <c r="E330" s="29">
        <f>D330</f>
        <v>0</v>
      </c>
      <c r="H330" s="40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0">
        <f t="shared" si="28"/>
        <v>0</v>
      </c>
    </row>
    <row r="332" spans="1:8" outlineLevel="3">
      <c r="A332" s="28"/>
      <c r="B332" s="27" t="s">
        <v>277</v>
      </c>
      <c r="C332" s="29"/>
      <c r="D332" s="29">
        <f>C332</f>
        <v>0</v>
      </c>
      <c r="E332" s="29">
        <f>D332</f>
        <v>0</v>
      </c>
      <c r="H332" s="40">
        <f t="shared" si="28"/>
        <v>0</v>
      </c>
    </row>
    <row r="333" spans="1:8" outlineLevel="3">
      <c r="A333" s="28"/>
      <c r="B333" s="27" t="s">
        <v>278</v>
      </c>
      <c r="C333" s="29"/>
      <c r="D333" s="29">
        <f t="shared" ref="D333:E338" si="29">C333</f>
        <v>0</v>
      </c>
      <c r="E333" s="29">
        <f t="shared" si="29"/>
        <v>0</v>
      </c>
      <c r="H333" s="40">
        <f t="shared" si="28"/>
        <v>0</v>
      </c>
    </row>
    <row r="334" spans="1:8" outlineLevel="3">
      <c r="A334" s="28"/>
      <c r="B334" s="27" t="s">
        <v>279</v>
      </c>
      <c r="C334" s="29"/>
      <c r="D334" s="29">
        <f t="shared" si="29"/>
        <v>0</v>
      </c>
      <c r="E334" s="29">
        <f t="shared" si="29"/>
        <v>0</v>
      </c>
      <c r="H334" s="40">
        <f t="shared" si="28"/>
        <v>0</v>
      </c>
    </row>
    <row r="335" spans="1:8" outlineLevel="3">
      <c r="A335" s="28"/>
      <c r="B335" s="27" t="s">
        <v>280</v>
      </c>
      <c r="C335" s="29"/>
      <c r="D335" s="29">
        <f t="shared" si="29"/>
        <v>0</v>
      </c>
      <c r="E335" s="29">
        <f t="shared" si="29"/>
        <v>0</v>
      </c>
      <c r="H335" s="40">
        <f t="shared" si="28"/>
        <v>0</v>
      </c>
    </row>
    <row r="336" spans="1:8" outlineLevel="2">
      <c r="A336" s="6">
        <v>1102</v>
      </c>
      <c r="B336" s="4" t="s">
        <v>474</v>
      </c>
      <c r="C336" s="5">
        <v>0</v>
      </c>
      <c r="D336" s="5">
        <f t="shared" si="29"/>
        <v>0</v>
      </c>
      <c r="E336" s="5">
        <f t="shared" si="29"/>
        <v>0</v>
      </c>
      <c r="H336" s="40">
        <f t="shared" si="28"/>
        <v>0</v>
      </c>
    </row>
    <row r="337" spans="1:10" outlineLevel="2">
      <c r="A337" s="6">
        <v>1102</v>
      </c>
      <c r="B337" s="4" t="s">
        <v>473</v>
      </c>
      <c r="C337" s="5">
        <v>0</v>
      </c>
      <c r="D337" s="5">
        <f t="shared" si="29"/>
        <v>0</v>
      </c>
      <c r="E337" s="5">
        <f t="shared" si="29"/>
        <v>0</v>
      </c>
      <c r="H337" s="40">
        <f t="shared" si="28"/>
        <v>0</v>
      </c>
    </row>
    <row r="338" spans="1:10" outlineLevel="2">
      <c r="A338" s="6">
        <v>1102</v>
      </c>
      <c r="B338" s="4" t="s">
        <v>475</v>
      </c>
      <c r="C338" s="5">
        <v>0</v>
      </c>
      <c r="D338" s="5">
        <f t="shared" si="29"/>
        <v>0</v>
      </c>
      <c r="E338" s="5">
        <f t="shared" si="29"/>
        <v>0</v>
      </c>
      <c r="H338" s="40">
        <f t="shared" si="28"/>
        <v>0</v>
      </c>
    </row>
    <row r="339" spans="1:10">
      <c r="A339" s="174" t="s">
        <v>291</v>
      </c>
      <c r="B339" s="175"/>
      <c r="C339" s="32">
        <f>C340+C444+C482</f>
        <v>583103.46</v>
      </c>
      <c r="D339" s="32">
        <f>D340+D444+D482</f>
        <v>583103.46</v>
      </c>
      <c r="E339" s="32">
        <f>E340+E444+E482</f>
        <v>583103.46</v>
      </c>
      <c r="G339" s="38" t="s">
        <v>612</v>
      </c>
      <c r="H339" s="40">
        <f t="shared" si="28"/>
        <v>583103.46</v>
      </c>
      <c r="I339" s="41"/>
      <c r="J339" s="39" t="b">
        <f>AND(H339=I339)</f>
        <v>0</v>
      </c>
    </row>
    <row r="340" spans="1:10" outlineLevel="1">
      <c r="A340" s="178" t="s">
        <v>292</v>
      </c>
      <c r="B340" s="179"/>
      <c r="C340" s="31">
        <f>C341+C342+C343+C344+C347+C348+C353+C356+C357+C362+C367+BE290626+C371+C372+C373+C376+C377+C378+C382+C388+C391+C392+C395+C398+C399+C404+C407+C408+C409+C412+C415+C416+C419+C420+C421+C422+C429+C443</f>
        <v>505853.46</v>
      </c>
      <c r="D340" s="31">
        <f>D341+D342+D343+D344+D347+D348+D353+D356+D357+D362+D367+BH290668+D371+D372+D373+D376+D377+D378+D382+D388+D391+D392+D395+D398+D399+D404+D407+D408+D409+D412+D415+D416+D419+D420+D421+D422+D429+D443</f>
        <v>505853.46</v>
      </c>
      <c r="E340" s="31">
        <f>E341+E342+E343+E344+E347+E348+E353+E356+E357+E362+E367+BI290668+E371+E372+E373+E376+E377+E378+E382+E388+E391+E392+E395+E398+E399+E404+E407+E408+E409+E412+E415+E416+E419+E420+E421+E422+E429+E443</f>
        <v>505853.46</v>
      </c>
      <c r="H340" s="40">
        <f t="shared" si="28"/>
        <v>505853.46</v>
      </c>
    </row>
    <row r="341" spans="1:10" outlineLevel="2">
      <c r="A341" s="6">
        <v>2201</v>
      </c>
      <c r="B341" s="33" t="s">
        <v>293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0">
        <f t="shared" si="28"/>
        <v>0</v>
      </c>
    </row>
    <row r="342" spans="1:10" outlineLevel="2">
      <c r="A342" s="6">
        <v>2201</v>
      </c>
      <c r="B342" s="4" t="s">
        <v>40</v>
      </c>
      <c r="C342" s="5">
        <v>20000</v>
      </c>
      <c r="D342" s="5">
        <f t="shared" si="30"/>
        <v>20000</v>
      </c>
      <c r="E342" s="5">
        <f t="shared" si="30"/>
        <v>20000</v>
      </c>
      <c r="H342" s="40">
        <f t="shared" si="28"/>
        <v>20000</v>
      </c>
    </row>
    <row r="343" spans="1:10" outlineLevel="2">
      <c r="A343" s="6">
        <v>2201</v>
      </c>
      <c r="B343" s="4" t="s">
        <v>41</v>
      </c>
      <c r="C343" s="5">
        <v>80000</v>
      </c>
      <c r="D343" s="5">
        <f t="shared" si="30"/>
        <v>80000</v>
      </c>
      <c r="E343" s="5">
        <f t="shared" si="30"/>
        <v>80000</v>
      </c>
      <c r="H343" s="40">
        <f t="shared" si="28"/>
        <v>80000</v>
      </c>
    </row>
    <row r="344" spans="1:10" outlineLevel="2">
      <c r="A344" s="6">
        <v>2201</v>
      </c>
      <c r="B344" s="4" t="s">
        <v>294</v>
      </c>
      <c r="C344" s="5">
        <f>SUM(C345:C346)</f>
        <v>6000</v>
      </c>
      <c r="D344" s="5">
        <f>SUM(D345:D346)</f>
        <v>6000</v>
      </c>
      <c r="E344" s="5">
        <f>SUM(E345:E346)</f>
        <v>6000</v>
      </c>
      <c r="H344" s="40">
        <f t="shared" si="28"/>
        <v>6000</v>
      </c>
    </row>
    <row r="345" spans="1:10" outlineLevel="3">
      <c r="A345" s="28"/>
      <c r="B345" s="27" t="s">
        <v>295</v>
      </c>
      <c r="C345" s="29">
        <v>5000</v>
      </c>
      <c r="D345" s="29">
        <f t="shared" ref="D345:E347" si="31">C345</f>
        <v>5000</v>
      </c>
      <c r="E345" s="29">
        <f t="shared" si="31"/>
        <v>5000</v>
      </c>
      <c r="H345" s="40">
        <f t="shared" si="28"/>
        <v>5000</v>
      </c>
    </row>
    <row r="346" spans="1:10" outlineLevel="3">
      <c r="A346" s="28"/>
      <c r="B346" s="27" t="s">
        <v>296</v>
      </c>
      <c r="C346" s="29">
        <v>1000</v>
      </c>
      <c r="D346" s="29">
        <f t="shared" si="31"/>
        <v>1000</v>
      </c>
      <c r="E346" s="29">
        <f t="shared" si="31"/>
        <v>1000</v>
      </c>
      <c r="H346" s="40">
        <f t="shared" si="28"/>
        <v>1000</v>
      </c>
    </row>
    <row r="347" spans="1:10" outlineLevel="2">
      <c r="A347" s="6">
        <v>2201</v>
      </c>
      <c r="B347" s="4" t="s">
        <v>297</v>
      </c>
      <c r="C347" s="5">
        <v>600</v>
      </c>
      <c r="D347" s="5">
        <f t="shared" si="31"/>
        <v>600</v>
      </c>
      <c r="E347" s="5">
        <f t="shared" si="31"/>
        <v>600</v>
      </c>
      <c r="H347" s="40">
        <f t="shared" si="28"/>
        <v>600</v>
      </c>
    </row>
    <row r="348" spans="1:10" outlineLevel="2">
      <c r="A348" s="6">
        <v>2201</v>
      </c>
      <c r="B348" s="4" t="s">
        <v>298</v>
      </c>
      <c r="C348" s="5">
        <f>SUM(C349:C352)</f>
        <v>92500</v>
      </c>
      <c r="D348" s="5">
        <f>SUM(D349:D352)</f>
        <v>92500</v>
      </c>
      <c r="E348" s="5">
        <f>SUM(E349:E352)</f>
        <v>92500</v>
      </c>
      <c r="H348" s="40">
        <f t="shared" si="28"/>
        <v>92500</v>
      </c>
    </row>
    <row r="349" spans="1:10" outlineLevel="3">
      <c r="A349" s="28"/>
      <c r="B349" s="27" t="s">
        <v>299</v>
      </c>
      <c r="C349" s="29">
        <v>80000</v>
      </c>
      <c r="D349" s="29">
        <f>C349</f>
        <v>80000</v>
      </c>
      <c r="E349" s="29">
        <f>D349</f>
        <v>80000</v>
      </c>
      <c r="H349" s="40">
        <f t="shared" si="28"/>
        <v>80000</v>
      </c>
    </row>
    <row r="350" spans="1:10" outlineLevel="3">
      <c r="A350" s="28"/>
      <c r="B350" s="27" t="s">
        <v>300</v>
      </c>
      <c r="C350" s="29">
        <v>0</v>
      </c>
      <c r="D350" s="29">
        <f t="shared" ref="D350:E352" si="32">C350</f>
        <v>0</v>
      </c>
      <c r="E350" s="29">
        <f t="shared" si="32"/>
        <v>0</v>
      </c>
      <c r="H350" s="40">
        <f t="shared" si="28"/>
        <v>0</v>
      </c>
    </row>
    <row r="351" spans="1:10" outlineLevel="3">
      <c r="A351" s="28"/>
      <c r="B351" s="27" t="s">
        <v>301</v>
      </c>
      <c r="C351" s="29">
        <v>12500</v>
      </c>
      <c r="D351" s="29">
        <f t="shared" si="32"/>
        <v>12500</v>
      </c>
      <c r="E351" s="29">
        <f t="shared" si="32"/>
        <v>12500</v>
      </c>
      <c r="H351" s="40">
        <f t="shared" si="28"/>
        <v>12500</v>
      </c>
    </row>
    <row r="352" spans="1:10" outlineLevel="3">
      <c r="A352" s="28"/>
      <c r="B352" s="27" t="s">
        <v>302</v>
      </c>
      <c r="C352" s="29">
        <v>0</v>
      </c>
      <c r="D352" s="29">
        <f t="shared" si="32"/>
        <v>0</v>
      </c>
      <c r="E352" s="29">
        <f t="shared" si="32"/>
        <v>0</v>
      </c>
      <c r="H352" s="40">
        <f t="shared" si="28"/>
        <v>0</v>
      </c>
    </row>
    <row r="353" spans="1:8" outlineLevel="2">
      <c r="A353" s="6">
        <v>2201</v>
      </c>
      <c r="B353" s="4" t="s">
        <v>303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0">
        <f t="shared" si="28"/>
        <v>1000</v>
      </c>
    </row>
    <row r="354" spans="1:8" outlineLevel="3">
      <c r="A354" s="28"/>
      <c r="B354" s="27" t="s">
        <v>42</v>
      </c>
      <c r="C354" s="29">
        <v>1000</v>
      </c>
      <c r="D354" s="29">
        <f t="shared" ref="D354:E356" si="33">C354</f>
        <v>1000</v>
      </c>
      <c r="E354" s="29">
        <f t="shared" si="33"/>
        <v>1000</v>
      </c>
      <c r="H354" s="40">
        <f t="shared" si="28"/>
        <v>1000</v>
      </c>
    </row>
    <row r="355" spans="1:8" outlineLevel="3">
      <c r="A355" s="28"/>
      <c r="B355" s="27" t="s">
        <v>304</v>
      </c>
      <c r="C355" s="29">
        <v>0</v>
      </c>
      <c r="D355" s="29">
        <f t="shared" si="33"/>
        <v>0</v>
      </c>
      <c r="E355" s="29">
        <f t="shared" si="33"/>
        <v>0</v>
      </c>
      <c r="H355" s="40">
        <f t="shared" si="28"/>
        <v>0</v>
      </c>
    </row>
    <row r="356" spans="1:8" outlineLevel="2">
      <c r="A356" s="6">
        <v>2201</v>
      </c>
      <c r="B356" s="4" t="s">
        <v>305</v>
      </c>
      <c r="C356" s="5">
        <v>2000</v>
      </c>
      <c r="D356" s="5">
        <f t="shared" si="33"/>
        <v>2000</v>
      </c>
      <c r="E356" s="5">
        <f t="shared" si="33"/>
        <v>2000</v>
      </c>
      <c r="H356" s="40">
        <f t="shared" si="28"/>
        <v>2000</v>
      </c>
    </row>
    <row r="357" spans="1:8" outlineLevel="2">
      <c r="A357" s="6">
        <v>2201</v>
      </c>
      <c r="B357" s="4" t="s">
        <v>306</v>
      </c>
      <c r="C357" s="5">
        <f>SUM(C358:C361)</f>
        <v>18000</v>
      </c>
      <c r="D357" s="5">
        <f>SUM(D358:D361)</f>
        <v>18000</v>
      </c>
      <c r="E357" s="5">
        <f>SUM(E358:E361)</f>
        <v>18000</v>
      </c>
      <c r="H357" s="40">
        <f t="shared" si="28"/>
        <v>18000</v>
      </c>
    </row>
    <row r="358" spans="1:8" outlineLevel="3">
      <c r="A358" s="28"/>
      <c r="B358" s="27" t="s">
        <v>307</v>
      </c>
      <c r="C358" s="29">
        <v>12000</v>
      </c>
      <c r="D358" s="29">
        <f>C358</f>
        <v>12000</v>
      </c>
      <c r="E358" s="29">
        <f>D358</f>
        <v>12000</v>
      </c>
      <c r="H358" s="40">
        <f t="shared" si="28"/>
        <v>12000</v>
      </c>
    </row>
    <row r="359" spans="1:8" outlineLevel="3">
      <c r="A359" s="28"/>
      <c r="B359" s="27" t="s">
        <v>308</v>
      </c>
      <c r="C359" s="29">
        <v>2000</v>
      </c>
      <c r="D359" s="29">
        <f t="shared" ref="D359:E361" si="34">C359</f>
        <v>2000</v>
      </c>
      <c r="E359" s="29">
        <f t="shared" si="34"/>
        <v>2000</v>
      </c>
      <c r="H359" s="40">
        <f t="shared" si="28"/>
        <v>2000</v>
      </c>
    </row>
    <row r="360" spans="1:8" outlineLevel="3">
      <c r="A360" s="28"/>
      <c r="B360" s="27" t="s">
        <v>309</v>
      </c>
      <c r="C360" s="29">
        <v>2500</v>
      </c>
      <c r="D360" s="29">
        <f t="shared" si="34"/>
        <v>2500</v>
      </c>
      <c r="E360" s="29">
        <f t="shared" si="34"/>
        <v>2500</v>
      </c>
      <c r="H360" s="40">
        <f t="shared" si="28"/>
        <v>2500</v>
      </c>
    </row>
    <row r="361" spans="1:8" outlineLevel="3">
      <c r="A361" s="28"/>
      <c r="B361" s="27" t="s">
        <v>310</v>
      </c>
      <c r="C361" s="29">
        <v>1500</v>
      </c>
      <c r="D361" s="29">
        <f t="shared" si="34"/>
        <v>1500</v>
      </c>
      <c r="E361" s="29">
        <f t="shared" si="34"/>
        <v>1500</v>
      </c>
      <c r="H361" s="40">
        <f t="shared" si="28"/>
        <v>1500</v>
      </c>
    </row>
    <row r="362" spans="1:8" outlineLevel="2">
      <c r="A362" s="6">
        <v>2201</v>
      </c>
      <c r="B362" s="4" t="s">
        <v>311</v>
      </c>
      <c r="C362" s="5">
        <f>SUM(C363:C366)</f>
        <v>60500</v>
      </c>
      <c r="D362" s="5">
        <f>SUM(D363:D366)</f>
        <v>60500</v>
      </c>
      <c r="E362" s="5">
        <f>SUM(E363:E366)</f>
        <v>60500</v>
      </c>
      <c r="H362" s="40">
        <f t="shared" si="28"/>
        <v>60500</v>
      </c>
    </row>
    <row r="363" spans="1:8" outlineLevel="3">
      <c r="A363" s="28"/>
      <c r="B363" s="27" t="s">
        <v>312</v>
      </c>
      <c r="C363" s="29">
        <v>6000</v>
      </c>
      <c r="D363" s="29">
        <f>C363</f>
        <v>6000</v>
      </c>
      <c r="E363" s="29">
        <f>D363</f>
        <v>6000</v>
      </c>
      <c r="H363" s="40">
        <f t="shared" si="28"/>
        <v>6000</v>
      </c>
    </row>
    <row r="364" spans="1:8" outlineLevel="3">
      <c r="A364" s="28"/>
      <c r="B364" s="27" t="s">
        <v>313</v>
      </c>
      <c r="C364" s="29">
        <v>50000</v>
      </c>
      <c r="D364" s="29">
        <f t="shared" ref="D364:E366" si="35">C364</f>
        <v>50000</v>
      </c>
      <c r="E364" s="29">
        <f t="shared" si="35"/>
        <v>50000</v>
      </c>
      <c r="H364" s="40">
        <f t="shared" si="28"/>
        <v>50000</v>
      </c>
    </row>
    <row r="365" spans="1:8" outlineLevel="3">
      <c r="A365" s="28"/>
      <c r="B365" s="27" t="s">
        <v>314</v>
      </c>
      <c r="C365" s="29">
        <v>2000</v>
      </c>
      <c r="D365" s="29">
        <f t="shared" si="35"/>
        <v>2000</v>
      </c>
      <c r="E365" s="29">
        <f t="shared" si="35"/>
        <v>2000</v>
      </c>
      <c r="H365" s="40">
        <f t="shared" si="28"/>
        <v>2000</v>
      </c>
    </row>
    <row r="366" spans="1:8" outlineLevel="3">
      <c r="A366" s="28"/>
      <c r="B366" s="27" t="s">
        <v>315</v>
      </c>
      <c r="C366" s="29">
        <v>2500</v>
      </c>
      <c r="D366" s="29">
        <f t="shared" si="35"/>
        <v>2500</v>
      </c>
      <c r="E366" s="29">
        <f t="shared" si="35"/>
        <v>2500</v>
      </c>
      <c r="H366" s="40">
        <f t="shared" si="28"/>
        <v>2500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0">
        <f t="shared" si="28"/>
        <v>1000</v>
      </c>
    </row>
    <row r="368" spans="1:8" outlineLevel="2" collapsed="1">
      <c r="A368" s="6">
        <v>2201</v>
      </c>
      <c r="B368" s="4" t="s">
        <v>316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0">
        <f t="shared" si="28"/>
        <v>0</v>
      </c>
    </row>
    <row r="369" spans="1:8" outlineLevel="3">
      <c r="A369" s="28"/>
      <c r="B369" s="27" t="s">
        <v>317</v>
      </c>
      <c r="C369" s="29">
        <v>0</v>
      </c>
      <c r="D369" s="29">
        <f t="shared" ref="D369:E372" si="36">C369</f>
        <v>0</v>
      </c>
      <c r="E369" s="29">
        <f t="shared" si="36"/>
        <v>0</v>
      </c>
      <c r="H369" s="40">
        <f t="shared" si="28"/>
        <v>0</v>
      </c>
    </row>
    <row r="370" spans="1:8" outlineLevel="3">
      <c r="A370" s="28"/>
      <c r="B370" s="27" t="s">
        <v>318</v>
      </c>
      <c r="C370" s="29">
        <v>0</v>
      </c>
      <c r="D370" s="29">
        <f t="shared" si="36"/>
        <v>0</v>
      </c>
      <c r="E370" s="29">
        <f t="shared" si="36"/>
        <v>0</v>
      </c>
      <c r="H370" s="40">
        <f t="shared" si="28"/>
        <v>0</v>
      </c>
    </row>
    <row r="371" spans="1:8" outlineLevel="2">
      <c r="A371" s="6">
        <v>2201</v>
      </c>
      <c r="B371" s="4" t="s">
        <v>44</v>
      </c>
      <c r="C371" s="5">
        <v>6000</v>
      </c>
      <c r="D371" s="5">
        <f t="shared" si="36"/>
        <v>6000</v>
      </c>
      <c r="E371" s="5">
        <f t="shared" si="36"/>
        <v>6000</v>
      </c>
      <c r="H371" s="40">
        <f t="shared" si="28"/>
        <v>6000</v>
      </c>
    </row>
    <row r="372" spans="1:8" outlineLevel="2">
      <c r="A372" s="6">
        <v>2201</v>
      </c>
      <c r="B372" s="4" t="s">
        <v>45</v>
      </c>
      <c r="C372" s="5">
        <v>15000</v>
      </c>
      <c r="D372" s="5">
        <f t="shared" si="36"/>
        <v>15000</v>
      </c>
      <c r="E372" s="5">
        <f t="shared" si="36"/>
        <v>15000</v>
      </c>
      <c r="H372" s="40">
        <f t="shared" si="28"/>
        <v>15000</v>
      </c>
    </row>
    <row r="373" spans="1:8" outlineLevel="2" collapsed="1">
      <c r="A373" s="6">
        <v>2201</v>
      </c>
      <c r="B373" s="4" t="s">
        <v>319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0">
        <f t="shared" si="28"/>
        <v>1000</v>
      </c>
    </row>
    <row r="374" spans="1:8" outlineLevel="3">
      <c r="A374" s="28"/>
      <c r="B374" s="27" t="s">
        <v>320</v>
      </c>
      <c r="C374" s="29">
        <v>1000</v>
      </c>
      <c r="D374" s="29">
        <f t="shared" ref="D374:E377" si="37">C374</f>
        <v>1000</v>
      </c>
      <c r="E374" s="29">
        <f t="shared" si="37"/>
        <v>1000</v>
      </c>
      <c r="H374" s="40">
        <f t="shared" si="28"/>
        <v>1000</v>
      </c>
    </row>
    <row r="375" spans="1:8" outlineLevel="3">
      <c r="A375" s="28"/>
      <c r="B375" s="27" t="s">
        <v>321</v>
      </c>
      <c r="C375" s="29">
        <v>0</v>
      </c>
      <c r="D375" s="29">
        <f t="shared" si="37"/>
        <v>0</v>
      </c>
      <c r="E375" s="29">
        <f t="shared" si="37"/>
        <v>0</v>
      </c>
      <c r="H375" s="40">
        <f t="shared" si="28"/>
        <v>0</v>
      </c>
    </row>
    <row r="376" spans="1:8" outlineLevel="2">
      <c r="A376" s="6">
        <v>2201</v>
      </c>
      <c r="B376" s="4" t="s">
        <v>322</v>
      </c>
      <c r="C376" s="5">
        <v>2000</v>
      </c>
      <c r="D376" s="5">
        <f t="shared" si="37"/>
        <v>2000</v>
      </c>
      <c r="E376" s="5">
        <f t="shared" si="37"/>
        <v>2000</v>
      </c>
      <c r="H376" s="40">
        <f t="shared" si="28"/>
        <v>2000</v>
      </c>
    </row>
    <row r="377" spans="1:8" outlineLevel="2" collapsed="1">
      <c r="A377" s="6">
        <v>2201</v>
      </c>
      <c r="B377" s="4" t="s">
        <v>323</v>
      </c>
      <c r="C377" s="5">
        <v>2500</v>
      </c>
      <c r="D377" s="5">
        <f t="shared" si="37"/>
        <v>2500</v>
      </c>
      <c r="E377" s="5">
        <f t="shared" si="37"/>
        <v>2500</v>
      </c>
      <c r="H377" s="40">
        <f t="shared" si="28"/>
        <v>2500</v>
      </c>
    </row>
    <row r="378" spans="1:8" outlineLevel="2">
      <c r="A378" s="6">
        <v>2201</v>
      </c>
      <c r="B378" s="4" t="s">
        <v>324</v>
      </c>
      <c r="C378" s="5">
        <f>SUM(C379:C381)</f>
        <v>24000</v>
      </c>
      <c r="D378" s="5">
        <f>SUM(D379:D381)</f>
        <v>24000</v>
      </c>
      <c r="E378" s="5">
        <f>SUM(E379:E381)</f>
        <v>24000</v>
      </c>
      <c r="H378" s="40">
        <f t="shared" si="28"/>
        <v>24000</v>
      </c>
    </row>
    <row r="379" spans="1:8" outlineLevel="3">
      <c r="A379" s="28"/>
      <c r="B379" s="27" t="s">
        <v>46</v>
      </c>
      <c r="C379" s="29">
        <v>15000</v>
      </c>
      <c r="D379" s="29">
        <f t="shared" ref="D379:E381" si="38">C379</f>
        <v>15000</v>
      </c>
      <c r="E379" s="29">
        <f t="shared" si="38"/>
        <v>15000</v>
      </c>
      <c r="H379" s="40">
        <f t="shared" si="28"/>
        <v>15000</v>
      </c>
    </row>
    <row r="380" spans="1:8" outlineLevel="3">
      <c r="A380" s="28"/>
      <c r="B380" s="27" t="s">
        <v>134</v>
      </c>
      <c r="C380" s="29">
        <v>5000</v>
      </c>
      <c r="D380" s="29">
        <f t="shared" si="38"/>
        <v>5000</v>
      </c>
      <c r="E380" s="29">
        <f t="shared" si="38"/>
        <v>5000</v>
      </c>
      <c r="H380" s="40">
        <f t="shared" si="28"/>
        <v>5000</v>
      </c>
    </row>
    <row r="381" spans="1:8" outlineLevel="3">
      <c r="A381" s="28"/>
      <c r="B381" s="27" t="s">
        <v>47</v>
      </c>
      <c r="C381" s="29">
        <v>4000</v>
      </c>
      <c r="D381" s="29">
        <f t="shared" si="38"/>
        <v>4000</v>
      </c>
      <c r="E381" s="29">
        <f t="shared" si="38"/>
        <v>4000</v>
      </c>
      <c r="H381" s="40">
        <f t="shared" si="28"/>
        <v>4000</v>
      </c>
    </row>
    <row r="382" spans="1:8" outlineLevel="2">
      <c r="A382" s="6">
        <v>2201</v>
      </c>
      <c r="B382" s="4" t="s">
        <v>135</v>
      </c>
      <c r="C382" s="5">
        <f>SUM(C383:C387)</f>
        <v>5500</v>
      </c>
      <c r="D382" s="5">
        <f>SUM(D383:D387)</f>
        <v>5500</v>
      </c>
      <c r="E382" s="5">
        <f>SUM(E383:E387)</f>
        <v>5500</v>
      </c>
      <c r="H382" s="40">
        <f t="shared" si="28"/>
        <v>5500</v>
      </c>
    </row>
    <row r="383" spans="1:8" outlineLevel="3">
      <c r="A383" s="28"/>
      <c r="B383" s="27" t="s">
        <v>325</v>
      </c>
      <c r="C383" s="29">
        <v>1500</v>
      </c>
      <c r="D383" s="29">
        <f>C383</f>
        <v>1500</v>
      </c>
      <c r="E383" s="29">
        <f>D383</f>
        <v>1500</v>
      </c>
      <c r="H383" s="40">
        <f t="shared" si="28"/>
        <v>1500</v>
      </c>
    </row>
    <row r="384" spans="1:8" outlineLevel="3">
      <c r="A384" s="28"/>
      <c r="B384" s="27" t="s">
        <v>326</v>
      </c>
      <c r="C384" s="29">
        <v>1000</v>
      </c>
      <c r="D384" s="29">
        <f t="shared" ref="D384:E387" si="39">C384</f>
        <v>1000</v>
      </c>
      <c r="E384" s="29">
        <f t="shared" si="39"/>
        <v>1000</v>
      </c>
      <c r="H384" s="40">
        <f t="shared" si="28"/>
        <v>1000</v>
      </c>
    </row>
    <row r="385" spans="1:8" outlineLevel="3">
      <c r="A385" s="28"/>
      <c r="B385" s="27" t="s">
        <v>327</v>
      </c>
      <c r="C385" s="29"/>
      <c r="D385" s="29">
        <f t="shared" si="39"/>
        <v>0</v>
      </c>
      <c r="E385" s="29">
        <f t="shared" si="39"/>
        <v>0</v>
      </c>
      <c r="H385" s="40">
        <f t="shared" si="28"/>
        <v>0</v>
      </c>
    </row>
    <row r="386" spans="1:8" outlineLevel="3">
      <c r="A386" s="28"/>
      <c r="B386" s="27" t="s">
        <v>328</v>
      </c>
      <c r="C386" s="29">
        <v>2500</v>
      </c>
      <c r="D386" s="29">
        <f t="shared" si="39"/>
        <v>2500</v>
      </c>
      <c r="E386" s="29">
        <f t="shared" si="39"/>
        <v>2500</v>
      </c>
      <c r="H386" s="40">
        <f t="shared" ref="H386:H449" si="40">C386</f>
        <v>2500</v>
      </c>
    </row>
    <row r="387" spans="1:8" outlineLevel="3">
      <c r="A387" s="28"/>
      <c r="B387" s="27" t="s">
        <v>329</v>
      </c>
      <c r="C387" s="29">
        <v>500</v>
      </c>
      <c r="D387" s="29">
        <f t="shared" si="39"/>
        <v>500</v>
      </c>
      <c r="E387" s="29">
        <f t="shared" si="39"/>
        <v>500</v>
      </c>
      <c r="H387" s="40">
        <f t="shared" si="40"/>
        <v>500</v>
      </c>
    </row>
    <row r="388" spans="1:8" outlineLevel="2">
      <c r="A388" s="6">
        <v>2201</v>
      </c>
      <c r="B388" s="4" t="s">
        <v>330</v>
      </c>
      <c r="C388" s="5">
        <f>SUM(C389:C390)</f>
        <v>4000</v>
      </c>
      <c r="D388" s="5">
        <f>SUM(D389:D390)</f>
        <v>4000</v>
      </c>
      <c r="E388" s="5">
        <f>SUM(E389:E390)</f>
        <v>4000</v>
      </c>
      <c r="H388" s="40">
        <f t="shared" si="40"/>
        <v>4000</v>
      </c>
    </row>
    <row r="389" spans="1:8" outlineLevel="3">
      <c r="A389" s="28"/>
      <c r="B389" s="27" t="s">
        <v>48</v>
      </c>
      <c r="C389" s="29">
        <v>4000</v>
      </c>
      <c r="D389" s="29">
        <f t="shared" ref="D389:E391" si="41">C389</f>
        <v>4000</v>
      </c>
      <c r="E389" s="29">
        <f t="shared" si="41"/>
        <v>4000</v>
      </c>
      <c r="H389" s="40">
        <f t="shared" si="40"/>
        <v>4000</v>
      </c>
    </row>
    <row r="390" spans="1:8" outlineLevel="3">
      <c r="A390" s="28"/>
      <c r="B390" s="27" t="s">
        <v>331</v>
      </c>
      <c r="C390" s="29">
        <v>0</v>
      </c>
      <c r="D390" s="29">
        <f t="shared" si="41"/>
        <v>0</v>
      </c>
      <c r="E390" s="29">
        <f t="shared" si="41"/>
        <v>0</v>
      </c>
      <c r="H390" s="40">
        <f t="shared" si="40"/>
        <v>0</v>
      </c>
    </row>
    <row r="391" spans="1:8" outlineLevel="2">
      <c r="A391" s="6">
        <v>2201</v>
      </c>
      <c r="B391" s="4" t="s">
        <v>332</v>
      </c>
      <c r="C391" s="5">
        <v>2000</v>
      </c>
      <c r="D391" s="5">
        <f t="shared" si="41"/>
        <v>2000</v>
      </c>
      <c r="E391" s="5">
        <f t="shared" si="41"/>
        <v>2000</v>
      </c>
      <c r="H391" s="40">
        <f t="shared" si="40"/>
        <v>2000</v>
      </c>
    </row>
    <row r="392" spans="1:8" outlineLevel="2" collapsed="1">
      <c r="A392" s="6">
        <v>2201</v>
      </c>
      <c r="B392" s="4" t="s">
        <v>333</v>
      </c>
      <c r="C392" s="5">
        <f>SUM(C393:C394)</f>
        <v>25000</v>
      </c>
      <c r="D392" s="5">
        <f>SUM(D393:D394)</f>
        <v>25000</v>
      </c>
      <c r="E392" s="5">
        <f>SUM(E393:E394)</f>
        <v>25000</v>
      </c>
      <c r="H392" s="40">
        <f t="shared" si="40"/>
        <v>25000</v>
      </c>
    </row>
    <row r="393" spans="1:8" outlineLevel="3">
      <c r="A393" s="28"/>
      <c r="B393" s="27" t="s">
        <v>334</v>
      </c>
      <c r="C393" s="29">
        <v>0</v>
      </c>
      <c r="D393" s="29">
        <f>C393</f>
        <v>0</v>
      </c>
      <c r="E393" s="29">
        <f>D393</f>
        <v>0</v>
      </c>
      <c r="H393" s="40">
        <f t="shared" si="40"/>
        <v>0</v>
      </c>
    </row>
    <row r="394" spans="1:8" outlineLevel="3">
      <c r="A394" s="28"/>
      <c r="B394" s="27" t="s">
        <v>335</v>
      </c>
      <c r="C394" s="29">
        <v>25000</v>
      </c>
      <c r="D394" s="29">
        <f>C394</f>
        <v>25000</v>
      </c>
      <c r="E394" s="29">
        <f>D394</f>
        <v>25000</v>
      </c>
      <c r="H394" s="40">
        <f t="shared" si="40"/>
        <v>25000</v>
      </c>
    </row>
    <row r="395" spans="1:8" outlineLevel="2">
      <c r="A395" s="6">
        <v>2201</v>
      </c>
      <c r="B395" s="4" t="s">
        <v>136</v>
      </c>
      <c r="C395" s="5">
        <f>SUM(C396:C397)</f>
        <v>1500</v>
      </c>
      <c r="D395" s="5">
        <f>SUM(D396:D397)</f>
        <v>1500</v>
      </c>
      <c r="E395" s="5">
        <f>SUM(E396:E397)</f>
        <v>1500</v>
      </c>
      <c r="H395" s="40">
        <f t="shared" si="40"/>
        <v>1500</v>
      </c>
    </row>
    <row r="396" spans="1:8" outlineLevel="3">
      <c r="A396" s="28"/>
      <c r="B396" s="27" t="s">
        <v>336</v>
      </c>
      <c r="C396" s="29">
        <v>1500</v>
      </c>
      <c r="D396" s="29">
        <f t="shared" ref="D396:E398" si="42">C396</f>
        <v>1500</v>
      </c>
      <c r="E396" s="29">
        <f t="shared" si="42"/>
        <v>1500</v>
      </c>
      <c r="H396" s="40">
        <f t="shared" si="40"/>
        <v>1500</v>
      </c>
    </row>
    <row r="397" spans="1:8" outlineLevel="3">
      <c r="A397" s="28"/>
      <c r="B397" s="27" t="s">
        <v>337</v>
      </c>
      <c r="C397" s="29">
        <v>0</v>
      </c>
      <c r="D397" s="29">
        <f t="shared" si="42"/>
        <v>0</v>
      </c>
      <c r="E397" s="29">
        <f t="shared" si="42"/>
        <v>0</v>
      </c>
      <c r="H397" s="40">
        <f t="shared" si="40"/>
        <v>0</v>
      </c>
    </row>
    <row r="398" spans="1:8" outlineLevel="2">
      <c r="A398" s="6">
        <v>2201</v>
      </c>
      <c r="B398" s="4" t="s">
        <v>338</v>
      </c>
      <c r="C398" s="5">
        <v>0</v>
      </c>
      <c r="D398" s="5">
        <f t="shared" si="42"/>
        <v>0</v>
      </c>
      <c r="E398" s="5">
        <f t="shared" si="42"/>
        <v>0</v>
      </c>
      <c r="H398" s="40">
        <f t="shared" si="40"/>
        <v>0</v>
      </c>
    </row>
    <row r="399" spans="1:8" outlineLevel="2" collapsed="1">
      <c r="A399" s="6">
        <v>2201</v>
      </c>
      <c r="B399" s="4" t="s">
        <v>137</v>
      </c>
      <c r="C399" s="5">
        <f>SUM(C400:C403)</f>
        <v>2000</v>
      </c>
      <c r="D399" s="5">
        <f>SUM(D400:D403)</f>
        <v>2000</v>
      </c>
      <c r="E399" s="5">
        <f>SUM(E400:E403)</f>
        <v>2000</v>
      </c>
      <c r="H399" s="40">
        <f t="shared" si="40"/>
        <v>2000</v>
      </c>
    </row>
    <row r="400" spans="1:8" outlineLevel="3">
      <c r="A400" s="28"/>
      <c r="B400" s="27" t="s">
        <v>339</v>
      </c>
      <c r="C400" s="29">
        <v>1000</v>
      </c>
      <c r="D400" s="29">
        <f>C400</f>
        <v>1000</v>
      </c>
      <c r="E400" s="29">
        <f>D400</f>
        <v>1000</v>
      </c>
      <c r="H400" s="40">
        <f t="shared" si="40"/>
        <v>1000</v>
      </c>
    </row>
    <row r="401" spans="1:8" outlineLevel="3">
      <c r="A401" s="28"/>
      <c r="B401" s="27" t="s">
        <v>340</v>
      </c>
      <c r="C401" s="29"/>
      <c r="D401" s="29">
        <f t="shared" ref="D401:E403" si="43">C401</f>
        <v>0</v>
      </c>
      <c r="E401" s="29">
        <f t="shared" si="43"/>
        <v>0</v>
      </c>
      <c r="H401" s="40">
        <f t="shared" si="40"/>
        <v>0</v>
      </c>
    </row>
    <row r="402" spans="1:8" outlineLevel="3">
      <c r="A402" s="28"/>
      <c r="B402" s="27" t="s">
        <v>341</v>
      </c>
      <c r="C402" s="29">
        <v>0</v>
      </c>
      <c r="D402" s="29">
        <f t="shared" si="43"/>
        <v>0</v>
      </c>
      <c r="E402" s="29">
        <f t="shared" si="43"/>
        <v>0</v>
      </c>
      <c r="H402" s="40">
        <f t="shared" si="40"/>
        <v>0</v>
      </c>
    </row>
    <row r="403" spans="1:8" outlineLevel="3">
      <c r="A403" s="28"/>
      <c r="B403" s="27" t="s">
        <v>342</v>
      </c>
      <c r="C403" s="29">
        <v>1000</v>
      </c>
      <c r="D403" s="29">
        <f t="shared" si="43"/>
        <v>1000</v>
      </c>
      <c r="E403" s="29">
        <f t="shared" si="43"/>
        <v>1000</v>
      </c>
      <c r="H403" s="40">
        <f t="shared" si="40"/>
        <v>1000</v>
      </c>
    </row>
    <row r="404" spans="1:8" outlineLevel="2">
      <c r="A404" s="6">
        <v>2201</v>
      </c>
      <c r="B404" s="4" t="s">
        <v>343</v>
      </c>
      <c r="C404" s="5">
        <f>SUM(C405:C406)</f>
        <v>4000</v>
      </c>
      <c r="D404" s="5">
        <f>SUM(D405:D406)</f>
        <v>4000</v>
      </c>
      <c r="E404" s="5">
        <f>SUM(E405:E406)</f>
        <v>4000</v>
      </c>
      <c r="H404" s="40">
        <f t="shared" si="40"/>
        <v>4000</v>
      </c>
    </row>
    <row r="405" spans="1:8" outlineLevel="3">
      <c r="A405" s="28"/>
      <c r="B405" s="27" t="s">
        <v>344</v>
      </c>
      <c r="C405" s="29">
        <v>2000</v>
      </c>
      <c r="D405" s="29">
        <f t="shared" ref="D405:E408" si="44">C405</f>
        <v>2000</v>
      </c>
      <c r="E405" s="29">
        <f t="shared" si="44"/>
        <v>2000</v>
      </c>
      <c r="H405" s="40">
        <f t="shared" si="40"/>
        <v>2000</v>
      </c>
    </row>
    <row r="406" spans="1:8" outlineLevel="3">
      <c r="A406" s="28"/>
      <c r="B406" s="27" t="s">
        <v>345</v>
      </c>
      <c r="C406" s="29">
        <v>2000</v>
      </c>
      <c r="D406" s="29">
        <f t="shared" si="44"/>
        <v>2000</v>
      </c>
      <c r="E406" s="29">
        <f t="shared" si="44"/>
        <v>2000</v>
      </c>
      <c r="H406" s="40">
        <f t="shared" si="40"/>
        <v>2000</v>
      </c>
    </row>
    <row r="407" spans="1:8" outlineLevel="2">
      <c r="A407" s="6">
        <v>2201</v>
      </c>
      <c r="B407" s="4" t="s">
        <v>346</v>
      </c>
      <c r="C407" s="5">
        <v>0</v>
      </c>
      <c r="D407" s="5">
        <f t="shared" si="44"/>
        <v>0</v>
      </c>
      <c r="E407" s="5">
        <f t="shared" si="44"/>
        <v>0</v>
      </c>
      <c r="H407" s="40">
        <f t="shared" si="40"/>
        <v>0</v>
      </c>
    </row>
    <row r="408" spans="1:8" outlineLevel="2" collapsed="1">
      <c r="A408" s="6">
        <v>2201</v>
      </c>
      <c r="B408" s="4" t="s">
        <v>347</v>
      </c>
      <c r="C408" s="5">
        <v>0</v>
      </c>
      <c r="D408" s="5">
        <f t="shared" si="44"/>
        <v>0</v>
      </c>
      <c r="E408" s="5">
        <f t="shared" si="44"/>
        <v>0</v>
      </c>
      <c r="H408" s="40">
        <f t="shared" si="40"/>
        <v>0</v>
      </c>
    </row>
    <row r="409" spans="1:8" outlineLevel="2" collapsed="1">
      <c r="A409" s="6">
        <v>2201</v>
      </c>
      <c r="B409" s="4" t="s">
        <v>348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0">
        <f t="shared" si="40"/>
        <v>5000</v>
      </c>
    </row>
    <row r="410" spans="1:8" outlineLevel="3" collapsed="1">
      <c r="A410" s="28"/>
      <c r="B410" s="27" t="s">
        <v>49</v>
      </c>
      <c r="C410" s="29">
        <v>5000</v>
      </c>
      <c r="D410" s="29">
        <f>C410</f>
        <v>5000</v>
      </c>
      <c r="E410" s="29">
        <f>D410</f>
        <v>5000</v>
      </c>
      <c r="H410" s="40">
        <f t="shared" si="40"/>
        <v>5000</v>
      </c>
    </row>
    <row r="411" spans="1:8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  <c r="H411" s="40">
        <f t="shared" si="40"/>
        <v>0</v>
      </c>
    </row>
    <row r="412" spans="1:8" outlineLevel="2">
      <c r="A412" s="6">
        <v>2201</v>
      </c>
      <c r="B412" s="4" t="s">
        <v>138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0">
        <f t="shared" si="40"/>
        <v>4000</v>
      </c>
    </row>
    <row r="413" spans="1:8" outlineLevel="3" collapsed="1">
      <c r="A413" s="28"/>
      <c r="B413" s="27" t="s">
        <v>349</v>
      </c>
      <c r="C413" s="29">
        <v>3000</v>
      </c>
      <c r="D413" s="29">
        <f t="shared" ref="D413:E415" si="45">C413</f>
        <v>3000</v>
      </c>
      <c r="E413" s="29">
        <f t="shared" si="45"/>
        <v>3000</v>
      </c>
      <c r="H413" s="40">
        <f t="shared" si="40"/>
        <v>3000</v>
      </c>
    </row>
    <row r="414" spans="1:8" outlineLevel="3">
      <c r="A414" s="28"/>
      <c r="B414" s="27" t="s">
        <v>350</v>
      </c>
      <c r="C414" s="29">
        <v>1000</v>
      </c>
      <c r="D414" s="29">
        <f t="shared" si="45"/>
        <v>1000</v>
      </c>
      <c r="E414" s="29">
        <f t="shared" si="45"/>
        <v>1000</v>
      </c>
      <c r="H414" s="40">
        <f t="shared" si="40"/>
        <v>1000</v>
      </c>
    </row>
    <row r="415" spans="1:8" outlineLevel="2">
      <c r="A415" s="6">
        <v>2201</v>
      </c>
      <c r="B415" s="4" t="s">
        <v>139</v>
      </c>
      <c r="C415" s="5">
        <v>1000</v>
      </c>
      <c r="D415" s="5">
        <f t="shared" si="45"/>
        <v>1000</v>
      </c>
      <c r="E415" s="5">
        <f t="shared" si="45"/>
        <v>1000</v>
      </c>
      <c r="H415" s="40">
        <f t="shared" si="40"/>
        <v>1000</v>
      </c>
    </row>
    <row r="416" spans="1:8" outlineLevel="2" collapsed="1">
      <c r="A416" s="6">
        <v>2201</v>
      </c>
      <c r="B416" s="4" t="s">
        <v>353</v>
      </c>
      <c r="C416" s="5">
        <f>SUM(C417:C418)</f>
        <v>250</v>
      </c>
      <c r="D416" s="5">
        <f>SUM(D417:D418)</f>
        <v>250</v>
      </c>
      <c r="E416" s="5">
        <f>SUM(E417:E418)</f>
        <v>250</v>
      </c>
      <c r="H416" s="40">
        <f t="shared" si="40"/>
        <v>250</v>
      </c>
    </row>
    <row r="417" spans="1:8" outlineLevel="3" collapsed="1">
      <c r="A417" s="28"/>
      <c r="B417" s="27" t="s">
        <v>351</v>
      </c>
      <c r="C417" s="29">
        <v>250</v>
      </c>
      <c r="D417" s="29">
        <f t="shared" ref="D417:E421" si="46">C417</f>
        <v>250</v>
      </c>
      <c r="E417" s="29">
        <f t="shared" si="46"/>
        <v>250</v>
      </c>
      <c r="H417" s="40">
        <f t="shared" si="40"/>
        <v>250</v>
      </c>
    </row>
    <row r="418" spans="1:8" outlineLevel="3">
      <c r="A418" s="28"/>
      <c r="B418" s="27" t="s">
        <v>352</v>
      </c>
      <c r="C418" s="29">
        <v>0</v>
      </c>
      <c r="D418" s="29">
        <f t="shared" si="46"/>
        <v>0</v>
      </c>
      <c r="E418" s="29">
        <f t="shared" si="46"/>
        <v>0</v>
      </c>
      <c r="H418" s="40">
        <f t="shared" si="40"/>
        <v>0</v>
      </c>
    </row>
    <row r="419" spans="1:8" outlineLevel="2">
      <c r="A419" s="6">
        <v>2201</v>
      </c>
      <c r="B419" s="4" t="s">
        <v>354</v>
      </c>
      <c r="C419" s="5">
        <v>500</v>
      </c>
      <c r="D419" s="5">
        <f t="shared" si="46"/>
        <v>500</v>
      </c>
      <c r="E419" s="5">
        <f t="shared" si="46"/>
        <v>500</v>
      </c>
      <c r="H419" s="40">
        <f t="shared" si="40"/>
        <v>500</v>
      </c>
    </row>
    <row r="420" spans="1:8" outlineLevel="2">
      <c r="A420" s="6">
        <v>2201</v>
      </c>
      <c r="B420" s="4" t="s">
        <v>355</v>
      </c>
      <c r="C420" s="5">
        <v>3000</v>
      </c>
      <c r="D420" s="5">
        <f t="shared" si="46"/>
        <v>3000</v>
      </c>
      <c r="E420" s="5">
        <f t="shared" si="46"/>
        <v>3000</v>
      </c>
      <c r="H420" s="40">
        <f t="shared" si="40"/>
        <v>3000</v>
      </c>
    </row>
    <row r="421" spans="1:8" outlineLevel="2" collapsed="1">
      <c r="A421" s="6">
        <v>2201</v>
      </c>
      <c r="B421" s="4" t="s">
        <v>356</v>
      </c>
      <c r="C421" s="5">
        <v>5000</v>
      </c>
      <c r="D421" s="5">
        <f t="shared" si="46"/>
        <v>5000</v>
      </c>
      <c r="E421" s="5">
        <f t="shared" si="46"/>
        <v>5000</v>
      </c>
      <c r="H421" s="40">
        <f t="shared" si="40"/>
        <v>5000</v>
      </c>
    </row>
    <row r="422" spans="1:8" outlineLevel="2" collapsed="1">
      <c r="A422" s="6">
        <v>2201</v>
      </c>
      <c r="B422" s="4" t="s">
        <v>140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0">
        <f t="shared" si="40"/>
        <v>0</v>
      </c>
    </row>
    <row r="423" spans="1:8" outlineLevel="3">
      <c r="A423" s="28"/>
      <c r="B423" s="27" t="s">
        <v>357</v>
      </c>
      <c r="C423" s="29">
        <v>0</v>
      </c>
      <c r="D423" s="29">
        <f>C423</f>
        <v>0</v>
      </c>
      <c r="E423" s="29">
        <f>D423</f>
        <v>0</v>
      </c>
      <c r="H423" s="40">
        <f t="shared" si="40"/>
        <v>0</v>
      </c>
    </row>
    <row r="424" spans="1:8" outlineLevel="3">
      <c r="A424" s="28"/>
      <c r="B424" s="27" t="s">
        <v>358</v>
      </c>
      <c r="C424" s="29"/>
      <c r="D424" s="29">
        <f t="shared" ref="D424:E428" si="47">C424</f>
        <v>0</v>
      </c>
      <c r="E424" s="29">
        <f t="shared" si="47"/>
        <v>0</v>
      </c>
      <c r="H424" s="40">
        <f t="shared" si="40"/>
        <v>0</v>
      </c>
    </row>
    <row r="425" spans="1:8" outlineLevel="3">
      <c r="A425" s="28"/>
      <c r="B425" s="27" t="s">
        <v>359</v>
      </c>
      <c r="C425" s="29"/>
      <c r="D425" s="29">
        <f t="shared" si="47"/>
        <v>0</v>
      </c>
      <c r="E425" s="29">
        <f t="shared" si="47"/>
        <v>0</v>
      </c>
      <c r="H425" s="40">
        <f t="shared" si="40"/>
        <v>0</v>
      </c>
    </row>
    <row r="426" spans="1:8" outlineLevel="3">
      <c r="A426" s="28"/>
      <c r="B426" s="27" t="s">
        <v>360</v>
      </c>
      <c r="C426" s="29"/>
      <c r="D426" s="29">
        <f t="shared" si="47"/>
        <v>0</v>
      </c>
      <c r="E426" s="29">
        <f t="shared" si="47"/>
        <v>0</v>
      </c>
      <c r="H426" s="40">
        <f t="shared" si="40"/>
        <v>0</v>
      </c>
    </row>
    <row r="427" spans="1:8" outlineLevel="3">
      <c r="A427" s="28"/>
      <c r="B427" s="27" t="s">
        <v>361</v>
      </c>
      <c r="C427" s="29"/>
      <c r="D427" s="29">
        <f t="shared" si="47"/>
        <v>0</v>
      </c>
      <c r="E427" s="29">
        <f t="shared" si="47"/>
        <v>0</v>
      </c>
      <c r="H427" s="40">
        <f t="shared" si="40"/>
        <v>0</v>
      </c>
    </row>
    <row r="428" spans="1:8" outlineLevel="3">
      <c r="A428" s="28"/>
      <c r="B428" s="27" t="s">
        <v>362</v>
      </c>
      <c r="C428" s="29">
        <v>0</v>
      </c>
      <c r="D428" s="29">
        <f t="shared" si="47"/>
        <v>0</v>
      </c>
      <c r="E428" s="29">
        <f t="shared" si="47"/>
        <v>0</v>
      </c>
      <c r="H428" s="40">
        <f t="shared" si="40"/>
        <v>0</v>
      </c>
    </row>
    <row r="429" spans="1:8" outlineLevel="2">
      <c r="A429" s="6">
        <v>2201</v>
      </c>
      <c r="B429" s="4" t="s">
        <v>363</v>
      </c>
      <c r="C429" s="5">
        <f>SUM(C430:C442)</f>
        <v>110503.46</v>
      </c>
      <c r="D429" s="5">
        <f>SUM(D430:D442)</f>
        <v>110503.46</v>
      </c>
      <c r="E429" s="5">
        <f>SUM(E430:E442)</f>
        <v>110503.46</v>
      </c>
      <c r="H429" s="40">
        <f t="shared" si="40"/>
        <v>110503.46</v>
      </c>
    </row>
    <row r="430" spans="1:8" outlineLevel="3">
      <c r="A430" s="28"/>
      <c r="B430" s="27" t="s">
        <v>364</v>
      </c>
      <c r="C430" s="29"/>
      <c r="D430" s="29">
        <f>C430</f>
        <v>0</v>
      </c>
      <c r="E430" s="29">
        <f>D430</f>
        <v>0</v>
      </c>
      <c r="H430" s="40">
        <f t="shared" si="40"/>
        <v>0</v>
      </c>
    </row>
    <row r="431" spans="1:8" outlineLevel="3">
      <c r="A431" s="28"/>
      <c r="B431" s="27" t="s">
        <v>365</v>
      </c>
      <c r="C431" s="29">
        <v>75000</v>
      </c>
      <c r="D431" s="29">
        <f t="shared" ref="D431:E442" si="48">C431</f>
        <v>75000</v>
      </c>
      <c r="E431" s="29">
        <f t="shared" si="48"/>
        <v>75000</v>
      </c>
      <c r="H431" s="40">
        <f t="shared" si="40"/>
        <v>75000</v>
      </c>
    </row>
    <row r="432" spans="1:8" outlineLevel="3">
      <c r="A432" s="28"/>
      <c r="B432" s="27" t="s">
        <v>366</v>
      </c>
      <c r="C432" s="29">
        <v>10000</v>
      </c>
      <c r="D432" s="29">
        <f t="shared" si="48"/>
        <v>10000</v>
      </c>
      <c r="E432" s="29">
        <f t="shared" si="48"/>
        <v>10000</v>
      </c>
      <c r="H432" s="40">
        <f t="shared" si="40"/>
        <v>10000</v>
      </c>
    </row>
    <row r="433" spans="1:8" outlineLevel="3">
      <c r="A433" s="28"/>
      <c r="B433" s="27" t="s">
        <v>367</v>
      </c>
      <c r="C433" s="29">
        <v>1750</v>
      </c>
      <c r="D433" s="29">
        <f t="shared" si="48"/>
        <v>1750</v>
      </c>
      <c r="E433" s="29">
        <f t="shared" si="48"/>
        <v>1750</v>
      </c>
      <c r="H433" s="40">
        <f t="shared" si="40"/>
        <v>1750</v>
      </c>
    </row>
    <row r="434" spans="1:8" outlineLevel="3">
      <c r="A434" s="28"/>
      <c r="B434" s="27" t="s">
        <v>368</v>
      </c>
      <c r="C434" s="29">
        <v>1752.2739999999999</v>
      </c>
      <c r="D434" s="29">
        <f t="shared" si="48"/>
        <v>1752.2739999999999</v>
      </c>
      <c r="E434" s="29">
        <f t="shared" si="48"/>
        <v>1752.2739999999999</v>
      </c>
      <c r="H434" s="40">
        <f t="shared" si="40"/>
        <v>1752.2739999999999</v>
      </c>
    </row>
    <row r="435" spans="1:8" outlineLevel="3">
      <c r="A435" s="28"/>
      <c r="B435" s="27" t="s">
        <v>369</v>
      </c>
      <c r="C435" s="29"/>
      <c r="D435" s="29">
        <f t="shared" si="48"/>
        <v>0</v>
      </c>
      <c r="E435" s="29">
        <f t="shared" si="48"/>
        <v>0</v>
      </c>
      <c r="H435" s="40">
        <f t="shared" si="40"/>
        <v>0</v>
      </c>
    </row>
    <row r="436" spans="1:8" outlineLevel="3">
      <c r="A436" s="28"/>
      <c r="B436" s="27" t="s">
        <v>370</v>
      </c>
      <c r="C436" s="29"/>
      <c r="D436" s="29">
        <f t="shared" si="48"/>
        <v>0</v>
      </c>
      <c r="E436" s="29">
        <f t="shared" si="48"/>
        <v>0</v>
      </c>
      <c r="H436" s="40">
        <f t="shared" si="40"/>
        <v>0</v>
      </c>
    </row>
    <row r="437" spans="1:8" outlineLevel="3">
      <c r="A437" s="28"/>
      <c r="B437" s="27" t="s">
        <v>371</v>
      </c>
      <c r="C437" s="29"/>
      <c r="D437" s="29">
        <f t="shared" si="48"/>
        <v>0</v>
      </c>
      <c r="E437" s="29">
        <f t="shared" si="48"/>
        <v>0</v>
      </c>
      <c r="H437" s="40">
        <f t="shared" si="40"/>
        <v>0</v>
      </c>
    </row>
    <row r="438" spans="1:8" outlineLevel="3">
      <c r="A438" s="28"/>
      <c r="B438" s="27" t="s">
        <v>372</v>
      </c>
      <c r="C438" s="29"/>
      <c r="D438" s="29">
        <f t="shared" si="48"/>
        <v>0</v>
      </c>
      <c r="E438" s="29">
        <f t="shared" si="48"/>
        <v>0</v>
      </c>
      <c r="H438" s="40">
        <f t="shared" si="40"/>
        <v>0</v>
      </c>
    </row>
    <row r="439" spans="1:8" outlineLevel="3">
      <c r="A439" s="28"/>
      <c r="B439" s="27" t="s">
        <v>373</v>
      </c>
      <c r="C439" s="29"/>
      <c r="D439" s="29">
        <f t="shared" si="48"/>
        <v>0</v>
      </c>
      <c r="E439" s="29">
        <f t="shared" si="48"/>
        <v>0</v>
      </c>
      <c r="H439" s="40">
        <f t="shared" si="40"/>
        <v>0</v>
      </c>
    </row>
    <row r="440" spans="1:8" outlineLevel="3">
      <c r="A440" s="28"/>
      <c r="B440" s="27" t="s">
        <v>374</v>
      </c>
      <c r="C440" s="29"/>
      <c r="D440" s="29">
        <f t="shared" si="48"/>
        <v>0</v>
      </c>
      <c r="E440" s="29">
        <f t="shared" si="48"/>
        <v>0</v>
      </c>
      <c r="H440" s="40">
        <f t="shared" si="40"/>
        <v>0</v>
      </c>
    </row>
    <row r="441" spans="1:8" outlineLevel="3">
      <c r="A441" s="28"/>
      <c r="B441" s="27" t="s">
        <v>375</v>
      </c>
      <c r="C441" s="29">
        <v>16001.186</v>
      </c>
      <c r="D441" s="29">
        <f t="shared" si="48"/>
        <v>16001.186</v>
      </c>
      <c r="E441" s="29">
        <f t="shared" si="48"/>
        <v>16001.186</v>
      </c>
      <c r="H441" s="40">
        <f t="shared" si="40"/>
        <v>16001.186</v>
      </c>
    </row>
    <row r="442" spans="1:8" outlineLevel="3">
      <c r="A442" s="28"/>
      <c r="B442" s="27" t="s">
        <v>376</v>
      </c>
      <c r="C442" s="29">
        <v>6000</v>
      </c>
      <c r="D442" s="29">
        <f t="shared" si="48"/>
        <v>6000</v>
      </c>
      <c r="E442" s="29">
        <f t="shared" si="48"/>
        <v>6000</v>
      </c>
      <c r="H442" s="40">
        <f t="shared" si="40"/>
        <v>6000</v>
      </c>
    </row>
    <row r="443" spans="1:8" ht="15" customHeight="1" outlineLevel="2">
      <c r="A443" s="6">
        <v>2201</v>
      </c>
      <c r="B443" s="4" t="s">
        <v>377</v>
      </c>
      <c r="C443" s="5">
        <v>500</v>
      </c>
      <c r="D443" s="5">
        <f>C443</f>
        <v>500</v>
      </c>
      <c r="E443" s="5">
        <f>D443</f>
        <v>500</v>
      </c>
      <c r="H443" s="40">
        <f t="shared" si="40"/>
        <v>500</v>
      </c>
    </row>
    <row r="444" spans="1:8" outlineLevel="1">
      <c r="A444" s="178" t="s">
        <v>378</v>
      </c>
      <c r="B444" s="179"/>
      <c r="C444" s="31">
        <f>C445+C454+C455+C459+C462+C463+C468+C474+C477+C480+C481</f>
        <v>77250</v>
      </c>
      <c r="D444" s="31">
        <f>D445+D454+D455+D459+D462+D463+D468+D474+D477+D480+D481+D450</f>
        <v>77250</v>
      </c>
      <c r="E444" s="31">
        <f>E445+E454+E455+E459+E462+E463+E468+E474+E477+E480+E481+E450</f>
        <v>77250</v>
      </c>
      <c r="H444" s="40">
        <f t="shared" si="40"/>
        <v>77250</v>
      </c>
    </row>
    <row r="445" spans="1:8" ht="15" customHeight="1" outlineLevel="2">
      <c r="A445" s="6">
        <v>2202</v>
      </c>
      <c r="B445" s="4" t="s">
        <v>379</v>
      </c>
      <c r="C445" s="5">
        <f>SUM(C446:C449)</f>
        <v>13000</v>
      </c>
      <c r="D445" s="5">
        <f>SUM(D446:D449)</f>
        <v>13000</v>
      </c>
      <c r="E445" s="5">
        <f>SUM(E446:E449)</f>
        <v>13000</v>
      </c>
      <c r="H445" s="40">
        <f t="shared" si="40"/>
        <v>13000</v>
      </c>
    </row>
    <row r="446" spans="1:8" ht="15" customHeight="1" outlineLevel="3">
      <c r="A446" s="27"/>
      <c r="B446" s="27" t="s">
        <v>380</v>
      </c>
      <c r="C446" s="29">
        <v>0</v>
      </c>
      <c r="D446" s="29">
        <f>C446</f>
        <v>0</v>
      </c>
      <c r="E446" s="29">
        <f>D446</f>
        <v>0</v>
      </c>
      <c r="H446" s="40">
        <f t="shared" si="40"/>
        <v>0</v>
      </c>
    </row>
    <row r="447" spans="1:8" ht="15" customHeight="1" outlineLevel="3">
      <c r="A447" s="27"/>
      <c r="B447" s="27" t="s">
        <v>381</v>
      </c>
      <c r="C447" s="29">
        <v>3000</v>
      </c>
      <c r="D447" s="29">
        <f t="shared" ref="D447:E449" si="49">C447</f>
        <v>3000</v>
      </c>
      <c r="E447" s="29">
        <f t="shared" si="49"/>
        <v>3000</v>
      </c>
      <c r="H447" s="40">
        <f t="shared" si="40"/>
        <v>3000</v>
      </c>
    </row>
    <row r="448" spans="1:8" ht="15" customHeight="1" outlineLevel="3">
      <c r="A448" s="27"/>
      <c r="B448" s="27" t="s">
        <v>382</v>
      </c>
      <c r="C448" s="29">
        <v>0</v>
      </c>
      <c r="D448" s="29">
        <f t="shared" si="49"/>
        <v>0</v>
      </c>
      <c r="E448" s="29">
        <f t="shared" si="49"/>
        <v>0</v>
      </c>
      <c r="H448" s="40">
        <f t="shared" si="40"/>
        <v>0</v>
      </c>
    </row>
    <row r="449" spans="1:8" ht="15" customHeight="1" outlineLevel="3">
      <c r="A449" s="27"/>
      <c r="B449" s="27" t="s">
        <v>383</v>
      </c>
      <c r="C449" s="29">
        <v>10000</v>
      </c>
      <c r="D449" s="29">
        <f t="shared" si="49"/>
        <v>10000</v>
      </c>
      <c r="E449" s="29">
        <f t="shared" si="49"/>
        <v>10000</v>
      </c>
      <c r="H449" s="40">
        <f t="shared" si="40"/>
        <v>10000</v>
      </c>
    </row>
    <row r="450" spans="1:8" ht="15" customHeight="1" outlineLevel="2">
      <c r="A450" s="6">
        <v>2202</v>
      </c>
      <c r="B450" s="4" t="s">
        <v>384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0">
        <f t="shared" ref="H450:H513" si="50">C450</f>
        <v>0</v>
      </c>
    </row>
    <row r="451" spans="1:8" ht="15" customHeight="1" outlineLevel="3">
      <c r="A451" s="27"/>
      <c r="B451" s="27" t="s">
        <v>385</v>
      </c>
      <c r="C451" s="29">
        <v>0</v>
      </c>
      <c r="D451" s="29">
        <f t="shared" ref="D451:E454" si="51">C451</f>
        <v>0</v>
      </c>
      <c r="E451" s="29">
        <f t="shared" si="51"/>
        <v>0</v>
      </c>
      <c r="H451" s="40">
        <f t="shared" si="50"/>
        <v>0</v>
      </c>
    </row>
    <row r="452" spans="1:8" ht="15" customHeight="1" outlineLevel="3">
      <c r="A452" s="27"/>
      <c r="B452" s="27" t="s">
        <v>386</v>
      </c>
      <c r="C452" s="29">
        <v>0</v>
      </c>
      <c r="D452" s="29">
        <f t="shared" si="51"/>
        <v>0</v>
      </c>
      <c r="E452" s="29">
        <f t="shared" si="51"/>
        <v>0</v>
      </c>
      <c r="H452" s="40">
        <f t="shared" si="50"/>
        <v>0</v>
      </c>
    </row>
    <row r="453" spans="1:8" ht="15" customHeight="1" outlineLevel="3">
      <c r="A453" s="27"/>
      <c r="B453" s="27" t="s">
        <v>387</v>
      </c>
      <c r="C453" s="29">
        <v>0</v>
      </c>
      <c r="D453" s="29">
        <f t="shared" si="51"/>
        <v>0</v>
      </c>
      <c r="E453" s="29">
        <f t="shared" si="51"/>
        <v>0</v>
      </c>
      <c r="H453" s="40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>
        <v>30000</v>
      </c>
      <c r="D454" s="5">
        <f t="shared" si="51"/>
        <v>30000</v>
      </c>
      <c r="E454" s="5">
        <f t="shared" si="51"/>
        <v>30000</v>
      </c>
      <c r="H454" s="40">
        <f t="shared" si="50"/>
        <v>30000</v>
      </c>
    </row>
    <row r="455" spans="1:8" outlineLevel="2">
      <c r="A455" s="6">
        <v>2202</v>
      </c>
      <c r="B455" s="4" t="s">
        <v>141</v>
      </c>
      <c r="C455" s="5">
        <f>SUM(C456:C458)</f>
        <v>10000</v>
      </c>
      <c r="D455" s="5">
        <f>SUM(D456:D458)</f>
        <v>10000</v>
      </c>
      <c r="E455" s="5">
        <f>SUM(E456:E458)</f>
        <v>10000</v>
      </c>
      <c r="H455" s="40">
        <f t="shared" si="50"/>
        <v>10000</v>
      </c>
    </row>
    <row r="456" spans="1:8" ht="15" customHeight="1" outlineLevel="3">
      <c r="A456" s="27"/>
      <c r="B456" s="27" t="s">
        <v>388</v>
      </c>
      <c r="C456" s="29">
        <v>8000</v>
      </c>
      <c r="D456" s="29">
        <f t="shared" ref="D456:E458" si="52">C456</f>
        <v>8000</v>
      </c>
      <c r="E456" s="29">
        <f t="shared" si="52"/>
        <v>8000</v>
      </c>
      <c r="H456" s="40">
        <f t="shared" si="50"/>
        <v>8000</v>
      </c>
    </row>
    <row r="457" spans="1:8" ht="15" customHeight="1" outlineLevel="3">
      <c r="A457" s="27"/>
      <c r="B457" s="27" t="s">
        <v>389</v>
      </c>
      <c r="C457" s="29">
        <v>1500</v>
      </c>
      <c r="D457" s="29">
        <f t="shared" si="52"/>
        <v>1500</v>
      </c>
      <c r="E457" s="29">
        <f t="shared" si="52"/>
        <v>1500</v>
      </c>
      <c r="H457" s="40">
        <f t="shared" si="50"/>
        <v>1500</v>
      </c>
    </row>
    <row r="458" spans="1:8" ht="15" customHeight="1" outlineLevel="3">
      <c r="A458" s="27"/>
      <c r="B458" s="27" t="s">
        <v>382</v>
      </c>
      <c r="C458" s="29">
        <v>500</v>
      </c>
      <c r="D458" s="29">
        <f t="shared" si="52"/>
        <v>500</v>
      </c>
      <c r="E458" s="29">
        <f t="shared" si="52"/>
        <v>500</v>
      </c>
      <c r="H458" s="40">
        <f t="shared" si="50"/>
        <v>500</v>
      </c>
    </row>
    <row r="459" spans="1:8" outlineLevel="2">
      <c r="A459" s="6">
        <v>2202</v>
      </c>
      <c r="B459" s="4" t="s">
        <v>142</v>
      </c>
      <c r="C459" s="5">
        <f>SUM(C460:C461)</f>
        <v>6750</v>
      </c>
      <c r="D459" s="5">
        <f>SUM(D460:D461)</f>
        <v>6750</v>
      </c>
      <c r="E459" s="5">
        <f>SUM(E460:E461)</f>
        <v>6750</v>
      </c>
      <c r="H459" s="40">
        <f t="shared" si="50"/>
        <v>6750</v>
      </c>
    </row>
    <row r="460" spans="1:8" ht="15" customHeight="1" outlineLevel="3">
      <c r="A460" s="27"/>
      <c r="B460" s="27" t="s">
        <v>390</v>
      </c>
      <c r="C460" s="29">
        <v>5000</v>
      </c>
      <c r="D460" s="29">
        <f t="shared" ref="D460:E462" si="53">C460</f>
        <v>5000</v>
      </c>
      <c r="E460" s="29">
        <f t="shared" si="53"/>
        <v>5000</v>
      </c>
      <c r="H460" s="40">
        <f t="shared" si="50"/>
        <v>5000</v>
      </c>
    </row>
    <row r="461" spans="1:8" ht="15" customHeight="1" outlineLevel="3">
      <c r="A461" s="27"/>
      <c r="B461" s="27" t="s">
        <v>391</v>
      </c>
      <c r="C461" s="29">
        <v>1750</v>
      </c>
      <c r="D461" s="29">
        <f t="shared" si="53"/>
        <v>1750</v>
      </c>
      <c r="E461" s="29">
        <f t="shared" si="53"/>
        <v>1750</v>
      </c>
      <c r="H461" s="40">
        <f t="shared" si="50"/>
        <v>1750</v>
      </c>
    </row>
    <row r="462" spans="1:8" outlineLevel="2">
      <c r="A462" s="6">
        <v>2202</v>
      </c>
      <c r="B462" s="4" t="s">
        <v>392</v>
      </c>
      <c r="C462" s="5">
        <v>2000</v>
      </c>
      <c r="D462" s="5">
        <f t="shared" si="53"/>
        <v>2000</v>
      </c>
      <c r="E462" s="5">
        <f t="shared" si="53"/>
        <v>2000</v>
      </c>
      <c r="H462" s="40">
        <f t="shared" si="50"/>
        <v>2000</v>
      </c>
    </row>
    <row r="463" spans="1:8" outlineLevel="2" collapsed="1">
      <c r="A463" s="6">
        <v>2202</v>
      </c>
      <c r="B463" s="4" t="s">
        <v>393</v>
      </c>
      <c r="C463" s="5">
        <f>SUM(C464:C467)</f>
        <v>3500</v>
      </c>
      <c r="D463" s="5">
        <f>SUM(D464:D467)</f>
        <v>3500</v>
      </c>
      <c r="E463" s="5">
        <f>SUM(E464:E467)</f>
        <v>3500</v>
      </c>
      <c r="H463" s="40">
        <f t="shared" si="50"/>
        <v>3500</v>
      </c>
    </row>
    <row r="464" spans="1:8" ht="15" customHeight="1" outlineLevel="3">
      <c r="A464" s="27"/>
      <c r="B464" s="27" t="s">
        <v>394</v>
      </c>
      <c r="C464" s="29">
        <v>3000</v>
      </c>
      <c r="D464" s="29">
        <f>C464</f>
        <v>3000</v>
      </c>
      <c r="E464" s="29">
        <f>D464</f>
        <v>3000</v>
      </c>
      <c r="H464" s="40">
        <f t="shared" si="50"/>
        <v>3000</v>
      </c>
    </row>
    <row r="465" spans="1:8" ht="15" customHeight="1" outlineLevel="3">
      <c r="A465" s="27"/>
      <c r="B465" s="27" t="s">
        <v>395</v>
      </c>
      <c r="C465" s="29">
        <v>0</v>
      </c>
      <c r="D465" s="29">
        <f t="shared" ref="D465:E467" si="54">C465</f>
        <v>0</v>
      </c>
      <c r="E465" s="29">
        <f t="shared" si="54"/>
        <v>0</v>
      </c>
      <c r="H465" s="40">
        <f t="shared" si="50"/>
        <v>0</v>
      </c>
    </row>
    <row r="466" spans="1:8" ht="15" customHeight="1" outlineLevel="3">
      <c r="A466" s="27"/>
      <c r="B466" s="27" t="s">
        <v>396</v>
      </c>
      <c r="C466" s="29">
        <v>500</v>
      </c>
      <c r="D466" s="29">
        <f t="shared" si="54"/>
        <v>500</v>
      </c>
      <c r="E466" s="29">
        <f t="shared" si="54"/>
        <v>500</v>
      </c>
      <c r="H466" s="40">
        <f t="shared" si="50"/>
        <v>500</v>
      </c>
    </row>
    <row r="467" spans="1:8" ht="15" customHeight="1" outlineLevel="3">
      <c r="A467" s="27"/>
      <c r="B467" s="27" t="s">
        <v>397</v>
      </c>
      <c r="C467" s="29">
        <v>0</v>
      </c>
      <c r="D467" s="29">
        <f t="shared" si="54"/>
        <v>0</v>
      </c>
      <c r="E467" s="29">
        <f t="shared" si="54"/>
        <v>0</v>
      </c>
      <c r="H467" s="40">
        <f t="shared" si="50"/>
        <v>0</v>
      </c>
    </row>
    <row r="468" spans="1:8" outlineLevel="2">
      <c r="A468" s="6">
        <v>2202</v>
      </c>
      <c r="B468" s="4" t="s">
        <v>398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0">
        <f t="shared" si="50"/>
        <v>0</v>
      </c>
    </row>
    <row r="469" spans="1:8" ht="15" customHeight="1" outlineLevel="3">
      <c r="A469" s="27"/>
      <c r="B469" s="27" t="s">
        <v>399</v>
      </c>
      <c r="C469" s="29">
        <v>0</v>
      </c>
      <c r="D469" s="29">
        <f>C469</f>
        <v>0</v>
      </c>
      <c r="E469" s="29">
        <f>D469</f>
        <v>0</v>
      </c>
      <c r="H469" s="40">
        <f t="shared" si="50"/>
        <v>0</v>
      </c>
    </row>
    <row r="470" spans="1:8" ht="15" customHeight="1" outlineLevel="3">
      <c r="A470" s="27"/>
      <c r="B470" s="27" t="s">
        <v>400</v>
      </c>
      <c r="C470" s="29">
        <v>0</v>
      </c>
      <c r="D470" s="29">
        <f t="shared" ref="D470:E473" si="55">C470</f>
        <v>0</v>
      </c>
      <c r="E470" s="29">
        <f t="shared" si="55"/>
        <v>0</v>
      </c>
      <c r="H470" s="40">
        <f t="shared" si="50"/>
        <v>0</v>
      </c>
    </row>
    <row r="471" spans="1:8" ht="15" customHeight="1" outlineLevel="3">
      <c r="A471" s="27"/>
      <c r="B471" s="27" t="s">
        <v>401</v>
      </c>
      <c r="C471" s="29">
        <v>0</v>
      </c>
      <c r="D471" s="29">
        <f t="shared" si="55"/>
        <v>0</v>
      </c>
      <c r="E471" s="29">
        <f t="shared" si="55"/>
        <v>0</v>
      </c>
      <c r="H471" s="40">
        <f t="shared" si="50"/>
        <v>0</v>
      </c>
    </row>
    <row r="472" spans="1:8" ht="15" customHeight="1" outlineLevel="3">
      <c r="A472" s="27"/>
      <c r="B472" s="27" t="s">
        <v>402</v>
      </c>
      <c r="C472" s="29">
        <v>0</v>
      </c>
      <c r="D472" s="29">
        <f t="shared" si="55"/>
        <v>0</v>
      </c>
      <c r="E472" s="29">
        <f t="shared" si="55"/>
        <v>0</v>
      </c>
      <c r="H472" s="40">
        <f t="shared" si="50"/>
        <v>0</v>
      </c>
    </row>
    <row r="473" spans="1:8" ht="15" customHeight="1" outlineLevel="3">
      <c r="A473" s="27"/>
      <c r="B473" s="27" t="s">
        <v>403</v>
      </c>
      <c r="C473" s="29">
        <v>0</v>
      </c>
      <c r="D473" s="29">
        <f t="shared" si="55"/>
        <v>0</v>
      </c>
      <c r="E473" s="29">
        <f t="shared" si="55"/>
        <v>0</v>
      </c>
      <c r="H473" s="40">
        <f t="shared" si="50"/>
        <v>0</v>
      </c>
    </row>
    <row r="474" spans="1:8" outlineLevel="2">
      <c r="A474" s="6">
        <v>2202</v>
      </c>
      <c r="B474" s="4" t="s">
        <v>143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0">
        <f t="shared" si="50"/>
        <v>5000</v>
      </c>
    </row>
    <row r="475" spans="1:8" ht="15" customHeight="1" outlineLevel="3">
      <c r="A475" s="27"/>
      <c r="B475" s="27" t="s">
        <v>404</v>
      </c>
      <c r="C475" s="29">
        <v>5000</v>
      </c>
      <c r="D475" s="29">
        <f>C475</f>
        <v>5000</v>
      </c>
      <c r="E475" s="29">
        <f>D475</f>
        <v>5000</v>
      </c>
      <c r="H475" s="40">
        <f t="shared" si="50"/>
        <v>5000</v>
      </c>
    </row>
    <row r="476" spans="1:8" ht="15" customHeight="1" outlineLevel="3">
      <c r="A476" s="27"/>
      <c r="B476" s="27" t="s">
        <v>405</v>
      </c>
      <c r="C476" s="29">
        <v>0</v>
      </c>
      <c r="D476" s="29">
        <f>C476</f>
        <v>0</v>
      </c>
      <c r="E476" s="29">
        <f>D476</f>
        <v>0</v>
      </c>
      <c r="H476" s="40">
        <f t="shared" si="50"/>
        <v>0</v>
      </c>
    </row>
    <row r="477" spans="1:8" outlineLevel="2">
      <c r="A477" s="6">
        <v>2202</v>
      </c>
      <c r="B477" s="4" t="s">
        <v>406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0">
        <f t="shared" si="50"/>
        <v>0</v>
      </c>
    </row>
    <row r="478" spans="1:8" ht="15" customHeight="1" outlineLevel="3">
      <c r="A478" s="27"/>
      <c r="B478" s="27" t="s">
        <v>404</v>
      </c>
      <c r="C478" s="29">
        <v>0</v>
      </c>
      <c r="D478" s="29">
        <f t="shared" ref="D478:E481" si="56">C478</f>
        <v>0</v>
      </c>
      <c r="E478" s="29">
        <f t="shared" si="56"/>
        <v>0</v>
      </c>
      <c r="H478" s="40">
        <f t="shared" si="50"/>
        <v>0</v>
      </c>
    </row>
    <row r="479" spans="1:8" ht="15" customHeight="1" outlineLevel="3">
      <c r="A479" s="27"/>
      <c r="B479" s="27" t="s">
        <v>405</v>
      </c>
      <c r="C479" s="29">
        <v>0</v>
      </c>
      <c r="D479" s="29">
        <f t="shared" si="56"/>
        <v>0</v>
      </c>
      <c r="E479" s="29">
        <f t="shared" si="56"/>
        <v>0</v>
      </c>
      <c r="H479" s="40">
        <f t="shared" si="50"/>
        <v>0</v>
      </c>
    </row>
    <row r="480" spans="1:8" outlineLevel="2">
      <c r="A480" s="6">
        <v>2202</v>
      </c>
      <c r="B480" s="4" t="s">
        <v>407</v>
      </c>
      <c r="C480" s="5">
        <v>7000</v>
      </c>
      <c r="D480" s="5">
        <f t="shared" si="56"/>
        <v>7000</v>
      </c>
      <c r="E480" s="5">
        <f t="shared" si="56"/>
        <v>7000</v>
      </c>
      <c r="H480" s="40">
        <f t="shared" si="50"/>
        <v>7000</v>
      </c>
    </row>
    <row r="481" spans="1:10" outlineLevel="2" collapsed="1">
      <c r="A481" s="6">
        <v>2202</v>
      </c>
      <c r="B481" s="4" t="s">
        <v>408</v>
      </c>
      <c r="C481" s="5">
        <v>0</v>
      </c>
      <c r="D481" s="5">
        <f t="shared" si="56"/>
        <v>0</v>
      </c>
      <c r="E481" s="5">
        <f t="shared" si="56"/>
        <v>0</v>
      </c>
      <c r="H481" s="40">
        <f t="shared" si="50"/>
        <v>0</v>
      </c>
    </row>
    <row r="482" spans="1:10" outlineLevel="1">
      <c r="A482" s="178" t="s">
        <v>409</v>
      </c>
      <c r="B482" s="179"/>
      <c r="C482" s="31">
        <v>0</v>
      </c>
      <c r="D482" s="31">
        <v>0</v>
      </c>
      <c r="E482" s="31">
        <v>0</v>
      </c>
      <c r="H482" s="40">
        <f t="shared" si="50"/>
        <v>0</v>
      </c>
    </row>
    <row r="483" spans="1:10">
      <c r="A483" s="184" t="s">
        <v>410</v>
      </c>
      <c r="B483" s="185"/>
      <c r="C483" s="34">
        <f>C484+C504+C509+C522+C528+C538</f>
        <v>149200</v>
      </c>
      <c r="D483" s="34">
        <f>D484+D504+D509+D522+D528+D538</f>
        <v>149200</v>
      </c>
      <c r="E483" s="34">
        <f>E484+E504+E509+E522+E528+E538</f>
        <v>149200</v>
      </c>
      <c r="G483" s="38" t="s">
        <v>613</v>
      </c>
      <c r="H483" s="40">
        <f t="shared" si="50"/>
        <v>149200</v>
      </c>
      <c r="I483" s="41"/>
      <c r="J483" s="39" t="b">
        <f>AND(H483=I483)</f>
        <v>0</v>
      </c>
    </row>
    <row r="484" spans="1:10" outlineLevel="1">
      <c r="A484" s="178" t="s">
        <v>411</v>
      </c>
      <c r="B484" s="179"/>
      <c r="C484" s="31">
        <f>C485+C486+C490+C491+C494+C497+C500+C501+C502+C503</f>
        <v>55200</v>
      </c>
      <c r="D484" s="31">
        <f>D485+D486+D490+D491+D494+D497+D500+D501+D502+D503</f>
        <v>55200</v>
      </c>
      <c r="E484" s="31">
        <f>E485+E486+E490+E491+E494+E497+E500+E501+E502+E503</f>
        <v>55200</v>
      </c>
      <c r="H484" s="40">
        <f t="shared" si="50"/>
        <v>55200</v>
      </c>
    </row>
    <row r="485" spans="1:10" outlineLevel="2">
      <c r="A485" s="6">
        <v>3302</v>
      </c>
      <c r="B485" s="4" t="s">
        <v>412</v>
      </c>
      <c r="C485" s="5">
        <v>14000</v>
      </c>
      <c r="D485" s="5">
        <f>C485</f>
        <v>14000</v>
      </c>
      <c r="E485" s="5">
        <f>D485</f>
        <v>14000</v>
      </c>
      <c r="H485" s="40">
        <f t="shared" si="50"/>
        <v>14000</v>
      </c>
    </row>
    <row r="486" spans="1:10" outlineLevel="2">
      <c r="A486" s="6">
        <v>3302</v>
      </c>
      <c r="B486" s="4" t="s">
        <v>413</v>
      </c>
      <c r="C486" s="5">
        <f>SUM(C487:C489)</f>
        <v>21000</v>
      </c>
      <c r="D486" s="5">
        <f>SUM(D487:D489)</f>
        <v>21000</v>
      </c>
      <c r="E486" s="5">
        <f>SUM(E487:E489)</f>
        <v>21000</v>
      </c>
      <c r="H486" s="40">
        <f t="shared" si="50"/>
        <v>21000</v>
      </c>
    </row>
    <row r="487" spans="1:10" ht="15" customHeight="1" outlineLevel="3">
      <c r="A487" s="27"/>
      <c r="B487" s="27" t="s">
        <v>414</v>
      </c>
      <c r="C487" s="29">
        <v>14000</v>
      </c>
      <c r="D487" s="29">
        <f t="shared" ref="D487:E490" si="57">C487</f>
        <v>14000</v>
      </c>
      <c r="E487" s="29">
        <f t="shared" si="57"/>
        <v>14000</v>
      </c>
      <c r="H487" s="40">
        <f t="shared" si="50"/>
        <v>14000</v>
      </c>
    </row>
    <row r="488" spans="1:10" ht="15" customHeight="1" outlineLevel="3">
      <c r="A488" s="27"/>
      <c r="B488" s="27" t="s">
        <v>415</v>
      </c>
      <c r="C488" s="29">
        <v>7000</v>
      </c>
      <c r="D488" s="29">
        <f t="shared" si="57"/>
        <v>7000</v>
      </c>
      <c r="E488" s="29">
        <f t="shared" si="57"/>
        <v>7000</v>
      </c>
      <c r="H488" s="40">
        <f t="shared" si="50"/>
        <v>7000</v>
      </c>
    </row>
    <row r="489" spans="1:10" ht="15" customHeight="1" outlineLevel="3">
      <c r="A489" s="27"/>
      <c r="B489" s="27" t="s">
        <v>416</v>
      </c>
      <c r="C489" s="29">
        <v>0</v>
      </c>
      <c r="D489" s="29">
        <f t="shared" si="57"/>
        <v>0</v>
      </c>
      <c r="E489" s="29">
        <f t="shared" si="57"/>
        <v>0</v>
      </c>
      <c r="H489" s="40">
        <f t="shared" si="50"/>
        <v>0</v>
      </c>
    </row>
    <row r="490" spans="1:10" outlineLevel="2">
      <c r="A490" s="6">
        <v>3302</v>
      </c>
      <c r="B490" s="4" t="s">
        <v>417</v>
      </c>
      <c r="C490" s="5"/>
      <c r="D490" s="5">
        <f t="shared" si="57"/>
        <v>0</v>
      </c>
      <c r="E490" s="5">
        <f t="shared" si="57"/>
        <v>0</v>
      </c>
      <c r="H490" s="40">
        <f t="shared" si="50"/>
        <v>0</v>
      </c>
    </row>
    <row r="491" spans="1:10" outlineLevel="2">
      <c r="A491" s="6">
        <v>3302</v>
      </c>
      <c r="B491" s="4" t="s">
        <v>418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0">
        <f t="shared" si="50"/>
        <v>200</v>
      </c>
    </row>
    <row r="492" spans="1:10" ht="15" customHeight="1" outlineLevel="3">
      <c r="A492" s="27"/>
      <c r="B492" s="27" t="s">
        <v>419</v>
      </c>
      <c r="C492" s="29">
        <v>200</v>
      </c>
      <c r="D492" s="29">
        <f>C492</f>
        <v>200</v>
      </c>
      <c r="E492" s="29">
        <f>D492</f>
        <v>200</v>
      </c>
      <c r="H492" s="40">
        <f t="shared" si="50"/>
        <v>200</v>
      </c>
    </row>
    <row r="493" spans="1:10" ht="15" customHeight="1" outlineLevel="3">
      <c r="A493" s="27"/>
      <c r="B493" s="27" t="s">
        <v>420</v>
      </c>
      <c r="C493" s="29">
        <v>0</v>
      </c>
      <c r="D493" s="29">
        <f>C493</f>
        <v>0</v>
      </c>
      <c r="E493" s="29">
        <f>D493</f>
        <v>0</v>
      </c>
      <c r="H493" s="40">
        <f t="shared" si="50"/>
        <v>0</v>
      </c>
    </row>
    <row r="494" spans="1:10" outlineLevel="2">
      <c r="A494" s="6">
        <v>3302</v>
      </c>
      <c r="B494" s="4" t="s">
        <v>421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0">
        <f t="shared" si="50"/>
        <v>1500</v>
      </c>
    </row>
    <row r="495" spans="1:10" ht="15" customHeight="1" outlineLevel="3">
      <c r="A495" s="27"/>
      <c r="B495" s="27" t="s">
        <v>422</v>
      </c>
      <c r="C495" s="29">
        <v>1500</v>
      </c>
      <c r="D495" s="29">
        <f>C495</f>
        <v>1500</v>
      </c>
      <c r="E495" s="29">
        <f>D495</f>
        <v>1500</v>
      </c>
      <c r="H495" s="40">
        <f t="shared" si="50"/>
        <v>1500</v>
      </c>
    </row>
    <row r="496" spans="1:10" ht="15" customHeight="1" outlineLevel="3">
      <c r="A496" s="27"/>
      <c r="B496" s="27" t="s">
        <v>423</v>
      </c>
      <c r="C496" s="29">
        <v>0</v>
      </c>
      <c r="D496" s="29">
        <f>C496</f>
        <v>0</v>
      </c>
      <c r="E496" s="29">
        <f>D496</f>
        <v>0</v>
      </c>
      <c r="H496" s="40">
        <f t="shared" si="50"/>
        <v>0</v>
      </c>
    </row>
    <row r="497" spans="1:12" outlineLevel="2">
      <c r="A497" s="6">
        <v>3302</v>
      </c>
      <c r="B497" s="4" t="s">
        <v>424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0">
        <f t="shared" si="50"/>
        <v>500</v>
      </c>
    </row>
    <row r="498" spans="1:12" ht="15" customHeight="1" outlineLevel="3">
      <c r="A498" s="27"/>
      <c r="B498" s="27" t="s">
        <v>425</v>
      </c>
      <c r="C498" s="29">
        <v>500</v>
      </c>
      <c r="D498" s="29">
        <f t="shared" ref="D498:E503" si="58">C498</f>
        <v>500</v>
      </c>
      <c r="E498" s="29">
        <f t="shared" si="58"/>
        <v>500</v>
      </c>
      <c r="H498" s="40">
        <f t="shared" si="50"/>
        <v>500</v>
      </c>
    </row>
    <row r="499" spans="1:12" ht="15" customHeight="1" outlineLevel="3">
      <c r="A499" s="27"/>
      <c r="B499" s="27" t="s">
        <v>426</v>
      </c>
      <c r="C499" s="29">
        <v>0</v>
      </c>
      <c r="D499" s="29">
        <f t="shared" si="58"/>
        <v>0</v>
      </c>
      <c r="E499" s="29">
        <f t="shared" si="58"/>
        <v>0</v>
      </c>
      <c r="H499" s="40">
        <f t="shared" si="50"/>
        <v>0</v>
      </c>
    </row>
    <row r="500" spans="1:12" outlineLevel="2">
      <c r="A500" s="6">
        <v>3302</v>
      </c>
      <c r="B500" s="4" t="s">
        <v>427</v>
      </c>
      <c r="C500" s="5">
        <v>18000</v>
      </c>
      <c r="D500" s="5">
        <f t="shared" si="58"/>
        <v>18000</v>
      </c>
      <c r="E500" s="5">
        <f t="shared" si="58"/>
        <v>18000</v>
      </c>
      <c r="H500" s="40">
        <f t="shared" si="50"/>
        <v>18000</v>
      </c>
    </row>
    <row r="501" spans="1:12" outlineLevel="2">
      <c r="A501" s="6">
        <v>3302</v>
      </c>
      <c r="B501" s="4" t="s">
        <v>428</v>
      </c>
      <c r="C501" s="5"/>
      <c r="D501" s="5">
        <f t="shared" si="58"/>
        <v>0</v>
      </c>
      <c r="E501" s="5">
        <f t="shared" si="58"/>
        <v>0</v>
      </c>
      <c r="H501" s="40">
        <f t="shared" si="50"/>
        <v>0</v>
      </c>
    </row>
    <row r="502" spans="1:12" outlineLevel="2">
      <c r="A502" s="6">
        <v>3302</v>
      </c>
      <c r="B502" s="4" t="s">
        <v>429</v>
      </c>
      <c r="C502" s="5"/>
      <c r="D502" s="5">
        <f t="shared" si="58"/>
        <v>0</v>
      </c>
      <c r="E502" s="5">
        <f t="shared" si="58"/>
        <v>0</v>
      </c>
      <c r="H502" s="40">
        <f t="shared" si="50"/>
        <v>0</v>
      </c>
    </row>
    <row r="503" spans="1:12" outlineLevel="2">
      <c r="A503" s="6">
        <v>3302</v>
      </c>
      <c r="B503" s="4" t="s">
        <v>430</v>
      </c>
      <c r="C503" s="5">
        <v>0</v>
      </c>
      <c r="D503" s="5">
        <f t="shared" si="58"/>
        <v>0</v>
      </c>
      <c r="E503" s="5">
        <f t="shared" si="58"/>
        <v>0</v>
      </c>
      <c r="H503" s="40">
        <f t="shared" si="50"/>
        <v>0</v>
      </c>
    </row>
    <row r="504" spans="1:12" outlineLevel="1">
      <c r="A504" s="178" t="s">
        <v>431</v>
      </c>
      <c r="B504" s="179"/>
      <c r="C504" s="31">
        <f>SUM(C505:C508)</f>
        <v>2000</v>
      </c>
      <c r="D504" s="31">
        <f>SUM(D505:D508)</f>
        <v>2000</v>
      </c>
      <c r="E504" s="31">
        <f>SUM(E505:E508)</f>
        <v>2000</v>
      </c>
      <c r="H504" s="40">
        <f t="shared" si="50"/>
        <v>2000</v>
      </c>
    </row>
    <row r="505" spans="1:12" outlineLevel="2" collapsed="1">
      <c r="A505" s="6">
        <v>3303</v>
      </c>
      <c r="B505" s="4" t="s">
        <v>432</v>
      </c>
      <c r="C505" s="5">
        <v>1500</v>
      </c>
      <c r="D505" s="5">
        <f>C505</f>
        <v>1500</v>
      </c>
      <c r="E505" s="5">
        <f>D505</f>
        <v>1500</v>
      </c>
      <c r="H505" s="40">
        <f t="shared" si="50"/>
        <v>1500</v>
      </c>
    </row>
    <row r="506" spans="1:12" outlineLevel="2">
      <c r="A506" s="6">
        <v>3303</v>
      </c>
      <c r="B506" s="4" t="s">
        <v>433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0">
        <f t="shared" si="50"/>
        <v>0</v>
      </c>
    </row>
    <row r="507" spans="1:12" outlineLevel="2">
      <c r="A507" s="6">
        <v>3303</v>
      </c>
      <c r="B507" s="4" t="s">
        <v>434</v>
      </c>
      <c r="C507" s="5">
        <v>500</v>
      </c>
      <c r="D507" s="5">
        <f t="shared" si="59"/>
        <v>500</v>
      </c>
      <c r="E507" s="5">
        <f t="shared" si="59"/>
        <v>500</v>
      </c>
      <c r="H507" s="40">
        <f t="shared" si="50"/>
        <v>500</v>
      </c>
    </row>
    <row r="508" spans="1:12" outlineLevel="2">
      <c r="A508" s="6">
        <v>3303</v>
      </c>
      <c r="B508" s="4" t="s">
        <v>430</v>
      </c>
      <c r="C508" s="5">
        <v>0</v>
      </c>
      <c r="D508" s="5">
        <f t="shared" si="59"/>
        <v>0</v>
      </c>
      <c r="E508" s="5">
        <f t="shared" si="59"/>
        <v>0</v>
      </c>
      <c r="H508" s="40">
        <f t="shared" si="50"/>
        <v>0</v>
      </c>
    </row>
    <row r="509" spans="1:12" outlineLevel="1">
      <c r="A509" s="178" t="s">
        <v>435</v>
      </c>
      <c r="B509" s="179"/>
      <c r="C509" s="31">
        <f>C510+C511+C512+C513+C517+C518+C519+C520+C521</f>
        <v>90000</v>
      </c>
      <c r="D509" s="31">
        <f>D510+D511+D512+D513+D517+D518+D519+D520+D521</f>
        <v>90000</v>
      </c>
      <c r="E509" s="31">
        <f>E510+E511+E512+E513+E517+E518+E519+E520+E521</f>
        <v>90000</v>
      </c>
      <c r="F509" s="50"/>
      <c r="H509" s="40">
        <f t="shared" si="50"/>
        <v>90000</v>
      </c>
      <c r="L509" s="50"/>
    </row>
    <row r="510" spans="1:12" outlineLevel="2" collapsed="1">
      <c r="A510" s="6">
        <v>3305</v>
      </c>
      <c r="B510" s="4" t="s">
        <v>436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0">
        <f t="shared" si="50"/>
        <v>0</v>
      </c>
    </row>
    <row r="511" spans="1:12" outlineLevel="2">
      <c r="A511" s="6">
        <v>3305</v>
      </c>
      <c r="B511" s="4" t="s">
        <v>437</v>
      </c>
      <c r="C511" s="5">
        <v>0</v>
      </c>
      <c r="D511" s="5">
        <f t="shared" si="60"/>
        <v>0</v>
      </c>
      <c r="E511" s="5">
        <f t="shared" si="60"/>
        <v>0</v>
      </c>
      <c r="H511" s="40">
        <f t="shared" si="50"/>
        <v>0</v>
      </c>
    </row>
    <row r="512" spans="1:12" outlineLevel="2">
      <c r="A512" s="6">
        <v>3305</v>
      </c>
      <c r="B512" s="4" t="s">
        <v>438</v>
      </c>
      <c r="C512" s="5">
        <v>0</v>
      </c>
      <c r="D512" s="5">
        <f t="shared" si="60"/>
        <v>0</v>
      </c>
      <c r="E512" s="5">
        <f t="shared" si="60"/>
        <v>0</v>
      </c>
      <c r="H512" s="40">
        <f t="shared" si="50"/>
        <v>0</v>
      </c>
    </row>
    <row r="513" spans="1:8" outlineLevel="2">
      <c r="A513" s="6">
        <v>3305</v>
      </c>
      <c r="B513" s="4" t="s">
        <v>439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0">
        <f t="shared" si="50"/>
        <v>0</v>
      </c>
    </row>
    <row r="514" spans="1:8" ht="15" customHeight="1" outlineLevel="3">
      <c r="A514" s="28"/>
      <c r="B514" s="27" t="s">
        <v>440</v>
      </c>
      <c r="C514" s="29"/>
      <c r="D514" s="29">
        <f t="shared" ref="D514:E521" si="61">C514</f>
        <v>0</v>
      </c>
      <c r="E514" s="29">
        <f t="shared" si="61"/>
        <v>0</v>
      </c>
      <c r="H514" s="40">
        <f t="shared" ref="H514:H577" si="62">C514</f>
        <v>0</v>
      </c>
    </row>
    <row r="515" spans="1:8" ht="15" customHeight="1" outlineLevel="3">
      <c r="A515" s="28"/>
      <c r="B515" s="27" t="s">
        <v>441</v>
      </c>
      <c r="C515" s="29">
        <v>0</v>
      </c>
      <c r="D515" s="29">
        <f t="shared" si="61"/>
        <v>0</v>
      </c>
      <c r="E515" s="29">
        <f t="shared" si="61"/>
        <v>0</v>
      </c>
      <c r="H515" s="40">
        <f t="shared" si="62"/>
        <v>0</v>
      </c>
    </row>
    <row r="516" spans="1:8" ht="15" customHeight="1" outlineLevel="3">
      <c r="A516" s="28"/>
      <c r="B516" s="27" t="s">
        <v>442</v>
      </c>
      <c r="C516" s="29">
        <v>0</v>
      </c>
      <c r="D516" s="29">
        <f t="shared" si="61"/>
        <v>0</v>
      </c>
      <c r="E516" s="29">
        <f t="shared" si="61"/>
        <v>0</v>
      </c>
      <c r="H516" s="40">
        <f t="shared" si="62"/>
        <v>0</v>
      </c>
    </row>
    <row r="517" spans="1:8" outlineLevel="2">
      <c r="A517" s="6">
        <v>3305</v>
      </c>
      <c r="B517" s="4" t="s">
        <v>443</v>
      </c>
      <c r="C517" s="5">
        <v>10000</v>
      </c>
      <c r="D517" s="5">
        <f t="shared" si="61"/>
        <v>10000</v>
      </c>
      <c r="E517" s="5">
        <f t="shared" si="61"/>
        <v>10000</v>
      </c>
      <c r="H517" s="40">
        <f t="shared" si="62"/>
        <v>10000</v>
      </c>
    </row>
    <row r="518" spans="1:8" outlineLevel="2">
      <c r="A518" s="6">
        <v>3305</v>
      </c>
      <c r="B518" s="4" t="s">
        <v>444</v>
      </c>
      <c r="C518" s="5">
        <v>0</v>
      </c>
      <c r="D518" s="5">
        <f t="shared" si="61"/>
        <v>0</v>
      </c>
      <c r="E518" s="5">
        <f t="shared" si="61"/>
        <v>0</v>
      </c>
      <c r="H518" s="40">
        <f t="shared" si="62"/>
        <v>0</v>
      </c>
    </row>
    <row r="519" spans="1:8" outlineLevel="2">
      <c r="A519" s="6">
        <v>3305</v>
      </c>
      <c r="B519" s="4" t="s">
        <v>445</v>
      </c>
      <c r="C519" s="5">
        <v>0</v>
      </c>
      <c r="D519" s="5">
        <f t="shared" si="61"/>
        <v>0</v>
      </c>
      <c r="E519" s="5">
        <f t="shared" si="61"/>
        <v>0</v>
      </c>
      <c r="H519" s="40">
        <f t="shared" si="62"/>
        <v>0</v>
      </c>
    </row>
    <row r="520" spans="1:8" outlineLevel="2">
      <c r="A520" s="6">
        <v>3305</v>
      </c>
      <c r="B520" s="4" t="s">
        <v>446</v>
      </c>
      <c r="C520" s="5">
        <v>80000</v>
      </c>
      <c r="D520" s="5">
        <f t="shared" si="61"/>
        <v>80000</v>
      </c>
      <c r="E520" s="5">
        <f t="shared" si="61"/>
        <v>80000</v>
      </c>
      <c r="H520" s="40">
        <f t="shared" si="62"/>
        <v>80000</v>
      </c>
    </row>
    <row r="521" spans="1:8" outlineLevel="2">
      <c r="A521" s="6">
        <v>3305</v>
      </c>
      <c r="B521" s="4" t="s">
        <v>430</v>
      </c>
      <c r="C521" s="5">
        <v>0</v>
      </c>
      <c r="D521" s="5">
        <f t="shared" si="61"/>
        <v>0</v>
      </c>
      <c r="E521" s="5">
        <f t="shared" si="61"/>
        <v>0</v>
      </c>
      <c r="H521" s="40">
        <f t="shared" si="62"/>
        <v>0</v>
      </c>
    </row>
    <row r="522" spans="1:8" outlineLevel="1">
      <c r="A522" s="178" t="s">
        <v>447</v>
      </c>
      <c r="B522" s="179"/>
      <c r="C522" s="31">
        <f>SUM(C523:C527)</f>
        <v>0</v>
      </c>
      <c r="D522" s="31">
        <f>SUM(D523:D527)</f>
        <v>0</v>
      </c>
      <c r="E522" s="31">
        <f>SUM(E523:E527)</f>
        <v>0</v>
      </c>
      <c r="H522" s="40">
        <f t="shared" si="62"/>
        <v>0</v>
      </c>
    </row>
    <row r="523" spans="1:8" outlineLevel="2" collapsed="1">
      <c r="A523" s="6">
        <v>3306</v>
      </c>
      <c r="B523" s="4" t="s">
        <v>448</v>
      </c>
      <c r="C523" s="5">
        <v>0</v>
      </c>
      <c r="D523" s="5">
        <f>C523</f>
        <v>0</v>
      </c>
      <c r="E523" s="5">
        <f>D523</f>
        <v>0</v>
      </c>
      <c r="H523" s="40">
        <f t="shared" si="62"/>
        <v>0</v>
      </c>
    </row>
    <row r="524" spans="1:8" outlineLevel="2">
      <c r="A524" s="6">
        <v>3306</v>
      </c>
      <c r="B524" s="4" t="s">
        <v>449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0">
        <f t="shared" si="62"/>
        <v>0</v>
      </c>
    </row>
    <row r="525" spans="1:8" outlineLevel="2">
      <c r="A525" s="6">
        <v>3306</v>
      </c>
      <c r="B525" s="4" t="s">
        <v>450</v>
      </c>
      <c r="C525" s="5">
        <v>0</v>
      </c>
      <c r="D525" s="5">
        <f t="shared" si="63"/>
        <v>0</v>
      </c>
      <c r="E525" s="5">
        <f t="shared" si="63"/>
        <v>0</v>
      </c>
      <c r="H525" s="40">
        <f t="shared" si="62"/>
        <v>0</v>
      </c>
    </row>
    <row r="526" spans="1:8" outlineLevel="2">
      <c r="A526" s="6">
        <v>3306</v>
      </c>
      <c r="B526" s="4" t="s">
        <v>451</v>
      </c>
      <c r="C526" s="5">
        <v>0</v>
      </c>
      <c r="D526" s="5">
        <f t="shared" si="63"/>
        <v>0</v>
      </c>
      <c r="E526" s="5">
        <f t="shared" si="63"/>
        <v>0</v>
      </c>
      <c r="H526" s="40">
        <f t="shared" si="62"/>
        <v>0</v>
      </c>
    </row>
    <row r="527" spans="1:8" outlineLevel="2">
      <c r="A527" s="6">
        <v>3306</v>
      </c>
      <c r="B527" s="4" t="s">
        <v>452</v>
      </c>
      <c r="C527" s="5">
        <v>0</v>
      </c>
      <c r="D527" s="5">
        <f t="shared" si="63"/>
        <v>0</v>
      </c>
      <c r="E527" s="5">
        <f t="shared" si="63"/>
        <v>0</v>
      </c>
      <c r="H527" s="40">
        <f t="shared" si="62"/>
        <v>0</v>
      </c>
    </row>
    <row r="528" spans="1:8" outlineLevel="1">
      <c r="A528" s="178" t="s">
        <v>453</v>
      </c>
      <c r="B528" s="179"/>
      <c r="C528" s="31">
        <f>C529+C531+C537</f>
        <v>0</v>
      </c>
      <c r="D528" s="31">
        <f>D529+D531+D537</f>
        <v>0</v>
      </c>
      <c r="E528" s="31">
        <f>E529+E531+E537</f>
        <v>0</v>
      </c>
      <c r="H528" s="40">
        <f t="shared" si="62"/>
        <v>0</v>
      </c>
    </row>
    <row r="529" spans="1:8" outlineLevel="2" collapsed="1">
      <c r="A529" s="6">
        <v>3307</v>
      </c>
      <c r="B529" s="4" t="s">
        <v>454</v>
      </c>
      <c r="C529" s="5">
        <f>SUM(C530)</f>
        <v>0</v>
      </c>
      <c r="D529" s="5">
        <f>SUM(D530)</f>
        <v>0</v>
      </c>
      <c r="E529" s="5">
        <f>SUM(E530)</f>
        <v>0</v>
      </c>
      <c r="H529" s="40">
        <f t="shared" si="62"/>
        <v>0</v>
      </c>
    </row>
    <row r="530" spans="1:8" ht="15" customHeight="1" outlineLevel="3">
      <c r="A530" s="28"/>
      <c r="B530" s="27" t="s">
        <v>455</v>
      </c>
      <c r="C530" s="29">
        <v>0</v>
      </c>
      <c r="D530" s="29">
        <f>C530</f>
        <v>0</v>
      </c>
      <c r="E530" s="29">
        <f>D530</f>
        <v>0</v>
      </c>
      <c r="H530" s="40">
        <f t="shared" si="62"/>
        <v>0</v>
      </c>
    </row>
    <row r="531" spans="1:8" outlineLevel="2">
      <c r="A531" s="6">
        <v>3307</v>
      </c>
      <c r="B531" s="4" t="s">
        <v>439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0">
        <f t="shared" si="62"/>
        <v>0</v>
      </c>
    </row>
    <row r="532" spans="1:8" ht="15" customHeight="1" outlineLevel="3">
      <c r="A532" s="28"/>
      <c r="B532" s="27" t="s">
        <v>456</v>
      </c>
      <c r="C532" s="29">
        <v>0</v>
      </c>
      <c r="D532" s="29">
        <f>C532</f>
        <v>0</v>
      </c>
      <c r="E532" s="29">
        <f>D532</f>
        <v>0</v>
      </c>
      <c r="H532" s="40">
        <f t="shared" si="62"/>
        <v>0</v>
      </c>
    </row>
    <row r="533" spans="1:8" ht="15" customHeight="1" outlineLevel="3">
      <c r="A533" s="28"/>
      <c r="B533" s="27" t="s">
        <v>457</v>
      </c>
      <c r="C533" s="29">
        <v>0</v>
      </c>
      <c r="D533" s="29">
        <f t="shared" ref="D533:E536" si="64">C533</f>
        <v>0</v>
      </c>
      <c r="E533" s="29">
        <f t="shared" si="64"/>
        <v>0</v>
      </c>
      <c r="H533" s="40">
        <f t="shared" si="62"/>
        <v>0</v>
      </c>
    </row>
    <row r="534" spans="1:8" ht="15" customHeight="1" outlineLevel="3">
      <c r="A534" s="28"/>
      <c r="B534" s="27" t="s">
        <v>458</v>
      </c>
      <c r="C534" s="29">
        <v>0</v>
      </c>
      <c r="D534" s="29">
        <f t="shared" si="64"/>
        <v>0</v>
      </c>
      <c r="E534" s="29">
        <f t="shared" si="64"/>
        <v>0</v>
      </c>
      <c r="H534" s="40">
        <f t="shared" si="62"/>
        <v>0</v>
      </c>
    </row>
    <row r="535" spans="1:8" ht="15" customHeight="1" outlineLevel="3">
      <c r="A535" s="28"/>
      <c r="B535" s="27" t="s">
        <v>459</v>
      </c>
      <c r="C535" s="29">
        <v>0</v>
      </c>
      <c r="D535" s="29">
        <f t="shared" si="64"/>
        <v>0</v>
      </c>
      <c r="E535" s="29">
        <f t="shared" si="64"/>
        <v>0</v>
      </c>
      <c r="H535" s="40">
        <f t="shared" si="62"/>
        <v>0</v>
      </c>
    </row>
    <row r="536" spans="1:8" ht="15" customHeight="1" outlineLevel="3">
      <c r="A536" s="28"/>
      <c r="B536" s="27" t="s">
        <v>460</v>
      </c>
      <c r="C536" s="29">
        <v>0</v>
      </c>
      <c r="D536" s="29">
        <f t="shared" si="64"/>
        <v>0</v>
      </c>
      <c r="E536" s="29">
        <f t="shared" si="64"/>
        <v>0</v>
      </c>
      <c r="H536" s="40">
        <f t="shared" si="62"/>
        <v>0</v>
      </c>
    </row>
    <row r="537" spans="1:8" outlineLevel="2">
      <c r="A537" s="6">
        <v>3307</v>
      </c>
      <c r="B537" s="4" t="s">
        <v>461</v>
      </c>
      <c r="C537" s="5">
        <v>0</v>
      </c>
      <c r="D537" s="5">
        <f>C537</f>
        <v>0</v>
      </c>
      <c r="E537" s="5">
        <f>D537</f>
        <v>0</v>
      </c>
      <c r="H537" s="40">
        <f t="shared" si="62"/>
        <v>0</v>
      </c>
    </row>
    <row r="538" spans="1:8" outlineLevel="1">
      <c r="A538" s="178" t="s">
        <v>462</v>
      </c>
      <c r="B538" s="179"/>
      <c r="C538" s="31">
        <f>SUM(C539:C544)</f>
        <v>2000</v>
      </c>
      <c r="D538" s="31">
        <f>SUM(D539:D544)</f>
        <v>2000</v>
      </c>
      <c r="E538" s="31">
        <f>SUM(E539:E544)</f>
        <v>2000</v>
      </c>
      <c r="H538" s="40">
        <f t="shared" si="62"/>
        <v>2000</v>
      </c>
    </row>
    <row r="539" spans="1:8" outlineLevel="2" collapsed="1">
      <c r="A539" s="6">
        <v>3310</v>
      </c>
      <c r="B539" s="4" t="s">
        <v>464</v>
      </c>
      <c r="C539" s="5">
        <v>0</v>
      </c>
      <c r="D539" s="5">
        <f>C539</f>
        <v>0</v>
      </c>
      <c r="E539" s="5">
        <f>D539</f>
        <v>0</v>
      </c>
      <c r="H539" s="40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2000</v>
      </c>
      <c r="D540" s="5">
        <f t="shared" ref="D540:E543" si="65">C540</f>
        <v>2000</v>
      </c>
      <c r="E540" s="5">
        <f t="shared" si="65"/>
        <v>2000</v>
      </c>
      <c r="H540" s="40">
        <f t="shared" si="62"/>
        <v>2000</v>
      </c>
    </row>
    <row r="541" spans="1:8" outlineLevel="2" collapsed="1">
      <c r="A541" s="6">
        <v>3310</v>
      </c>
      <c r="B541" s="4" t="s">
        <v>465</v>
      </c>
      <c r="C541" s="5">
        <v>0</v>
      </c>
      <c r="D541" s="5">
        <f t="shared" si="65"/>
        <v>0</v>
      </c>
      <c r="E541" s="5">
        <f t="shared" si="65"/>
        <v>0</v>
      </c>
      <c r="H541" s="40">
        <f t="shared" si="62"/>
        <v>0</v>
      </c>
    </row>
    <row r="542" spans="1:8" outlineLevel="2" collapsed="1">
      <c r="A542" s="6">
        <v>3310</v>
      </c>
      <c r="B542" s="4" t="s">
        <v>466</v>
      </c>
      <c r="C542" s="5">
        <v>0</v>
      </c>
      <c r="D542" s="5">
        <f t="shared" si="65"/>
        <v>0</v>
      </c>
      <c r="E542" s="5">
        <f t="shared" si="65"/>
        <v>0</v>
      </c>
      <c r="H542" s="40">
        <f t="shared" si="62"/>
        <v>0</v>
      </c>
    </row>
    <row r="543" spans="1:8" outlineLevel="2" collapsed="1">
      <c r="A543" s="6">
        <v>3310</v>
      </c>
      <c r="B543" s="4" t="s">
        <v>463</v>
      </c>
      <c r="C543" s="5">
        <v>0</v>
      </c>
      <c r="D543" s="5">
        <f t="shared" si="65"/>
        <v>0</v>
      </c>
      <c r="E543" s="5">
        <f t="shared" si="65"/>
        <v>0</v>
      </c>
      <c r="H543" s="40">
        <f t="shared" si="62"/>
        <v>0</v>
      </c>
    </row>
    <row r="544" spans="1:8" outlineLevel="2" collapsed="1">
      <c r="A544" s="6">
        <v>3310</v>
      </c>
      <c r="B544" s="4" t="s">
        <v>467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0">
        <f t="shared" si="62"/>
        <v>0</v>
      </c>
    </row>
    <row r="545" spans="1:10" ht="15" customHeight="1" outlineLevel="2">
      <c r="A545" s="28"/>
      <c r="B545" s="27" t="s">
        <v>468</v>
      </c>
      <c r="C545" s="29">
        <v>0</v>
      </c>
      <c r="D545" s="29">
        <f>C545</f>
        <v>0</v>
      </c>
      <c r="E545" s="29">
        <f>D545</f>
        <v>0</v>
      </c>
      <c r="H545" s="40">
        <f t="shared" si="62"/>
        <v>0</v>
      </c>
    </row>
    <row r="546" spans="1:10" ht="15" customHeight="1" outlineLevel="2">
      <c r="A546" s="28"/>
      <c r="B546" s="27" t="s">
        <v>469</v>
      </c>
      <c r="C546" s="29">
        <v>0</v>
      </c>
      <c r="D546" s="29">
        <f>C546</f>
        <v>0</v>
      </c>
      <c r="E546" s="29">
        <f>D546</f>
        <v>0</v>
      </c>
      <c r="H546" s="40">
        <f t="shared" si="62"/>
        <v>0</v>
      </c>
    </row>
    <row r="547" spans="1:10">
      <c r="A547" s="182" t="s">
        <v>470</v>
      </c>
      <c r="B547" s="183"/>
      <c r="C547" s="34">
        <f>C548+C549</f>
        <v>37.253999999999998</v>
      </c>
      <c r="D547" s="34">
        <f>D548+D549</f>
        <v>37.253999999999998</v>
      </c>
      <c r="E547" s="34">
        <f>E548+E549</f>
        <v>37.253999999999998</v>
      </c>
      <c r="G547" s="38" t="s">
        <v>614</v>
      </c>
      <c r="H547" s="40">
        <f t="shared" si="62"/>
        <v>37.253999999999998</v>
      </c>
      <c r="I547" s="41"/>
      <c r="J547" s="39" t="b">
        <f>AND(H547=I547)</f>
        <v>0</v>
      </c>
    </row>
    <row r="548" spans="1:10" outlineLevel="1">
      <c r="A548" s="178" t="s">
        <v>471</v>
      </c>
      <c r="B548" s="179"/>
      <c r="C548" s="31">
        <v>37.253999999999998</v>
      </c>
      <c r="D548" s="31">
        <f>C548</f>
        <v>37.253999999999998</v>
      </c>
      <c r="E548" s="31">
        <f>D548</f>
        <v>37.253999999999998</v>
      </c>
      <c r="H548" s="40">
        <f t="shared" si="62"/>
        <v>37.253999999999998</v>
      </c>
    </row>
    <row r="549" spans="1:10" outlineLevel="1">
      <c r="A549" s="178" t="s">
        <v>472</v>
      </c>
      <c r="B549" s="179"/>
      <c r="C549" s="31">
        <v>0</v>
      </c>
      <c r="D549" s="31">
        <f>C549</f>
        <v>0</v>
      </c>
      <c r="E549" s="31">
        <f>D549</f>
        <v>0</v>
      </c>
      <c r="H549" s="40">
        <f t="shared" si="62"/>
        <v>0</v>
      </c>
    </row>
    <row r="550" spans="1:10">
      <c r="A550" s="176" t="s">
        <v>476</v>
      </c>
      <c r="B550" s="177"/>
      <c r="C550" s="35">
        <f>C551</f>
        <v>107659.28599999999</v>
      </c>
      <c r="D550" s="35">
        <f>D551</f>
        <v>107659.28599999999</v>
      </c>
      <c r="E550" s="35">
        <f>E551</f>
        <v>107659.28599999999</v>
      </c>
      <c r="G550" s="38" t="s">
        <v>59</v>
      </c>
      <c r="H550" s="40">
        <f t="shared" si="62"/>
        <v>107659.28599999999</v>
      </c>
      <c r="I550" s="41"/>
      <c r="J550" s="39" t="b">
        <f>AND(H550=I550)</f>
        <v>0</v>
      </c>
    </row>
    <row r="551" spans="1:10">
      <c r="A551" s="174" t="s">
        <v>477</v>
      </c>
      <c r="B551" s="175"/>
      <c r="C551" s="32">
        <f>C552+C556</f>
        <v>107659.28599999999</v>
      </c>
      <c r="D551" s="32">
        <f>D552+D556</f>
        <v>107659.28599999999</v>
      </c>
      <c r="E551" s="32">
        <f>E552+E556</f>
        <v>107659.28599999999</v>
      </c>
      <c r="G551" s="38" t="s">
        <v>615</v>
      </c>
      <c r="H551" s="40">
        <f t="shared" si="62"/>
        <v>107659.28599999999</v>
      </c>
      <c r="I551" s="41"/>
      <c r="J551" s="39" t="b">
        <f>AND(H551=I551)</f>
        <v>0</v>
      </c>
    </row>
    <row r="552" spans="1:10" outlineLevel="1">
      <c r="A552" s="178" t="s">
        <v>478</v>
      </c>
      <c r="B552" s="179"/>
      <c r="C552" s="31">
        <f>SUM(C553:C555)</f>
        <v>107659.28599999999</v>
      </c>
      <c r="D552" s="31">
        <f>SUM(D553:D555)</f>
        <v>107659.28599999999</v>
      </c>
      <c r="E552" s="31">
        <f>SUM(E553:E555)</f>
        <v>107659.28599999999</v>
      </c>
      <c r="H552" s="40">
        <f t="shared" si="62"/>
        <v>107659.28599999999</v>
      </c>
    </row>
    <row r="553" spans="1:10" outlineLevel="2" collapsed="1">
      <c r="A553" s="6">
        <v>5500</v>
      </c>
      <c r="B553" s="4" t="s">
        <v>479</v>
      </c>
      <c r="C553" s="5">
        <v>107659.28599999999</v>
      </c>
      <c r="D553" s="5">
        <f t="shared" ref="D553:E555" si="66">C553</f>
        <v>107659.28599999999</v>
      </c>
      <c r="E553" s="5">
        <f t="shared" si="66"/>
        <v>107659.28599999999</v>
      </c>
      <c r="H553" s="40">
        <f t="shared" si="62"/>
        <v>107659.28599999999</v>
      </c>
    </row>
    <row r="554" spans="1:10" outlineLevel="2" collapsed="1">
      <c r="A554" s="6">
        <v>5500</v>
      </c>
      <c r="B554" s="4" t="s">
        <v>480</v>
      </c>
      <c r="C554" s="5">
        <v>0</v>
      </c>
      <c r="D554" s="5">
        <f t="shared" si="66"/>
        <v>0</v>
      </c>
      <c r="E554" s="5">
        <f t="shared" si="66"/>
        <v>0</v>
      </c>
      <c r="H554" s="40">
        <f t="shared" si="62"/>
        <v>0</v>
      </c>
    </row>
    <row r="555" spans="1:10" outlineLevel="2" collapsed="1">
      <c r="A555" s="6">
        <v>5500</v>
      </c>
      <c r="B555" s="4" t="s">
        <v>481</v>
      </c>
      <c r="C555" s="5">
        <v>0</v>
      </c>
      <c r="D555" s="5">
        <f t="shared" si="66"/>
        <v>0</v>
      </c>
      <c r="E555" s="5">
        <f t="shared" si="66"/>
        <v>0</v>
      </c>
      <c r="H555" s="40">
        <f t="shared" si="62"/>
        <v>0</v>
      </c>
    </row>
    <row r="556" spans="1:10" outlineLevel="1">
      <c r="A556" s="178" t="s">
        <v>482</v>
      </c>
      <c r="B556" s="179"/>
      <c r="C556" s="31">
        <f>SUM(C557:C558)</f>
        <v>0</v>
      </c>
      <c r="D556" s="31">
        <f>SUM(D557:D558)</f>
        <v>0</v>
      </c>
      <c r="E556" s="31">
        <f>SUM(E557:E558)</f>
        <v>0</v>
      </c>
      <c r="H556" s="40">
        <f t="shared" si="62"/>
        <v>0</v>
      </c>
    </row>
    <row r="557" spans="1:10" outlineLevel="2" collapsed="1">
      <c r="A557" s="6">
        <v>5501</v>
      </c>
      <c r="B557" s="4" t="s">
        <v>483</v>
      </c>
      <c r="C557" s="5">
        <v>0</v>
      </c>
      <c r="D557" s="5">
        <f>C557</f>
        <v>0</v>
      </c>
      <c r="E557" s="5">
        <f>D557</f>
        <v>0</v>
      </c>
      <c r="H557" s="40">
        <f t="shared" si="62"/>
        <v>0</v>
      </c>
    </row>
    <row r="558" spans="1:10" ht="15" customHeight="1" outlineLevel="2" collapsed="1">
      <c r="A558" s="6">
        <v>5501</v>
      </c>
      <c r="B558" s="4" t="s">
        <v>484</v>
      </c>
      <c r="C558" s="5">
        <v>0</v>
      </c>
      <c r="D558" s="5">
        <f>C558</f>
        <v>0</v>
      </c>
      <c r="E558" s="5">
        <f>D558</f>
        <v>0</v>
      </c>
      <c r="H558" s="40">
        <f t="shared" si="62"/>
        <v>0</v>
      </c>
    </row>
    <row r="559" spans="1:10">
      <c r="A559" s="180" t="s">
        <v>62</v>
      </c>
      <c r="B559" s="181"/>
      <c r="C559" s="36">
        <f>C560+C716+C725</f>
        <v>965811.73400000005</v>
      </c>
      <c r="D559" s="36">
        <f>D560+D716+D725</f>
        <v>965811.73400000005</v>
      </c>
      <c r="E559" s="36">
        <f>E560+E716+E725</f>
        <v>965811.73400000005</v>
      </c>
      <c r="G559" s="38" t="s">
        <v>62</v>
      </c>
      <c r="H559" s="40">
        <f t="shared" si="62"/>
        <v>965811.73400000005</v>
      </c>
      <c r="I559" s="41"/>
      <c r="J559" s="39" t="b">
        <f>AND(H559=I559)</f>
        <v>0</v>
      </c>
    </row>
    <row r="560" spans="1:10">
      <c r="A560" s="176" t="s">
        <v>485</v>
      </c>
      <c r="B560" s="177"/>
      <c r="C560" s="35">
        <f>C561+C638+C642+C645</f>
        <v>795432.67800000007</v>
      </c>
      <c r="D560" s="35">
        <f>D561+D638+D642+D645</f>
        <v>795432.67800000007</v>
      </c>
      <c r="E560" s="35">
        <f>E561+E638+E642+E645</f>
        <v>795432.67800000007</v>
      </c>
      <c r="G560" s="38" t="s">
        <v>61</v>
      </c>
      <c r="H560" s="40">
        <f t="shared" si="62"/>
        <v>795432.67800000007</v>
      </c>
      <c r="I560" s="41"/>
      <c r="J560" s="39" t="b">
        <f>AND(H560=I560)</f>
        <v>0</v>
      </c>
    </row>
    <row r="561" spans="1:10">
      <c r="A561" s="174" t="s">
        <v>486</v>
      </c>
      <c r="B561" s="175"/>
      <c r="C561" s="37">
        <f>C562+C567+C568+C569+C576+C577+C581+C584+C585+C586+C587+C592+C595+C599+C603+C610+C616+C628</f>
        <v>334863</v>
      </c>
      <c r="D561" s="37">
        <f>D562+D567+D568+D569+D576+D577+D581+D584+D585+D586+D587+D592+D595+D599+D603+D610+D616+D628</f>
        <v>334863</v>
      </c>
      <c r="E561" s="37">
        <f>E562+E567+E568+E569+E576+E577+E581+E584+E585+E586+E587+E592+E595+E599+E603+E610+E616+E628</f>
        <v>334863</v>
      </c>
      <c r="G561" s="38" t="s">
        <v>616</v>
      </c>
      <c r="H561" s="40">
        <f t="shared" si="62"/>
        <v>334863</v>
      </c>
      <c r="I561" s="41"/>
      <c r="J561" s="39" t="b">
        <f>AND(H561=I561)</f>
        <v>0</v>
      </c>
    </row>
    <row r="562" spans="1:10" outlineLevel="1">
      <c r="A562" s="178" t="s">
        <v>487</v>
      </c>
      <c r="B562" s="179"/>
      <c r="C562" s="31">
        <f>SUM(C563:C566)</f>
        <v>57263</v>
      </c>
      <c r="D562" s="31">
        <f>SUM(D563:D566)</f>
        <v>57263</v>
      </c>
      <c r="E562" s="31">
        <f>SUM(E563:E566)</f>
        <v>57263</v>
      </c>
      <c r="H562" s="40">
        <f t="shared" si="62"/>
        <v>57263</v>
      </c>
    </row>
    <row r="563" spans="1:10" outlineLevel="2">
      <c r="A563" s="7">
        <v>6600</v>
      </c>
      <c r="B563" s="4" t="s">
        <v>489</v>
      </c>
      <c r="C563" s="5">
        <v>0</v>
      </c>
      <c r="D563" s="5">
        <f>C563</f>
        <v>0</v>
      </c>
      <c r="E563" s="5">
        <f>D563</f>
        <v>0</v>
      </c>
      <c r="H563" s="40">
        <f t="shared" si="62"/>
        <v>0</v>
      </c>
    </row>
    <row r="564" spans="1:10" outlineLevel="2">
      <c r="A564" s="7">
        <v>6600</v>
      </c>
      <c r="B564" s="4" t="s">
        <v>490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0">
        <f t="shared" si="62"/>
        <v>0</v>
      </c>
    </row>
    <row r="565" spans="1:10" outlineLevel="2">
      <c r="A565" s="7">
        <v>6600</v>
      </c>
      <c r="B565" s="4" t="s">
        <v>491</v>
      </c>
      <c r="C565" s="5">
        <v>0</v>
      </c>
      <c r="D565" s="5">
        <f t="shared" si="67"/>
        <v>0</v>
      </c>
      <c r="E565" s="5">
        <f t="shared" si="67"/>
        <v>0</v>
      </c>
      <c r="H565" s="40">
        <f t="shared" si="62"/>
        <v>0</v>
      </c>
    </row>
    <row r="566" spans="1:10" outlineLevel="2">
      <c r="A566" s="6">
        <v>6600</v>
      </c>
      <c r="B566" s="4" t="s">
        <v>492</v>
      </c>
      <c r="C566" s="5">
        <v>57263</v>
      </c>
      <c r="D566" s="5">
        <f t="shared" si="67"/>
        <v>57263</v>
      </c>
      <c r="E566" s="5">
        <f t="shared" si="67"/>
        <v>57263</v>
      </c>
      <c r="H566" s="40">
        <f t="shared" si="62"/>
        <v>57263</v>
      </c>
    </row>
    <row r="567" spans="1:10" outlineLevel="1">
      <c r="A567" s="178" t="s">
        <v>488</v>
      </c>
      <c r="B567" s="179"/>
      <c r="C567" s="30">
        <v>0</v>
      </c>
      <c r="D567" s="30">
        <f>C567</f>
        <v>0</v>
      </c>
      <c r="E567" s="30">
        <f>D567</f>
        <v>0</v>
      </c>
      <c r="H567" s="40">
        <f t="shared" si="62"/>
        <v>0</v>
      </c>
    </row>
    <row r="568" spans="1:10" outlineLevel="1">
      <c r="A568" s="178" t="s">
        <v>493</v>
      </c>
      <c r="B568" s="179"/>
      <c r="C568" s="31">
        <v>0</v>
      </c>
      <c r="D568" s="31">
        <f>C568</f>
        <v>0</v>
      </c>
      <c r="E568" s="31">
        <f>D568</f>
        <v>0</v>
      </c>
      <c r="H568" s="40">
        <f t="shared" si="62"/>
        <v>0</v>
      </c>
    </row>
    <row r="569" spans="1:10" outlineLevel="1">
      <c r="A569" s="178" t="s">
        <v>494</v>
      </c>
      <c r="B569" s="179"/>
      <c r="C569" s="31">
        <f>SUM(C570:C575)</f>
        <v>0</v>
      </c>
      <c r="D569" s="31">
        <f>SUM(D570:D575)</f>
        <v>0</v>
      </c>
      <c r="E569" s="31">
        <f>SUM(E570:E575)</f>
        <v>0</v>
      </c>
      <c r="H569" s="40">
        <f t="shared" si="62"/>
        <v>0</v>
      </c>
    </row>
    <row r="570" spans="1:10" outlineLevel="2">
      <c r="A570" s="7">
        <v>6603</v>
      </c>
      <c r="B570" s="4" t="s">
        <v>495</v>
      </c>
      <c r="C570" s="5">
        <v>0</v>
      </c>
      <c r="D570" s="5">
        <f>C570</f>
        <v>0</v>
      </c>
      <c r="E570" s="5">
        <f>D570</f>
        <v>0</v>
      </c>
      <c r="H570" s="40">
        <f t="shared" si="62"/>
        <v>0</v>
      </c>
    </row>
    <row r="571" spans="1:10" outlineLevel="2">
      <c r="A571" s="7">
        <v>6603</v>
      </c>
      <c r="B571" s="4" t="s">
        <v>496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0">
        <f t="shared" si="62"/>
        <v>0</v>
      </c>
    </row>
    <row r="572" spans="1:10" outlineLevel="2">
      <c r="A572" s="7">
        <v>6603</v>
      </c>
      <c r="B572" s="4" t="s">
        <v>497</v>
      </c>
      <c r="C572" s="5">
        <v>0</v>
      </c>
      <c r="D572" s="5">
        <f t="shared" si="68"/>
        <v>0</v>
      </c>
      <c r="E572" s="5">
        <f t="shared" si="68"/>
        <v>0</v>
      </c>
      <c r="H572" s="40">
        <f t="shared" si="62"/>
        <v>0</v>
      </c>
    </row>
    <row r="573" spans="1:10" outlineLevel="2">
      <c r="A573" s="7">
        <v>6603</v>
      </c>
      <c r="B573" s="4" t="s">
        <v>498</v>
      </c>
      <c r="C573" s="5">
        <v>0</v>
      </c>
      <c r="D573" s="5">
        <f t="shared" si="68"/>
        <v>0</v>
      </c>
      <c r="E573" s="5">
        <f t="shared" si="68"/>
        <v>0</v>
      </c>
      <c r="H573" s="40">
        <f t="shared" si="62"/>
        <v>0</v>
      </c>
    </row>
    <row r="574" spans="1:10" outlineLevel="2">
      <c r="A574" s="7">
        <v>6603</v>
      </c>
      <c r="B574" s="4" t="s">
        <v>499</v>
      </c>
      <c r="C574" s="5">
        <v>0</v>
      </c>
      <c r="D574" s="5">
        <f t="shared" si="68"/>
        <v>0</v>
      </c>
      <c r="E574" s="5">
        <f t="shared" si="68"/>
        <v>0</v>
      </c>
      <c r="H574" s="40">
        <f t="shared" si="62"/>
        <v>0</v>
      </c>
    </row>
    <row r="575" spans="1:10" outlineLevel="2">
      <c r="A575" s="7">
        <v>6603</v>
      </c>
      <c r="B575" s="4" t="s">
        <v>500</v>
      </c>
      <c r="C575" s="5">
        <v>0</v>
      </c>
      <c r="D575" s="5">
        <f t="shared" si="68"/>
        <v>0</v>
      </c>
      <c r="E575" s="5">
        <f t="shared" si="68"/>
        <v>0</v>
      </c>
      <c r="H575" s="40">
        <f t="shared" si="62"/>
        <v>0</v>
      </c>
    </row>
    <row r="576" spans="1:10" outlineLevel="1">
      <c r="A576" s="178" t="s">
        <v>501</v>
      </c>
      <c r="B576" s="179"/>
      <c r="C576" s="31">
        <v>0</v>
      </c>
      <c r="D576" s="31">
        <f>C576</f>
        <v>0</v>
      </c>
      <c r="E576" s="31">
        <f>D576</f>
        <v>0</v>
      </c>
      <c r="H576" s="40">
        <f t="shared" si="62"/>
        <v>0</v>
      </c>
    </row>
    <row r="577" spans="1:8" outlineLevel="1">
      <c r="A577" s="178" t="s">
        <v>502</v>
      </c>
      <c r="B577" s="179"/>
      <c r="C577" s="31">
        <f>SUM(C578:C580)</f>
        <v>0</v>
      </c>
      <c r="D577" s="31">
        <f>SUM(D578:D580)</f>
        <v>0</v>
      </c>
      <c r="E577" s="31">
        <f>SUM(E578:E580)</f>
        <v>0</v>
      </c>
      <c r="H577" s="40">
        <f t="shared" si="62"/>
        <v>0</v>
      </c>
    </row>
    <row r="578" spans="1:8" outlineLevel="2">
      <c r="A578" s="7">
        <v>6605</v>
      </c>
      <c r="B578" s="4" t="s">
        <v>503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0">
        <f t="shared" ref="H578:H641" si="70">C578</f>
        <v>0</v>
      </c>
    </row>
    <row r="579" spans="1:8" outlineLevel="2">
      <c r="A579" s="7">
        <v>6605</v>
      </c>
      <c r="B579" s="4" t="s">
        <v>504</v>
      </c>
      <c r="C579" s="5">
        <v>0</v>
      </c>
      <c r="D579" s="5">
        <f t="shared" si="69"/>
        <v>0</v>
      </c>
      <c r="E579" s="5">
        <f t="shared" si="69"/>
        <v>0</v>
      </c>
      <c r="H579" s="40">
        <f t="shared" si="70"/>
        <v>0</v>
      </c>
    </row>
    <row r="580" spans="1:8" outlineLevel="2">
      <c r="A580" s="7">
        <v>6605</v>
      </c>
      <c r="B580" s="4" t="s">
        <v>505</v>
      </c>
      <c r="C580" s="5">
        <v>0</v>
      </c>
      <c r="D580" s="5">
        <f t="shared" si="69"/>
        <v>0</v>
      </c>
      <c r="E580" s="5">
        <f t="shared" si="69"/>
        <v>0</v>
      </c>
      <c r="H580" s="40">
        <f t="shared" si="70"/>
        <v>0</v>
      </c>
    </row>
    <row r="581" spans="1:8" outlineLevel="1">
      <c r="A581" s="178" t="s">
        <v>506</v>
      </c>
      <c r="B581" s="179"/>
      <c r="C581" s="31">
        <f>SUM(C582:C583)</f>
        <v>77600</v>
      </c>
      <c r="D581" s="31">
        <f>SUM(D582:D583)</f>
        <v>77600</v>
      </c>
      <c r="E581" s="31">
        <f>SUM(E582:E583)</f>
        <v>77600</v>
      </c>
      <c r="H581" s="40">
        <f t="shared" si="70"/>
        <v>77600</v>
      </c>
    </row>
    <row r="582" spans="1:8" outlineLevel="2">
      <c r="A582" s="7">
        <v>6606</v>
      </c>
      <c r="B582" s="4" t="s">
        <v>507</v>
      </c>
      <c r="C582" s="5">
        <v>77600</v>
      </c>
      <c r="D582" s="5">
        <f t="shared" ref="D582:E586" si="71">C582</f>
        <v>77600</v>
      </c>
      <c r="E582" s="5">
        <f t="shared" si="71"/>
        <v>77600</v>
      </c>
      <c r="H582" s="40">
        <f t="shared" si="70"/>
        <v>77600</v>
      </c>
    </row>
    <row r="583" spans="1:8" outlineLevel="2">
      <c r="A583" s="7">
        <v>6606</v>
      </c>
      <c r="B583" s="4" t="s">
        <v>508</v>
      </c>
      <c r="C583" s="5">
        <v>0</v>
      </c>
      <c r="D583" s="5">
        <f t="shared" si="71"/>
        <v>0</v>
      </c>
      <c r="E583" s="5">
        <f t="shared" si="71"/>
        <v>0</v>
      </c>
      <c r="H583" s="40">
        <f t="shared" si="70"/>
        <v>0</v>
      </c>
    </row>
    <row r="584" spans="1:8" outlineLevel="1">
      <c r="A584" s="178" t="s">
        <v>509</v>
      </c>
      <c r="B584" s="179"/>
      <c r="C584" s="31">
        <v>0</v>
      </c>
      <c r="D584" s="31">
        <f t="shared" si="71"/>
        <v>0</v>
      </c>
      <c r="E584" s="31">
        <f t="shared" si="71"/>
        <v>0</v>
      </c>
      <c r="H584" s="40">
        <f t="shared" si="70"/>
        <v>0</v>
      </c>
    </row>
    <row r="585" spans="1:8" outlineLevel="1" collapsed="1">
      <c r="A585" s="178" t="s">
        <v>510</v>
      </c>
      <c r="B585" s="179"/>
      <c r="C585" s="31">
        <v>0</v>
      </c>
      <c r="D585" s="31">
        <f t="shared" si="71"/>
        <v>0</v>
      </c>
      <c r="E585" s="31">
        <f t="shared" si="71"/>
        <v>0</v>
      </c>
      <c r="H585" s="40">
        <f t="shared" si="70"/>
        <v>0</v>
      </c>
    </row>
    <row r="586" spans="1:8" outlineLevel="1" collapsed="1">
      <c r="A586" s="178" t="s">
        <v>511</v>
      </c>
      <c r="B586" s="179"/>
      <c r="C586" s="31">
        <v>0</v>
      </c>
      <c r="D586" s="31">
        <f t="shared" si="71"/>
        <v>0</v>
      </c>
      <c r="E586" s="31">
        <f t="shared" si="71"/>
        <v>0</v>
      </c>
      <c r="H586" s="40">
        <f t="shared" si="70"/>
        <v>0</v>
      </c>
    </row>
    <row r="587" spans="1:8" outlineLevel="1">
      <c r="A587" s="178" t="s">
        <v>512</v>
      </c>
      <c r="B587" s="179"/>
      <c r="C587" s="31">
        <f>SUM(C588:C591)</f>
        <v>0</v>
      </c>
      <c r="D587" s="31">
        <f>SUM(D588:D591)</f>
        <v>0</v>
      </c>
      <c r="E587" s="31">
        <f>SUM(E588:E591)</f>
        <v>0</v>
      </c>
      <c r="H587" s="40">
        <f t="shared" si="70"/>
        <v>0</v>
      </c>
    </row>
    <row r="588" spans="1:8" outlineLevel="2">
      <c r="A588" s="7">
        <v>6610</v>
      </c>
      <c r="B588" s="4" t="s">
        <v>513</v>
      </c>
      <c r="C588" s="5">
        <v>0</v>
      </c>
      <c r="D588" s="5">
        <f>C588</f>
        <v>0</v>
      </c>
      <c r="E588" s="5">
        <f>D588</f>
        <v>0</v>
      </c>
      <c r="H588" s="40">
        <f t="shared" si="70"/>
        <v>0</v>
      </c>
    </row>
    <row r="589" spans="1:8" outlineLevel="2">
      <c r="A589" s="7">
        <v>6610</v>
      </c>
      <c r="B589" s="4" t="s">
        <v>514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0">
        <f t="shared" si="70"/>
        <v>0</v>
      </c>
    </row>
    <row r="590" spans="1:8" outlineLevel="2">
      <c r="A590" s="7">
        <v>6610</v>
      </c>
      <c r="B590" s="4" t="s">
        <v>515</v>
      </c>
      <c r="C590" s="5">
        <v>0</v>
      </c>
      <c r="D590" s="5">
        <f t="shared" si="72"/>
        <v>0</v>
      </c>
      <c r="E590" s="5">
        <f t="shared" si="72"/>
        <v>0</v>
      </c>
      <c r="H590" s="40">
        <f t="shared" si="70"/>
        <v>0</v>
      </c>
    </row>
    <row r="591" spans="1:8" outlineLevel="2">
      <c r="A591" s="7">
        <v>6610</v>
      </c>
      <c r="B591" s="4" t="s">
        <v>516</v>
      </c>
      <c r="C591" s="5">
        <v>0</v>
      </c>
      <c r="D591" s="5">
        <f t="shared" si="72"/>
        <v>0</v>
      </c>
      <c r="E591" s="5">
        <f t="shared" si="72"/>
        <v>0</v>
      </c>
      <c r="H591" s="40">
        <f t="shared" si="70"/>
        <v>0</v>
      </c>
    </row>
    <row r="592" spans="1:8" outlineLevel="1">
      <c r="A592" s="178" t="s">
        <v>519</v>
      </c>
      <c r="B592" s="179"/>
      <c r="C592" s="31">
        <f>SUM(C593:C594)</f>
        <v>0</v>
      </c>
      <c r="D592" s="31">
        <f>SUM(D593:D594)</f>
        <v>0</v>
      </c>
      <c r="E592" s="31">
        <f>SUM(E593:E594)</f>
        <v>0</v>
      </c>
      <c r="H592" s="40">
        <f t="shared" si="70"/>
        <v>0</v>
      </c>
    </row>
    <row r="593" spans="1:8" outlineLevel="2">
      <c r="A593" s="7">
        <v>6611</v>
      </c>
      <c r="B593" s="4" t="s">
        <v>517</v>
      </c>
      <c r="C593" s="5">
        <v>0</v>
      </c>
      <c r="D593" s="5">
        <f>C593</f>
        <v>0</v>
      </c>
      <c r="E593" s="5">
        <f>D593</f>
        <v>0</v>
      </c>
      <c r="H593" s="40">
        <f t="shared" si="70"/>
        <v>0</v>
      </c>
    </row>
    <row r="594" spans="1:8" outlineLevel="2">
      <c r="A594" s="7">
        <v>6611</v>
      </c>
      <c r="B594" s="4" t="s">
        <v>518</v>
      </c>
      <c r="C594" s="5">
        <v>0</v>
      </c>
      <c r="D594" s="5">
        <f>C594</f>
        <v>0</v>
      </c>
      <c r="E594" s="5">
        <f>D594</f>
        <v>0</v>
      </c>
      <c r="H594" s="40">
        <f t="shared" si="70"/>
        <v>0</v>
      </c>
    </row>
    <row r="595" spans="1:8" outlineLevel="1">
      <c r="A595" s="178" t="s">
        <v>523</v>
      </c>
      <c r="B595" s="179"/>
      <c r="C595" s="31">
        <f>SUM(C596:C598)</f>
        <v>0</v>
      </c>
      <c r="D595" s="31">
        <f>SUM(D596:D598)</f>
        <v>0</v>
      </c>
      <c r="E595" s="31">
        <f>SUM(E596:E598)</f>
        <v>0</v>
      </c>
      <c r="H595" s="40">
        <f t="shared" si="70"/>
        <v>0</v>
      </c>
    </row>
    <row r="596" spans="1:8" outlineLevel="2">
      <c r="A596" s="7">
        <v>6612</v>
      </c>
      <c r="B596" s="4" t="s">
        <v>520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0">
        <f t="shared" si="70"/>
        <v>0</v>
      </c>
    </row>
    <row r="597" spans="1:8" outlineLevel="2">
      <c r="A597" s="7">
        <v>6612</v>
      </c>
      <c r="B597" s="4" t="s">
        <v>521</v>
      </c>
      <c r="C597" s="5">
        <v>0</v>
      </c>
      <c r="D597" s="5">
        <f t="shared" si="73"/>
        <v>0</v>
      </c>
      <c r="E597" s="5">
        <f t="shared" si="73"/>
        <v>0</v>
      </c>
      <c r="H597" s="40">
        <f t="shared" si="70"/>
        <v>0</v>
      </c>
    </row>
    <row r="598" spans="1:8" outlineLevel="2">
      <c r="A598" s="7">
        <v>6612</v>
      </c>
      <c r="B598" s="4" t="s">
        <v>522</v>
      </c>
      <c r="C598" s="5">
        <v>0</v>
      </c>
      <c r="D598" s="5">
        <f t="shared" si="73"/>
        <v>0</v>
      </c>
      <c r="E598" s="5">
        <f t="shared" si="73"/>
        <v>0</v>
      </c>
      <c r="H598" s="40">
        <f t="shared" si="70"/>
        <v>0</v>
      </c>
    </row>
    <row r="599" spans="1:8" outlineLevel="1">
      <c r="A599" s="178" t="s">
        <v>524</v>
      </c>
      <c r="B599" s="179"/>
      <c r="C599" s="31">
        <f>SUM(C600:C602)</f>
        <v>200000</v>
      </c>
      <c r="D599" s="31">
        <f>SUM(D600:D602)</f>
        <v>200000</v>
      </c>
      <c r="E599" s="31">
        <f>SUM(E600:E602)</f>
        <v>200000</v>
      </c>
      <c r="H599" s="40">
        <f t="shared" si="70"/>
        <v>200000</v>
      </c>
    </row>
    <row r="600" spans="1:8" outlineLevel="2">
      <c r="A600" s="7">
        <v>6613</v>
      </c>
      <c r="B600" s="4" t="s">
        <v>525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0">
        <f t="shared" si="70"/>
        <v>0</v>
      </c>
    </row>
    <row r="601" spans="1:8" outlineLevel="2">
      <c r="A601" s="7">
        <v>6613</v>
      </c>
      <c r="B601" s="4" t="s">
        <v>526</v>
      </c>
      <c r="C601" s="5">
        <v>200000</v>
      </c>
      <c r="D601" s="5">
        <f t="shared" si="74"/>
        <v>200000</v>
      </c>
      <c r="E601" s="5">
        <f t="shared" si="74"/>
        <v>200000</v>
      </c>
      <c r="H601" s="40">
        <f t="shared" si="70"/>
        <v>200000</v>
      </c>
    </row>
    <row r="602" spans="1:8" outlineLevel="2">
      <c r="A602" s="7">
        <v>6613</v>
      </c>
      <c r="B602" s="4" t="s">
        <v>522</v>
      </c>
      <c r="C602" s="5">
        <v>0</v>
      </c>
      <c r="D602" s="5">
        <f t="shared" si="74"/>
        <v>0</v>
      </c>
      <c r="E602" s="5">
        <f t="shared" si="74"/>
        <v>0</v>
      </c>
      <c r="H602" s="40">
        <f t="shared" si="70"/>
        <v>0</v>
      </c>
    </row>
    <row r="603" spans="1:8" outlineLevel="1">
      <c r="A603" s="178" t="s">
        <v>527</v>
      </c>
      <c r="B603" s="179"/>
      <c r="C603" s="31">
        <f>SUM(C604:C609)</f>
        <v>0</v>
      </c>
      <c r="D603" s="31">
        <f>SUM(D604:D609)</f>
        <v>0</v>
      </c>
      <c r="E603" s="31">
        <f>SUM(E604:E609)</f>
        <v>0</v>
      </c>
      <c r="H603" s="40">
        <f t="shared" si="70"/>
        <v>0</v>
      </c>
    </row>
    <row r="604" spans="1:8" outlineLevel="2">
      <c r="A604" s="7">
        <v>6614</v>
      </c>
      <c r="B604" s="4" t="s">
        <v>528</v>
      </c>
      <c r="C604" s="5">
        <v>0</v>
      </c>
      <c r="D604" s="5">
        <f>C604</f>
        <v>0</v>
      </c>
      <c r="E604" s="5">
        <f>D604</f>
        <v>0</v>
      </c>
      <c r="H604" s="40">
        <f t="shared" si="70"/>
        <v>0</v>
      </c>
    </row>
    <row r="605" spans="1:8" outlineLevel="2">
      <c r="A605" s="7">
        <v>6614</v>
      </c>
      <c r="B605" s="4" t="s">
        <v>529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0">
        <f t="shared" si="70"/>
        <v>0</v>
      </c>
    </row>
    <row r="606" spans="1:8" outlineLevel="2">
      <c r="A606" s="7">
        <v>6614</v>
      </c>
      <c r="B606" s="4" t="s">
        <v>530</v>
      </c>
      <c r="C606" s="5">
        <v>0</v>
      </c>
      <c r="D606" s="5">
        <f t="shared" si="75"/>
        <v>0</v>
      </c>
      <c r="E606" s="5">
        <f t="shared" si="75"/>
        <v>0</v>
      </c>
      <c r="H606" s="40">
        <f t="shared" si="70"/>
        <v>0</v>
      </c>
    </row>
    <row r="607" spans="1:8" outlineLevel="2">
      <c r="A607" s="7">
        <v>6614</v>
      </c>
      <c r="B607" s="4" t="s">
        <v>531</v>
      </c>
      <c r="C607" s="5">
        <v>0</v>
      </c>
      <c r="D607" s="5">
        <f t="shared" si="75"/>
        <v>0</v>
      </c>
      <c r="E607" s="5">
        <f t="shared" si="75"/>
        <v>0</v>
      </c>
      <c r="H607" s="40">
        <f t="shared" si="70"/>
        <v>0</v>
      </c>
    </row>
    <row r="608" spans="1:8" outlineLevel="2">
      <c r="A608" s="7">
        <v>6614</v>
      </c>
      <c r="B608" s="4" t="s">
        <v>532</v>
      </c>
      <c r="C608" s="5">
        <v>0</v>
      </c>
      <c r="D608" s="5">
        <f t="shared" si="75"/>
        <v>0</v>
      </c>
      <c r="E608" s="5">
        <f t="shared" si="75"/>
        <v>0</v>
      </c>
      <c r="H608" s="40">
        <f t="shared" si="70"/>
        <v>0</v>
      </c>
    </row>
    <row r="609" spans="1:8" outlineLevel="2">
      <c r="A609" s="7">
        <v>6614</v>
      </c>
      <c r="B609" s="4" t="s">
        <v>533</v>
      </c>
      <c r="C609" s="5">
        <v>0</v>
      </c>
      <c r="D609" s="5">
        <f t="shared" si="75"/>
        <v>0</v>
      </c>
      <c r="E609" s="5">
        <f t="shared" si="75"/>
        <v>0</v>
      </c>
      <c r="H609" s="40">
        <f t="shared" si="70"/>
        <v>0</v>
      </c>
    </row>
    <row r="610" spans="1:8" outlineLevel="1">
      <c r="A610" s="178" t="s">
        <v>534</v>
      </c>
      <c r="B610" s="179"/>
      <c r="C610" s="31">
        <f>SUM(C611:C615)</f>
        <v>0</v>
      </c>
      <c r="D610" s="31">
        <f>SUM(D611:D615)</f>
        <v>0</v>
      </c>
      <c r="E610" s="31">
        <f>SUM(E611:E615)</f>
        <v>0</v>
      </c>
      <c r="H610" s="40">
        <f t="shared" si="70"/>
        <v>0</v>
      </c>
    </row>
    <row r="611" spans="1:8" outlineLevel="2">
      <c r="A611" s="7">
        <v>6615</v>
      </c>
      <c r="B611" s="4" t="s">
        <v>535</v>
      </c>
      <c r="C611" s="5">
        <v>0</v>
      </c>
      <c r="D611" s="5">
        <f>C611</f>
        <v>0</v>
      </c>
      <c r="E611" s="5">
        <f>D611</f>
        <v>0</v>
      </c>
      <c r="H611" s="40">
        <f t="shared" si="70"/>
        <v>0</v>
      </c>
    </row>
    <row r="612" spans="1:8" outlineLevel="2">
      <c r="A612" s="7">
        <v>6615</v>
      </c>
      <c r="B612" s="4" t="s">
        <v>536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0">
        <f t="shared" si="70"/>
        <v>0</v>
      </c>
    </row>
    <row r="613" spans="1:8" outlineLevel="2">
      <c r="A613" s="7">
        <v>6615</v>
      </c>
      <c r="B613" s="4" t="s">
        <v>537</v>
      </c>
      <c r="C613" s="5">
        <v>0</v>
      </c>
      <c r="D613" s="5">
        <f t="shared" si="76"/>
        <v>0</v>
      </c>
      <c r="E613" s="5">
        <f t="shared" si="76"/>
        <v>0</v>
      </c>
      <c r="H613" s="40">
        <f t="shared" si="70"/>
        <v>0</v>
      </c>
    </row>
    <row r="614" spans="1:8" outlineLevel="2">
      <c r="A614" s="7">
        <v>6615</v>
      </c>
      <c r="B614" s="4" t="s">
        <v>538</v>
      </c>
      <c r="C614" s="5">
        <v>0</v>
      </c>
      <c r="D614" s="5">
        <f t="shared" si="76"/>
        <v>0</v>
      </c>
      <c r="E614" s="5">
        <f t="shared" si="76"/>
        <v>0</v>
      </c>
      <c r="H614" s="40">
        <f t="shared" si="70"/>
        <v>0</v>
      </c>
    </row>
    <row r="615" spans="1:8" outlineLevel="2">
      <c r="A615" s="7">
        <v>6615</v>
      </c>
      <c r="B615" s="4" t="s">
        <v>539</v>
      </c>
      <c r="C615" s="5">
        <v>0</v>
      </c>
      <c r="D615" s="5">
        <f t="shared" si="76"/>
        <v>0</v>
      </c>
      <c r="E615" s="5">
        <f t="shared" si="76"/>
        <v>0</v>
      </c>
      <c r="H615" s="40">
        <f t="shared" si="70"/>
        <v>0</v>
      </c>
    </row>
    <row r="616" spans="1:8" outlineLevel="1">
      <c r="A616" s="178" t="s">
        <v>540</v>
      </c>
      <c r="B616" s="179"/>
      <c r="C616" s="31">
        <f>SUM(C617:C627)</f>
        <v>0</v>
      </c>
      <c r="D616" s="31">
        <f>SUM(D617:D627)</f>
        <v>0</v>
      </c>
      <c r="E616" s="31">
        <f>SUM(E617:E627)</f>
        <v>0</v>
      </c>
      <c r="H616" s="40">
        <f t="shared" si="70"/>
        <v>0</v>
      </c>
    </row>
    <row r="617" spans="1:8" outlineLevel="2">
      <c r="A617" s="7">
        <v>6616</v>
      </c>
      <c r="B617" s="4" t="s">
        <v>541</v>
      </c>
      <c r="C617" s="5">
        <v>0</v>
      </c>
      <c r="D617" s="5">
        <f>C617</f>
        <v>0</v>
      </c>
      <c r="E617" s="5">
        <f>D617</f>
        <v>0</v>
      </c>
      <c r="H617" s="40">
        <f t="shared" si="70"/>
        <v>0</v>
      </c>
    </row>
    <row r="618" spans="1:8" outlineLevel="2">
      <c r="A618" s="7">
        <v>6616</v>
      </c>
      <c r="B618" s="4" t="s">
        <v>542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0">
        <f t="shared" si="70"/>
        <v>0</v>
      </c>
    </row>
    <row r="619" spans="1:8" outlineLevel="2">
      <c r="A619" s="7">
        <v>6616</v>
      </c>
      <c r="B619" s="4" t="s">
        <v>543</v>
      </c>
      <c r="C619" s="5">
        <v>0</v>
      </c>
      <c r="D619" s="5">
        <f t="shared" si="77"/>
        <v>0</v>
      </c>
      <c r="E619" s="5">
        <f t="shared" si="77"/>
        <v>0</v>
      </c>
      <c r="H619" s="40">
        <f t="shared" si="70"/>
        <v>0</v>
      </c>
    </row>
    <row r="620" spans="1:8" outlineLevel="2">
      <c r="A620" s="7">
        <v>6616</v>
      </c>
      <c r="B620" s="4" t="s">
        <v>544</v>
      </c>
      <c r="C620" s="5">
        <v>0</v>
      </c>
      <c r="D620" s="5">
        <f t="shared" si="77"/>
        <v>0</v>
      </c>
      <c r="E620" s="5">
        <f t="shared" si="77"/>
        <v>0</v>
      </c>
      <c r="H620" s="40">
        <f t="shared" si="70"/>
        <v>0</v>
      </c>
    </row>
    <row r="621" spans="1:8" outlineLevel="2">
      <c r="A621" s="7">
        <v>6616</v>
      </c>
      <c r="B621" s="4" t="s">
        <v>545</v>
      </c>
      <c r="C621" s="5">
        <v>0</v>
      </c>
      <c r="D621" s="5">
        <f t="shared" si="77"/>
        <v>0</v>
      </c>
      <c r="E621" s="5">
        <f t="shared" si="77"/>
        <v>0</v>
      </c>
      <c r="H621" s="40">
        <f t="shared" si="70"/>
        <v>0</v>
      </c>
    </row>
    <row r="622" spans="1:8" outlineLevel="2">
      <c r="A622" s="7">
        <v>6616</v>
      </c>
      <c r="B622" s="4" t="s">
        <v>546</v>
      </c>
      <c r="C622" s="5">
        <v>0</v>
      </c>
      <c r="D622" s="5">
        <f t="shared" si="77"/>
        <v>0</v>
      </c>
      <c r="E622" s="5">
        <f t="shared" si="77"/>
        <v>0</v>
      </c>
      <c r="H622" s="40">
        <f t="shared" si="70"/>
        <v>0</v>
      </c>
    </row>
    <row r="623" spans="1:8" outlineLevel="2">
      <c r="A623" s="7">
        <v>6616</v>
      </c>
      <c r="B623" s="4" t="s">
        <v>547</v>
      </c>
      <c r="C623" s="5">
        <v>0</v>
      </c>
      <c r="D623" s="5">
        <f t="shared" si="77"/>
        <v>0</v>
      </c>
      <c r="E623" s="5">
        <f t="shared" si="77"/>
        <v>0</v>
      </c>
      <c r="H623" s="40">
        <f t="shared" si="70"/>
        <v>0</v>
      </c>
    </row>
    <row r="624" spans="1:8" outlineLevel="2">
      <c r="A624" s="7">
        <v>6616</v>
      </c>
      <c r="B624" s="4" t="s">
        <v>548</v>
      </c>
      <c r="C624" s="5">
        <v>0</v>
      </c>
      <c r="D624" s="5">
        <f t="shared" si="77"/>
        <v>0</v>
      </c>
      <c r="E624" s="5">
        <f t="shared" si="77"/>
        <v>0</v>
      </c>
      <c r="H624" s="40">
        <f t="shared" si="70"/>
        <v>0</v>
      </c>
    </row>
    <row r="625" spans="1:10" outlineLevel="2">
      <c r="A625" s="7">
        <v>6616</v>
      </c>
      <c r="B625" s="4" t="s">
        <v>549</v>
      </c>
      <c r="C625" s="5">
        <v>0</v>
      </c>
      <c r="D625" s="5">
        <f t="shared" si="77"/>
        <v>0</v>
      </c>
      <c r="E625" s="5">
        <f t="shared" si="77"/>
        <v>0</v>
      </c>
      <c r="H625" s="40">
        <f t="shared" si="70"/>
        <v>0</v>
      </c>
    </row>
    <row r="626" spans="1:10" outlineLevel="2">
      <c r="A626" s="7">
        <v>6616</v>
      </c>
      <c r="B626" s="4" t="s">
        <v>550</v>
      </c>
      <c r="C626" s="5">
        <v>0</v>
      </c>
      <c r="D626" s="5">
        <f t="shared" si="77"/>
        <v>0</v>
      </c>
      <c r="E626" s="5">
        <f t="shared" si="77"/>
        <v>0</v>
      </c>
      <c r="H626" s="40">
        <f t="shared" si="70"/>
        <v>0</v>
      </c>
    </row>
    <row r="627" spans="1:10" outlineLevel="2">
      <c r="A627" s="7">
        <v>6616</v>
      </c>
      <c r="B627" s="4" t="s">
        <v>551</v>
      </c>
      <c r="C627" s="5">
        <v>0</v>
      </c>
      <c r="D627" s="5">
        <f t="shared" si="77"/>
        <v>0</v>
      </c>
      <c r="E627" s="5">
        <f t="shared" si="77"/>
        <v>0</v>
      </c>
      <c r="H627" s="40">
        <f t="shared" si="70"/>
        <v>0</v>
      </c>
    </row>
    <row r="628" spans="1:10" outlineLevel="1">
      <c r="A628" s="178" t="s">
        <v>552</v>
      </c>
      <c r="B628" s="179"/>
      <c r="C628" s="31">
        <f>SUM(C629:C637)</f>
        <v>0</v>
      </c>
      <c r="D628" s="31">
        <f>SUM(D629:D637)</f>
        <v>0</v>
      </c>
      <c r="E628" s="31">
        <f>SUM(E629:E637)</f>
        <v>0</v>
      </c>
      <c r="H628" s="40">
        <f t="shared" si="70"/>
        <v>0</v>
      </c>
    </row>
    <row r="629" spans="1:10" outlineLevel="2">
      <c r="A629" s="7">
        <v>6617</v>
      </c>
      <c r="B629" s="4" t="s">
        <v>553</v>
      </c>
      <c r="C629" s="5">
        <v>0</v>
      </c>
      <c r="D629" s="5">
        <f>C629</f>
        <v>0</v>
      </c>
      <c r="E629" s="5">
        <f>D629</f>
        <v>0</v>
      </c>
      <c r="H629" s="40">
        <f t="shared" si="70"/>
        <v>0</v>
      </c>
    </row>
    <row r="630" spans="1:10" outlineLevel="2">
      <c r="A630" s="7">
        <v>6617</v>
      </c>
      <c r="B630" s="4" t="s">
        <v>554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0">
        <f t="shared" si="70"/>
        <v>0</v>
      </c>
    </row>
    <row r="631" spans="1:10" outlineLevel="2">
      <c r="A631" s="7">
        <v>6617</v>
      </c>
      <c r="B631" s="4" t="s">
        <v>555</v>
      </c>
      <c r="C631" s="5">
        <v>0</v>
      </c>
      <c r="D631" s="5">
        <f t="shared" si="78"/>
        <v>0</v>
      </c>
      <c r="E631" s="5">
        <f t="shared" si="78"/>
        <v>0</v>
      </c>
      <c r="H631" s="40">
        <f t="shared" si="70"/>
        <v>0</v>
      </c>
    </row>
    <row r="632" spans="1:10" outlineLevel="2">
      <c r="A632" s="7">
        <v>6617</v>
      </c>
      <c r="B632" s="4" t="s">
        <v>556</v>
      </c>
      <c r="C632" s="5">
        <v>0</v>
      </c>
      <c r="D632" s="5">
        <f t="shared" si="78"/>
        <v>0</v>
      </c>
      <c r="E632" s="5">
        <f t="shared" si="78"/>
        <v>0</v>
      </c>
      <c r="H632" s="40">
        <f t="shared" si="70"/>
        <v>0</v>
      </c>
    </row>
    <row r="633" spans="1:10" outlineLevel="2">
      <c r="A633" s="7">
        <v>6617</v>
      </c>
      <c r="B633" s="4" t="s">
        <v>557</v>
      </c>
      <c r="C633" s="5">
        <v>0</v>
      </c>
      <c r="D633" s="5">
        <f t="shared" si="78"/>
        <v>0</v>
      </c>
      <c r="E633" s="5">
        <f t="shared" si="78"/>
        <v>0</v>
      </c>
      <c r="H633" s="40">
        <f t="shared" si="70"/>
        <v>0</v>
      </c>
    </row>
    <row r="634" spans="1:10" outlineLevel="2">
      <c r="A634" s="7">
        <v>6617</v>
      </c>
      <c r="B634" s="4" t="s">
        <v>558</v>
      </c>
      <c r="C634" s="5">
        <v>0</v>
      </c>
      <c r="D634" s="5">
        <f t="shared" si="78"/>
        <v>0</v>
      </c>
      <c r="E634" s="5">
        <f t="shared" si="78"/>
        <v>0</v>
      </c>
      <c r="H634" s="40">
        <f t="shared" si="70"/>
        <v>0</v>
      </c>
    </row>
    <row r="635" spans="1:10" outlineLevel="2">
      <c r="A635" s="7">
        <v>6617</v>
      </c>
      <c r="B635" s="4" t="s">
        <v>559</v>
      </c>
      <c r="C635" s="5">
        <v>0</v>
      </c>
      <c r="D635" s="5">
        <f t="shared" si="78"/>
        <v>0</v>
      </c>
      <c r="E635" s="5">
        <f t="shared" si="78"/>
        <v>0</v>
      </c>
      <c r="H635" s="40">
        <f t="shared" si="70"/>
        <v>0</v>
      </c>
    </row>
    <row r="636" spans="1:10" outlineLevel="2">
      <c r="A636" s="7">
        <v>6617</v>
      </c>
      <c r="B636" s="4" t="s">
        <v>560</v>
      </c>
      <c r="C636" s="5">
        <v>0</v>
      </c>
      <c r="D636" s="5">
        <f t="shared" si="78"/>
        <v>0</v>
      </c>
      <c r="E636" s="5">
        <f t="shared" si="78"/>
        <v>0</v>
      </c>
      <c r="H636" s="40">
        <f t="shared" si="70"/>
        <v>0</v>
      </c>
    </row>
    <row r="637" spans="1:10" outlineLevel="2">
      <c r="A637" s="7">
        <v>6617</v>
      </c>
      <c r="B637" s="4" t="s">
        <v>561</v>
      </c>
      <c r="C637" s="5">
        <v>0</v>
      </c>
      <c r="D637" s="5">
        <f t="shared" si="78"/>
        <v>0</v>
      </c>
      <c r="E637" s="5">
        <f t="shared" si="78"/>
        <v>0</v>
      </c>
      <c r="H637" s="40">
        <f t="shared" si="70"/>
        <v>0</v>
      </c>
    </row>
    <row r="638" spans="1:10">
      <c r="A638" s="174" t="s">
        <v>562</v>
      </c>
      <c r="B638" s="175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617</v>
      </c>
      <c r="H638" s="40">
        <f t="shared" si="70"/>
        <v>0</v>
      </c>
      <c r="I638" s="41"/>
      <c r="J638" s="39" t="b">
        <f>AND(H638=I638)</f>
        <v>1</v>
      </c>
    </row>
    <row r="639" spans="1:10" outlineLevel="1">
      <c r="A639" s="178" t="s">
        <v>563</v>
      </c>
      <c r="B639" s="179"/>
      <c r="C639" s="31">
        <v>0</v>
      </c>
      <c r="D639" s="31">
        <f t="shared" ref="D639:E641" si="79">C639</f>
        <v>0</v>
      </c>
      <c r="E639" s="31">
        <f t="shared" si="79"/>
        <v>0</v>
      </c>
      <c r="H639" s="40">
        <f t="shared" si="70"/>
        <v>0</v>
      </c>
    </row>
    <row r="640" spans="1:10" outlineLevel="1">
      <c r="A640" s="178" t="s">
        <v>564</v>
      </c>
      <c r="B640" s="179"/>
      <c r="C640" s="31">
        <v>0</v>
      </c>
      <c r="D640" s="31">
        <f t="shared" si="79"/>
        <v>0</v>
      </c>
      <c r="E640" s="31">
        <f t="shared" si="79"/>
        <v>0</v>
      </c>
      <c r="H640" s="40">
        <f t="shared" si="70"/>
        <v>0</v>
      </c>
    </row>
    <row r="641" spans="1:10" outlineLevel="1">
      <c r="A641" s="178" t="s">
        <v>565</v>
      </c>
      <c r="B641" s="179"/>
      <c r="C641" s="31">
        <v>0</v>
      </c>
      <c r="D641" s="31">
        <f t="shared" si="79"/>
        <v>0</v>
      </c>
      <c r="E641" s="31">
        <f t="shared" si="79"/>
        <v>0</v>
      </c>
      <c r="H641" s="40">
        <f t="shared" si="70"/>
        <v>0</v>
      </c>
    </row>
    <row r="642" spans="1:10">
      <c r="A642" s="174" t="s">
        <v>566</v>
      </c>
      <c r="B642" s="175"/>
      <c r="C642" s="37">
        <f>C643+C644</f>
        <v>460569.67800000001</v>
      </c>
      <c r="D642" s="37">
        <f>D643+D644</f>
        <v>460569.67800000001</v>
      </c>
      <c r="E642" s="37">
        <f>E643+E644</f>
        <v>460569.67800000001</v>
      </c>
      <c r="G642" s="38" t="s">
        <v>618</v>
      </c>
      <c r="H642" s="40">
        <f t="shared" ref="H642:H705" si="80">C642</f>
        <v>460569.67800000001</v>
      </c>
      <c r="I642" s="41"/>
      <c r="J642" s="39" t="b">
        <f>AND(H642=I642)</f>
        <v>0</v>
      </c>
    </row>
    <row r="643" spans="1:10" outlineLevel="1">
      <c r="A643" s="178" t="s">
        <v>567</v>
      </c>
      <c r="B643" s="179"/>
      <c r="C643" s="31">
        <v>0</v>
      </c>
      <c r="D643" s="31">
        <f>C643</f>
        <v>0</v>
      </c>
      <c r="E643" s="31">
        <f>D643</f>
        <v>0</v>
      </c>
      <c r="H643" s="40">
        <f t="shared" si="80"/>
        <v>0</v>
      </c>
    </row>
    <row r="644" spans="1:10" outlineLevel="1">
      <c r="A644" s="178" t="s">
        <v>568</v>
      </c>
      <c r="B644" s="179"/>
      <c r="C644" s="31">
        <v>460569.67800000001</v>
      </c>
      <c r="D644" s="31">
        <f>C644</f>
        <v>460569.67800000001</v>
      </c>
      <c r="E644" s="31">
        <f>D644</f>
        <v>460569.67800000001</v>
      </c>
      <c r="H644" s="40">
        <f t="shared" si="80"/>
        <v>460569.67800000001</v>
      </c>
    </row>
    <row r="645" spans="1:10">
      <c r="A645" s="174" t="s">
        <v>569</v>
      </c>
      <c r="B645" s="175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619</v>
      </c>
      <c r="H645" s="40">
        <f t="shared" si="80"/>
        <v>0</v>
      </c>
      <c r="I645" s="41"/>
      <c r="J645" s="39" t="b">
        <f>AND(H645=I645)</f>
        <v>1</v>
      </c>
    </row>
    <row r="646" spans="1:10" outlineLevel="1">
      <c r="A646" s="178" t="s">
        <v>570</v>
      </c>
      <c r="B646" s="179"/>
      <c r="C646" s="31">
        <f>SUM(C647:C650)</f>
        <v>0</v>
      </c>
      <c r="D646" s="31">
        <f>SUM(D647:D650)</f>
        <v>0</v>
      </c>
      <c r="E646" s="31">
        <f>SUM(E647:E650)</f>
        <v>0</v>
      </c>
      <c r="H646" s="40">
        <f t="shared" si="80"/>
        <v>0</v>
      </c>
    </row>
    <row r="647" spans="1:10" outlineLevel="2">
      <c r="A647" s="7">
        <v>9600</v>
      </c>
      <c r="B647" s="4" t="s">
        <v>489</v>
      </c>
      <c r="C647" s="5">
        <v>0</v>
      </c>
      <c r="D647" s="5">
        <f>C647</f>
        <v>0</v>
      </c>
      <c r="E647" s="5">
        <f>D647</f>
        <v>0</v>
      </c>
      <c r="H647" s="40">
        <f t="shared" si="80"/>
        <v>0</v>
      </c>
    </row>
    <row r="648" spans="1:10" outlineLevel="2">
      <c r="A648" s="7">
        <v>9600</v>
      </c>
      <c r="B648" s="4" t="s">
        <v>490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0">
        <f t="shared" si="80"/>
        <v>0</v>
      </c>
    </row>
    <row r="649" spans="1:10" outlineLevel="2">
      <c r="A649" s="7">
        <v>9600</v>
      </c>
      <c r="B649" s="4" t="s">
        <v>491</v>
      </c>
      <c r="C649" s="5">
        <v>0</v>
      </c>
      <c r="D649" s="5">
        <f t="shared" si="81"/>
        <v>0</v>
      </c>
      <c r="E649" s="5">
        <f t="shared" si="81"/>
        <v>0</v>
      </c>
      <c r="H649" s="40">
        <f t="shared" si="80"/>
        <v>0</v>
      </c>
    </row>
    <row r="650" spans="1:10" outlineLevel="2">
      <c r="A650" s="7">
        <v>9600</v>
      </c>
      <c r="B650" s="4" t="s">
        <v>492</v>
      </c>
      <c r="C650" s="5">
        <v>0</v>
      </c>
      <c r="D650" s="5">
        <f t="shared" si="81"/>
        <v>0</v>
      </c>
      <c r="E650" s="5">
        <f t="shared" si="81"/>
        <v>0</v>
      </c>
      <c r="H650" s="40">
        <f t="shared" si="80"/>
        <v>0</v>
      </c>
    </row>
    <row r="651" spans="1:10" outlineLevel="1">
      <c r="A651" s="178" t="s">
        <v>571</v>
      </c>
      <c r="B651" s="179"/>
      <c r="C651" s="30">
        <v>0</v>
      </c>
      <c r="D651" s="30">
        <f>C651</f>
        <v>0</v>
      </c>
      <c r="E651" s="30">
        <f>D651</f>
        <v>0</v>
      </c>
      <c r="H651" s="40">
        <f t="shared" si="80"/>
        <v>0</v>
      </c>
    </row>
    <row r="652" spans="1:10" outlineLevel="1">
      <c r="A652" s="178" t="s">
        <v>572</v>
      </c>
      <c r="B652" s="179"/>
      <c r="C652" s="31">
        <v>0</v>
      </c>
      <c r="D652" s="31">
        <f>C652</f>
        <v>0</v>
      </c>
      <c r="E652" s="31">
        <f>D652</f>
        <v>0</v>
      </c>
      <c r="H652" s="40">
        <f t="shared" si="80"/>
        <v>0</v>
      </c>
    </row>
    <row r="653" spans="1:10" outlineLevel="1">
      <c r="A653" s="178" t="s">
        <v>573</v>
      </c>
      <c r="B653" s="179"/>
      <c r="C653" s="31">
        <f>SUM(C654:C659)</f>
        <v>0</v>
      </c>
      <c r="D653" s="31">
        <f>SUM(D654:D659)</f>
        <v>0</v>
      </c>
      <c r="E653" s="31">
        <f>SUM(E654:E659)</f>
        <v>0</v>
      </c>
      <c r="H653" s="40">
        <f t="shared" si="80"/>
        <v>0</v>
      </c>
    </row>
    <row r="654" spans="1:10" outlineLevel="2">
      <c r="A654" s="7">
        <v>9603</v>
      </c>
      <c r="B654" s="4" t="s">
        <v>495</v>
      </c>
      <c r="C654" s="5">
        <v>0</v>
      </c>
      <c r="D654" s="5">
        <f>C654</f>
        <v>0</v>
      </c>
      <c r="E654" s="5">
        <f>D654</f>
        <v>0</v>
      </c>
      <c r="H654" s="40">
        <f t="shared" si="80"/>
        <v>0</v>
      </c>
    </row>
    <row r="655" spans="1:10" outlineLevel="2">
      <c r="A655" s="7">
        <v>9603</v>
      </c>
      <c r="B655" s="4" t="s">
        <v>496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0">
        <f t="shared" si="80"/>
        <v>0</v>
      </c>
    </row>
    <row r="656" spans="1:10" outlineLevel="2">
      <c r="A656" s="7">
        <v>9603</v>
      </c>
      <c r="B656" s="4" t="s">
        <v>497</v>
      </c>
      <c r="C656" s="5">
        <v>0</v>
      </c>
      <c r="D656" s="5">
        <f t="shared" si="82"/>
        <v>0</v>
      </c>
      <c r="E656" s="5">
        <f t="shared" si="82"/>
        <v>0</v>
      </c>
      <c r="H656" s="40">
        <f t="shared" si="80"/>
        <v>0</v>
      </c>
    </row>
    <row r="657" spans="1:8" outlineLevel="2">
      <c r="A657" s="7">
        <v>9603</v>
      </c>
      <c r="B657" s="4" t="s">
        <v>498</v>
      </c>
      <c r="C657" s="5">
        <v>0</v>
      </c>
      <c r="D657" s="5">
        <f t="shared" si="82"/>
        <v>0</v>
      </c>
      <c r="E657" s="5">
        <f t="shared" si="82"/>
        <v>0</v>
      </c>
      <c r="H657" s="40">
        <f t="shared" si="80"/>
        <v>0</v>
      </c>
    </row>
    <row r="658" spans="1:8" outlineLevel="2">
      <c r="A658" s="7">
        <v>9603</v>
      </c>
      <c r="B658" s="4" t="s">
        <v>499</v>
      </c>
      <c r="C658" s="5">
        <v>0</v>
      </c>
      <c r="D658" s="5">
        <f t="shared" si="82"/>
        <v>0</v>
      </c>
      <c r="E658" s="5">
        <f t="shared" si="82"/>
        <v>0</v>
      </c>
      <c r="H658" s="40">
        <f t="shared" si="80"/>
        <v>0</v>
      </c>
    </row>
    <row r="659" spans="1:8" outlineLevel="2">
      <c r="A659" s="7">
        <v>9603</v>
      </c>
      <c r="B659" s="4" t="s">
        <v>500</v>
      </c>
      <c r="C659" s="5">
        <v>0</v>
      </c>
      <c r="D659" s="5">
        <f t="shared" si="82"/>
        <v>0</v>
      </c>
      <c r="E659" s="5">
        <f t="shared" si="82"/>
        <v>0</v>
      </c>
      <c r="H659" s="40">
        <f t="shared" si="80"/>
        <v>0</v>
      </c>
    </row>
    <row r="660" spans="1:8" outlineLevel="1">
      <c r="A660" s="178" t="s">
        <v>574</v>
      </c>
      <c r="B660" s="179"/>
      <c r="C660" s="31">
        <v>0</v>
      </c>
      <c r="D660" s="31">
        <f>C660</f>
        <v>0</v>
      </c>
      <c r="E660" s="31">
        <f>D660</f>
        <v>0</v>
      </c>
      <c r="H660" s="40">
        <f t="shared" si="80"/>
        <v>0</v>
      </c>
    </row>
    <row r="661" spans="1:8" outlineLevel="1">
      <c r="A661" s="178" t="s">
        <v>575</v>
      </c>
      <c r="B661" s="179"/>
      <c r="C661" s="31">
        <f>SUM(C662:C664)</f>
        <v>0</v>
      </c>
      <c r="D661" s="31">
        <f>SUM(D662:D664)</f>
        <v>0</v>
      </c>
      <c r="E661" s="31">
        <f>SUM(E662:E664)</f>
        <v>0</v>
      </c>
      <c r="H661" s="40">
        <f t="shared" si="80"/>
        <v>0</v>
      </c>
    </row>
    <row r="662" spans="1:8" outlineLevel="2">
      <c r="A662" s="7">
        <v>9605</v>
      </c>
      <c r="B662" s="4" t="s">
        <v>503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0">
        <f t="shared" si="80"/>
        <v>0</v>
      </c>
    </row>
    <row r="663" spans="1:8" outlineLevel="2">
      <c r="A663" s="7">
        <v>9605</v>
      </c>
      <c r="B663" s="4" t="s">
        <v>504</v>
      </c>
      <c r="C663" s="5">
        <v>0</v>
      </c>
      <c r="D663" s="5">
        <f t="shared" si="83"/>
        <v>0</v>
      </c>
      <c r="E663" s="5">
        <f t="shared" si="83"/>
        <v>0</v>
      </c>
      <c r="H663" s="40">
        <f t="shared" si="80"/>
        <v>0</v>
      </c>
    </row>
    <row r="664" spans="1:8" outlineLevel="2">
      <c r="A664" s="7">
        <v>9605</v>
      </c>
      <c r="B664" s="4" t="s">
        <v>505</v>
      </c>
      <c r="C664" s="5">
        <v>0</v>
      </c>
      <c r="D664" s="5">
        <f t="shared" si="83"/>
        <v>0</v>
      </c>
      <c r="E664" s="5">
        <f t="shared" si="83"/>
        <v>0</v>
      </c>
      <c r="H664" s="40">
        <f t="shared" si="80"/>
        <v>0</v>
      </c>
    </row>
    <row r="665" spans="1:8" outlineLevel="1">
      <c r="A665" s="178" t="s">
        <v>576</v>
      </c>
      <c r="B665" s="179"/>
      <c r="C665" s="31">
        <f>SUM(C666:C667)</f>
        <v>0</v>
      </c>
      <c r="D665" s="31">
        <f>SUM(D666:D667)</f>
        <v>0</v>
      </c>
      <c r="E665" s="31">
        <f>SUM(E666:E667)</f>
        <v>0</v>
      </c>
      <c r="H665" s="40">
        <f t="shared" si="80"/>
        <v>0</v>
      </c>
    </row>
    <row r="666" spans="1:8" outlineLevel="2">
      <c r="A666" s="7">
        <v>9606</v>
      </c>
      <c r="B666" s="4" t="s">
        <v>507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0">
        <f t="shared" si="80"/>
        <v>0</v>
      </c>
    </row>
    <row r="667" spans="1:8" outlineLevel="2">
      <c r="A667" s="7">
        <v>9606</v>
      </c>
      <c r="B667" s="4" t="s">
        <v>508</v>
      </c>
      <c r="C667" s="5">
        <v>0</v>
      </c>
      <c r="D667" s="5">
        <f t="shared" si="84"/>
        <v>0</v>
      </c>
      <c r="E667" s="5">
        <f t="shared" si="84"/>
        <v>0</v>
      </c>
      <c r="H667" s="40">
        <f t="shared" si="80"/>
        <v>0</v>
      </c>
    </row>
    <row r="668" spans="1:8" outlineLevel="1">
      <c r="A668" s="178" t="s">
        <v>577</v>
      </c>
      <c r="B668" s="179"/>
      <c r="C668" s="31">
        <v>0</v>
      </c>
      <c r="D668" s="31">
        <f t="shared" si="84"/>
        <v>0</v>
      </c>
      <c r="E668" s="31">
        <f t="shared" si="84"/>
        <v>0</v>
      </c>
      <c r="H668" s="40">
        <f t="shared" si="80"/>
        <v>0</v>
      </c>
    </row>
    <row r="669" spans="1:8" outlineLevel="1" collapsed="1">
      <c r="A669" s="178" t="s">
        <v>578</v>
      </c>
      <c r="B669" s="179"/>
      <c r="C669" s="31">
        <v>0</v>
      </c>
      <c r="D669" s="31">
        <f t="shared" si="84"/>
        <v>0</v>
      </c>
      <c r="E669" s="31">
        <f t="shared" si="84"/>
        <v>0</v>
      </c>
      <c r="H669" s="40">
        <f t="shared" si="80"/>
        <v>0</v>
      </c>
    </row>
    <row r="670" spans="1:8" outlineLevel="1" collapsed="1">
      <c r="A670" s="178" t="s">
        <v>579</v>
      </c>
      <c r="B670" s="179"/>
      <c r="C670" s="31">
        <v>0</v>
      </c>
      <c r="D670" s="31">
        <f t="shared" si="84"/>
        <v>0</v>
      </c>
      <c r="E670" s="31">
        <f t="shared" si="84"/>
        <v>0</v>
      </c>
      <c r="H670" s="40">
        <f t="shared" si="80"/>
        <v>0</v>
      </c>
    </row>
    <row r="671" spans="1:8" outlineLevel="1">
      <c r="A671" s="178" t="s">
        <v>580</v>
      </c>
      <c r="B671" s="179"/>
      <c r="C671" s="31">
        <f>SUM(C672:C675)</f>
        <v>0</v>
      </c>
      <c r="D671" s="31">
        <f>SUM(D672:D675)</f>
        <v>0</v>
      </c>
      <c r="E671" s="31">
        <f>SUM(E672:E675)</f>
        <v>0</v>
      </c>
      <c r="H671" s="40">
        <f t="shared" si="80"/>
        <v>0</v>
      </c>
    </row>
    <row r="672" spans="1:8" outlineLevel="2">
      <c r="A672" s="7">
        <v>9610</v>
      </c>
      <c r="B672" s="4" t="s">
        <v>513</v>
      </c>
      <c r="C672" s="5">
        <v>0</v>
      </c>
      <c r="D672" s="5">
        <f>C672</f>
        <v>0</v>
      </c>
      <c r="E672" s="5">
        <f>D672</f>
        <v>0</v>
      </c>
      <c r="H672" s="40">
        <f t="shared" si="80"/>
        <v>0</v>
      </c>
    </row>
    <row r="673" spans="1:8" outlineLevel="2">
      <c r="A673" s="7">
        <v>9610</v>
      </c>
      <c r="B673" s="4" t="s">
        <v>514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0">
        <f t="shared" si="80"/>
        <v>0</v>
      </c>
    </row>
    <row r="674" spans="1:8" outlineLevel="2">
      <c r="A674" s="7">
        <v>9610</v>
      </c>
      <c r="B674" s="4" t="s">
        <v>515</v>
      </c>
      <c r="C674" s="5">
        <v>0</v>
      </c>
      <c r="D674" s="5">
        <f t="shared" si="85"/>
        <v>0</v>
      </c>
      <c r="E674" s="5">
        <f t="shared" si="85"/>
        <v>0</v>
      </c>
      <c r="H674" s="40">
        <f t="shared" si="80"/>
        <v>0</v>
      </c>
    </row>
    <row r="675" spans="1:8" outlineLevel="2">
      <c r="A675" s="7">
        <v>9610</v>
      </c>
      <c r="B675" s="4" t="s">
        <v>516</v>
      </c>
      <c r="C675" s="5">
        <v>0</v>
      </c>
      <c r="D675" s="5">
        <f t="shared" si="85"/>
        <v>0</v>
      </c>
      <c r="E675" s="5">
        <f t="shared" si="85"/>
        <v>0</v>
      </c>
      <c r="H675" s="40">
        <f t="shared" si="80"/>
        <v>0</v>
      </c>
    </row>
    <row r="676" spans="1:8" outlineLevel="1">
      <c r="A676" s="178" t="s">
        <v>581</v>
      </c>
      <c r="B676" s="179"/>
      <c r="C676" s="31">
        <f>SUM(C677:C678)</f>
        <v>0</v>
      </c>
      <c r="D676" s="31">
        <f>SUM(D677:D678)</f>
        <v>0</v>
      </c>
      <c r="E676" s="31">
        <f>SUM(E677:E678)</f>
        <v>0</v>
      </c>
      <c r="H676" s="40">
        <f t="shared" si="80"/>
        <v>0</v>
      </c>
    </row>
    <row r="677" spans="1:8" outlineLevel="2">
      <c r="A677" s="7">
        <v>9611</v>
      </c>
      <c r="B677" s="4" t="s">
        <v>517</v>
      </c>
      <c r="C677" s="5">
        <v>0</v>
      </c>
      <c r="D677" s="5">
        <f>C677</f>
        <v>0</v>
      </c>
      <c r="E677" s="5">
        <f>D677</f>
        <v>0</v>
      </c>
      <c r="H677" s="40">
        <f t="shared" si="80"/>
        <v>0</v>
      </c>
    </row>
    <row r="678" spans="1:8" outlineLevel="2">
      <c r="A678" s="7">
        <v>9611</v>
      </c>
      <c r="B678" s="4" t="s">
        <v>518</v>
      </c>
      <c r="C678" s="5">
        <v>0</v>
      </c>
      <c r="D678" s="5">
        <f>C678</f>
        <v>0</v>
      </c>
      <c r="E678" s="5">
        <f>D678</f>
        <v>0</v>
      </c>
      <c r="H678" s="40">
        <f t="shared" si="80"/>
        <v>0</v>
      </c>
    </row>
    <row r="679" spans="1:8" outlineLevel="1">
      <c r="A679" s="178" t="s">
        <v>582</v>
      </c>
      <c r="B679" s="179"/>
      <c r="C679" s="31">
        <f>SUM(C680:C682)</f>
        <v>0</v>
      </c>
      <c r="D679" s="31">
        <f>SUM(D680:D682)</f>
        <v>0</v>
      </c>
      <c r="E679" s="31">
        <f>SUM(E680:E682)</f>
        <v>0</v>
      </c>
      <c r="H679" s="40">
        <f t="shared" si="80"/>
        <v>0</v>
      </c>
    </row>
    <row r="680" spans="1:8" outlineLevel="2">
      <c r="A680" s="7">
        <v>9612</v>
      </c>
      <c r="B680" s="4" t="s">
        <v>520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0">
        <f t="shared" si="80"/>
        <v>0</v>
      </c>
    </row>
    <row r="681" spans="1:8" outlineLevel="2">
      <c r="A681" s="7">
        <v>9612</v>
      </c>
      <c r="B681" s="4" t="s">
        <v>521</v>
      </c>
      <c r="C681" s="5">
        <v>0</v>
      </c>
      <c r="D681" s="5">
        <f t="shared" si="86"/>
        <v>0</v>
      </c>
      <c r="E681" s="5">
        <f t="shared" si="86"/>
        <v>0</v>
      </c>
      <c r="H681" s="40">
        <f t="shared" si="80"/>
        <v>0</v>
      </c>
    </row>
    <row r="682" spans="1:8" outlineLevel="2">
      <c r="A682" s="7">
        <v>9612</v>
      </c>
      <c r="B682" s="4" t="s">
        <v>522</v>
      </c>
      <c r="C682" s="5">
        <v>0</v>
      </c>
      <c r="D682" s="5">
        <f t="shared" si="86"/>
        <v>0</v>
      </c>
      <c r="E682" s="5">
        <f t="shared" si="86"/>
        <v>0</v>
      </c>
      <c r="H682" s="40">
        <f t="shared" si="80"/>
        <v>0</v>
      </c>
    </row>
    <row r="683" spans="1:8" outlineLevel="1">
      <c r="A683" s="178" t="s">
        <v>583</v>
      </c>
      <c r="B683" s="179"/>
      <c r="C683" s="31">
        <f>SUM(C684:C686)</f>
        <v>0</v>
      </c>
      <c r="D683" s="31">
        <f>SUM(D684:D686)</f>
        <v>0</v>
      </c>
      <c r="E683" s="31">
        <f>SUM(E684:E686)</f>
        <v>0</v>
      </c>
      <c r="H683" s="40">
        <f t="shared" si="80"/>
        <v>0</v>
      </c>
    </row>
    <row r="684" spans="1:8" outlineLevel="2">
      <c r="A684" s="7">
        <v>9613</v>
      </c>
      <c r="B684" s="4" t="s">
        <v>525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0">
        <f t="shared" si="80"/>
        <v>0</v>
      </c>
    </row>
    <row r="685" spans="1:8" outlineLevel="2">
      <c r="A685" s="7">
        <v>9613</v>
      </c>
      <c r="B685" s="4" t="s">
        <v>526</v>
      </c>
      <c r="C685" s="5">
        <v>0</v>
      </c>
      <c r="D685" s="5">
        <f t="shared" si="87"/>
        <v>0</v>
      </c>
      <c r="E685" s="5">
        <f t="shared" si="87"/>
        <v>0</v>
      </c>
      <c r="H685" s="40">
        <f t="shared" si="80"/>
        <v>0</v>
      </c>
    </row>
    <row r="686" spans="1:8" outlineLevel="2">
      <c r="A686" s="7">
        <v>9613</v>
      </c>
      <c r="B686" s="4" t="s">
        <v>522</v>
      </c>
      <c r="C686" s="5">
        <v>0</v>
      </c>
      <c r="D686" s="5">
        <f t="shared" si="87"/>
        <v>0</v>
      </c>
      <c r="E686" s="5">
        <f t="shared" si="87"/>
        <v>0</v>
      </c>
      <c r="H686" s="40">
        <f t="shared" si="80"/>
        <v>0</v>
      </c>
    </row>
    <row r="687" spans="1:8" outlineLevel="1">
      <c r="A687" s="178" t="s">
        <v>584</v>
      </c>
      <c r="B687" s="179"/>
      <c r="C687" s="31">
        <f>SUM(C688:C693)</f>
        <v>0</v>
      </c>
      <c r="D687" s="31">
        <f>SUM(D688:D693)</f>
        <v>0</v>
      </c>
      <c r="E687" s="31">
        <f>SUM(E688:E693)</f>
        <v>0</v>
      </c>
      <c r="H687" s="40">
        <f t="shared" si="80"/>
        <v>0</v>
      </c>
    </row>
    <row r="688" spans="1:8" outlineLevel="2">
      <c r="A688" s="7">
        <v>9614</v>
      </c>
      <c r="B688" s="4" t="s">
        <v>528</v>
      </c>
      <c r="C688" s="5">
        <v>0</v>
      </c>
      <c r="D688" s="5">
        <f>C688</f>
        <v>0</v>
      </c>
      <c r="E688" s="5">
        <f>D688</f>
        <v>0</v>
      </c>
      <c r="H688" s="40">
        <f t="shared" si="80"/>
        <v>0</v>
      </c>
    </row>
    <row r="689" spans="1:8" outlineLevel="2">
      <c r="A689" s="7">
        <v>9614</v>
      </c>
      <c r="B689" s="4" t="s">
        <v>529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0">
        <f t="shared" si="80"/>
        <v>0</v>
      </c>
    </row>
    <row r="690" spans="1:8" outlineLevel="2">
      <c r="A690" s="7">
        <v>9614</v>
      </c>
      <c r="B690" s="4" t="s">
        <v>530</v>
      </c>
      <c r="C690" s="5">
        <v>0</v>
      </c>
      <c r="D690" s="5">
        <f t="shared" si="88"/>
        <v>0</v>
      </c>
      <c r="E690" s="5">
        <f t="shared" si="88"/>
        <v>0</v>
      </c>
      <c r="H690" s="40">
        <f t="shared" si="80"/>
        <v>0</v>
      </c>
    </row>
    <row r="691" spans="1:8" outlineLevel="2">
      <c r="A691" s="7">
        <v>9614</v>
      </c>
      <c r="B691" s="4" t="s">
        <v>531</v>
      </c>
      <c r="C691" s="5">
        <v>0</v>
      </c>
      <c r="D691" s="5">
        <f t="shared" si="88"/>
        <v>0</v>
      </c>
      <c r="E691" s="5">
        <f t="shared" si="88"/>
        <v>0</v>
      </c>
      <c r="H691" s="40">
        <f t="shared" si="80"/>
        <v>0</v>
      </c>
    </row>
    <row r="692" spans="1:8" outlineLevel="2">
      <c r="A692" s="7">
        <v>9614</v>
      </c>
      <c r="B692" s="4" t="s">
        <v>532</v>
      </c>
      <c r="C692" s="5">
        <v>0</v>
      </c>
      <c r="D692" s="5">
        <f t="shared" si="88"/>
        <v>0</v>
      </c>
      <c r="E692" s="5">
        <f t="shared" si="88"/>
        <v>0</v>
      </c>
      <c r="H692" s="40">
        <f t="shared" si="80"/>
        <v>0</v>
      </c>
    </row>
    <row r="693" spans="1:8" outlineLevel="2">
      <c r="A693" s="7">
        <v>9614</v>
      </c>
      <c r="B693" s="4" t="s">
        <v>533</v>
      </c>
      <c r="C693" s="5">
        <v>0</v>
      </c>
      <c r="D693" s="5">
        <f t="shared" si="88"/>
        <v>0</v>
      </c>
      <c r="E693" s="5">
        <f t="shared" si="88"/>
        <v>0</v>
      </c>
      <c r="H693" s="40">
        <f t="shared" si="80"/>
        <v>0</v>
      </c>
    </row>
    <row r="694" spans="1:8" outlineLevel="1">
      <c r="A694" s="178" t="s">
        <v>585</v>
      </c>
      <c r="B694" s="179"/>
      <c r="C694" s="31">
        <f>SUM(C695:C699)</f>
        <v>0</v>
      </c>
      <c r="D694" s="31">
        <f>SUM(D695:D699)</f>
        <v>0</v>
      </c>
      <c r="E694" s="31">
        <f>SUM(E695:E699)</f>
        <v>0</v>
      </c>
      <c r="H694" s="40">
        <f t="shared" si="80"/>
        <v>0</v>
      </c>
    </row>
    <row r="695" spans="1:8" outlineLevel="2">
      <c r="A695" s="7">
        <v>9615</v>
      </c>
      <c r="B695" s="4" t="s">
        <v>535</v>
      </c>
      <c r="C695" s="5">
        <v>0</v>
      </c>
      <c r="D695" s="5">
        <f>C695</f>
        <v>0</v>
      </c>
      <c r="E695" s="5">
        <f>D695</f>
        <v>0</v>
      </c>
      <c r="H695" s="40">
        <f t="shared" si="80"/>
        <v>0</v>
      </c>
    </row>
    <row r="696" spans="1:8" outlineLevel="2">
      <c r="A696" s="7">
        <v>9615</v>
      </c>
      <c r="B696" s="4" t="s">
        <v>536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0">
        <f t="shared" si="80"/>
        <v>0</v>
      </c>
    </row>
    <row r="697" spans="1:8" outlineLevel="2">
      <c r="A697" s="7">
        <v>9615</v>
      </c>
      <c r="B697" s="4" t="s">
        <v>537</v>
      </c>
      <c r="C697" s="5">
        <v>0</v>
      </c>
      <c r="D697" s="5">
        <f t="shared" si="89"/>
        <v>0</v>
      </c>
      <c r="E697" s="5">
        <f t="shared" si="89"/>
        <v>0</v>
      </c>
      <c r="H697" s="40">
        <f t="shared" si="80"/>
        <v>0</v>
      </c>
    </row>
    <row r="698" spans="1:8" outlineLevel="2">
      <c r="A698" s="7">
        <v>9615</v>
      </c>
      <c r="B698" s="4" t="s">
        <v>538</v>
      </c>
      <c r="C698" s="5">
        <v>0</v>
      </c>
      <c r="D698" s="5">
        <f t="shared" si="89"/>
        <v>0</v>
      </c>
      <c r="E698" s="5">
        <f t="shared" si="89"/>
        <v>0</v>
      </c>
      <c r="H698" s="40">
        <f t="shared" si="80"/>
        <v>0</v>
      </c>
    </row>
    <row r="699" spans="1:8" outlineLevel="2">
      <c r="A699" s="7">
        <v>9615</v>
      </c>
      <c r="B699" s="4" t="s">
        <v>539</v>
      </c>
      <c r="C699" s="5">
        <v>0</v>
      </c>
      <c r="D699" s="5">
        <f t="shared" si="89"/>
        <v>0</v>
      </c>
      <c r="E699" s="5">
        <f t="shared" si="89"/>
        <v>0</v>
      </c>
      <c r="H699" s="40">
        <f t="shared" si="80"/>
        <v>0</v>
      </c>
    </row>
    <row r="700" spans="1:8" outlineLevel="1">
      <c r="A700" s="178" t="s">
        <v>586</v>
      </c>
      <c r="B700" s="179"/>
      <c r="C700" s="31">
        <f>SUM(C701:C711)</f>
        <v>0</v>
      </c>
      <c r="D700" s="31">
        <f>SUM(D701:D711)</f>
        <v>0</v>
      </c>
      <c r="E700" s="31">
        <f>SUM(E701:E711)</f>
        <v>0</v>
      </c>
      <c r="H700" s="40">
        <f t="shared" si="80"/>
        <v>0</v>
      </c>
    </row>
    <row r="701" spans="1:8" outlineLevel="2">
      <c r="A701" s="7">
        <v>9616</v>
      </c>
      <c r="B701" s="4" t="s">
        <v>541</v>
      </c>
      <c r="C701" s="5">
        <v>0</v>
      </c>
      <c r="D701" s="5">
        <f>C701</f>
        <v>0</v>
      </c>
      <c r="E701" s="5">
        <f>D701</f>
        <v>0</v>
      </c>
      <c r="H701" s="40">
        <f t="shared" si="80"/>
        <v>0</v>
      </c>
    </row>
    <row r="702" spans="1:8" outlineLevel="2">
      <c r="A702" s="7">
        <v>9616</v>
      </c>
      <c r="B702" s="4" t="s">
        <v>542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0">
        <f t="shared" si="80"/>
        <v>0</v>
      </c>
    </row>
    <row r="703" spans="1:8" outlineLevel="2">
      <c r="A703" s="7">
        <v>9616</v>
      </c>
      <c r="B703" s="4" t="s">
        <v>543</v>
      </c>
      <c r="C703" s="5">
        <v>0</v>
      </c>
      <c r="D703" s="5">
        <f t="shared" si="90"/>
        <v>0</v>
      </c>
      <c r="E703" s="5">
        <f t="shared" si="90"/>
        <v>0</v>
      </c>
      <c r="H703" s="40">
        <f t="shared" si="80"/>
        <v>0</v>
      </c>
    </row>
    <row r="704" spans="1:8" outlineLevel="2">
      <c r="A704" s="7">
        <v>9616</v>
      </c>
      <c r="B704" s="4" t="s">
        <v>544</v>
      </c>
      <c r="C704" s="5">
        <v>0</v>
      </c>
      <c r="D704" s="5">
        <f t="shared" si="90"/>
        <v>0</v>
      </c>
      <c r="E704" s="5">
        <f t="shared" si="90"/>
        <v>0</v>
      </c>
      <c r="H704" s="40">
        <f t="shared" si="80"/>
        <v>0</v>
      </c>
    </row>
    <row r="705" spans="1:10" outlineLevel="2">
      <c r="A705" s="7">
        <v>9616</v>
      </c>
      <c r="B705" s="4" t="s">
        <v>545</v>
      </c>
      <c r="C705" s="5">
        <v>0</v>
      </c>
      <c r="D705" s="5">
        <f t="shared" si="90"/>
        <v>0</v>
      </c>
      <c r="E705" s="5">
        <f t="shared" si="90"/>
        <v>0</v>
      </c>
      <c r="H705" s="40">
        <f t="shared" si="80"/>
        <v>0</v>
      </c>
    </row>
    <row r="706" spans="1:10" outlineLevel="2">
      <c r="A706" s="7">
        <v>9616</v>
      </c>
      <c r="B706" s="4" t="s">
        <v>546</v>
      </c>
      <c r="C706" s="5">
        <v>0</v>
      </c>
      <c r="D706" s="5">
        <f t="shared" si="90"/>
        <v>0</v>
      </c>
      <c r="E706" s="5">
        <f t="shared" si="90"/>
        <v>0</v>
      </c>
      <c r="H706" s="40">
        <f t="shared" ref="H706:H726" si="91">C706</f>
        <v>0</v>
      </c>
    </row>
    <row r="707" spans="1:10" outlineLevel="2">
      <c r="A707" s="7">
        <v>9616</v>
      </c>
      <c r="B707" s="4" t="s">
        <v>547</v>
      </c>
      <c r="C707" s="5">
        <v>0</v>
      </c>
      <c r="D707" s="5">
        <f t="shared" si="90"/>
        <v>0</v>
      </c>
      <c r="E707" s="5">
        <f t="shared" si="90"/>
        <v>0</v>
      </c>
      <c r="H707" s="40">
        <f t="shared" si="91"/>
        <v>0</v>
      </c>
    </row>
    <row r="708" spans="1:10" outlineLevel="2">
      <c r="A708" s="7">
        <v>9616</v>
      </c>
      <c r="B708" s="4" t="s">
        <v>548</v>
      </c>
      <c r="C708" s="5">
        <v>0</v>
      </c>
      <c r="D708" s="5">
        <f t="shared" si="90"/>
        <v>0</v>
      </c>
      <c r="E708" s="5">
        <f t="shared" si="90"/>
        <v>0</v>
      </c>
      <c r="H708" s="40">
        <f t="shared" si="91"/>
        <v>0</v>
      </c>
    </row>
    <row r="709" spans="1:10" outlineLevel="2">
      <c r="A709" s="7">
        <v>9616</v>
      </c>
      <c r="B709" s="4" t="s">
        <v>549</v>
      </c>
      <c r="C709" s="5">
        <v>0</v>
      </c>
      <c r="D709" s="5">
        <f t="shared" si="90"/>
        <v>0</v>
      </c>
      <c r="E709" s="5">
        <f t="shared" si="90"/>
        <v>0</v>
      </c>
      <c r="H709" s="40">
        <f t="shared" si="91"/>
        <v>0</v>
      </c>
    </row>
    <row r="710" spans="1:10" outlineLevel="2">
      <c r="A710" s="7">
        <v>9616</v>
      </c>
      <c r="B710" s="4" t="s">
        <v>550</v>
      </c>
      <c r="C710" s="5">
        <v>0</v>
      </c>
      <c r="D710" s="5">
        <f t="shared" si="90"/>
        <v>0</v>
      </c>
      <c r="E710" s="5">
        <f t="shared" si="90"/>
        <v>0</v>
      </c>
      <c r="H710" s="40">
        <f t="shared" si="91"/>
        <v>0</v>
      </c>
    </row>
    <row r="711" spans="1:10" outlineLevel="2">
      <c r="A711" s="7">
        <v>9616</v>
      </c>
      <c r="B711" s="4" t="s">
        <v>551</v>
      </c>
      <c r="C711" s="5">
        <v>0</v>
      </c>
      <c r="D711" s="5">
        <f t="shared" si="90"/>
        <v>0</v>
      </c>
      <c r="E711" s="5">
        <f t="shared" si="90"/>
        <v>0</v>
      </c>
      <c r="H711" s="40">
        <f t="shared" si="91"/>
        <v>0</v>
      </c>
    </row>
    <row r="712" spans="1:10" outlineLevel="1">
      <c r="A712" s="178" t="s">
        <v>587</v>
      </c>
      <c r="B712" s="179"/>
      <c r="C712" s="31">
        <f>SUM(C726:C734)</f>
        <v>0</v>
      </c>
      <c r="D712" s="30">
        <f>C712</f>
        <v>0</v>
      </c>
      <c r="E712" s="30">
        <f>D712</f>
        <v>0</v>
      </c>
      <c r="H712" s="40">
        <f t="shared" si="91"/>
        <v>0</v>
      </c>
    </row>
    <row r="713" spans="1:10" outlineLevel="1">
      <c r="A713" s="178" t="s">
        <v>588</v>
      </c>
      <c r="B713" s="179"/>
      <c r="C713" s="31">
        <v>0</v>
      </c>
      <c r="D713" s="30">
        <f t="shared" ref="D713:E715" si="92">C713</f>
        <v>0</v>
      </c>
      <c r="E713" s="30">
        <f t="shared" si="92"/>
        <v>0</v>
      </c>
      <c r="H713" s="40">
        <f t="shared" si="91"/>
        <v>0</v>
      </c>
    </row>
    <row r="714" spans="1:10" outlineLevel="1">
      <c r="A714" s="178" t="s">
        <v>589</v>
      </c>
      <c r="B714" s="179"/>
      <c r="C714" s="31">
        <v>0</v>
      </c>
      <c r="D714" s="30">
        <f t="shared" si="92"/>
        <v>0</v>
      </c>
      <c r="E714" s="30">
        <f t="shared" si="92"/>
        <v>0</v>
      </c>
      <c r="H714" s="40">
        <f t="shared" si="91"/>
        <v>0</v>
      </c>
    </row>
    <row r="715" spans="1:10" outlineLevel="1">
      <c r="A715" s="178" t="s">
        <v>590</v>
      </c>
      <c r="B715" s="179"/>
      <c r="C715" s="31">
        <v>0</v>
      </c>
      <c r="D715" s="30">
        <f t="shared" si="92"/>
        <v>0</v>
      </c>
      <c r="E715" s="30">
        <f t="shared" si="92"/>
        <v>0</v>
      </c>
      <c r="H715" s="40">
        <f t="shared" si="91"/>
        <v>0</v>
      </c>
    </row>
    <row r="716" spans="1:10">
      <c r="A716" s="176" t="s">
        <v>591</v>
      </c>
      <c r="B716" s="177"/>
      <c r="C716" s="35">
        <f>C717</f>
        <v>170379.05600000001</v>
      </c>
      <c r="D716" s="35">
        <f>D717</f>
        <v>170379.05600000001</v>
      </c>
      <c r="E716" s="35">
        <f>E717</f>
        <v>170379.05600000001</v>
      </c>
      <c r="G716" s="38" t="s">
        <v>66</v>
      </c>
      <c r="H716" s="40">
        <f t="shared" si="91"/>
        <v>170379.05600000001</v>
      </c>
      <c r="I716" s="41"/>
      <c r="J716" s="39" t="b">
        <f>AND(H716=I716)</f>
        <v>0</v>
      </c>
    </row>
    <row r="717" spans="1:10">
      <c r="A717" s="174" t="s">
        <v>592</v>
      </c>
      <c r="B717" s="175"/>
      <c r="C717" s="32">
        <f>C718+C722</f>
        <v>170379.05600000001</v>
      </c>
      <c r="D717" s="32">
        <f>D718+D722</f>
        <v>170379.05600000001</v>
      </c>
      <c r="E717" s="32">
        <f>E718+E722</f>
        <v>170379.05600000001</v>
      </c>
      <c r="G717" s="38" t="s">
        <v>620</v>
      </c>
      <c r="H717" s="40">
        <f t="shared" si="91"/>
        <v>170379.05600000001</v>
      </c>
      <c r="I717" s="41"/>
      <c r="J717" s="39" t="b">
        <f>AND(H717=I717)</f>
        <v>0</v>
      </c>
    </row>
    <row r="718" spans="1:10" outlineLevel="1" collapsed="1">
      <c r="A718" s="172" t="s">
        <v>996</v>
      </c>
      <c r="B718" s="173"/>
      <c r="C718" s="5">
        <f>SUM(C719:C721)</f>
        <v>170379.05600000001</v>
      </c>
      <c r="D718" s="30">
        <f>SUM(D719:D721)</f>
        <v>170379.05600000001</v>
      </c>
      <c r="E718" s="30">
        <f>SUM(E719:E721)</f>
        <v>170379.05600000001</v>
      </c>
      <c r="H718" s="40">
        <f t="shared" si="91"/>
        <v>170379.05600000001</v>
      </c>
    </row>
    <row r="719" spans="1:10" ht="15" customHeight="1" outlineLevel="2">
      <c r="A719" s="6">
        <v>10950</v>
      </c>
      <c r="B719" s="4" t="s">
        <v>593</v>
      </c>
      <c r="C719" s="29">
        <v>170379.05600000001</v>
      </c>
      <c r="D719" s="5">
        <f t="shared" ref="D719:E721" si="93">C719</f>
        <v>170379.05600000001</v>
      </c>
      <c r="E719" s="5">
        <f t="shared" si="93"/>
        <v>170379.05600000001</v>
      </c>
      <c r="H719" s="40">
        <f t="shared" si="91"/>
        <v>170379.05600000001</v>
      </c>
    </row>
    <row r="720" spans="1:10" ht="15" customHeight="1" outlineLevel="2">
      <c r="A720" s="6">
        <v>10950</v>
      </c>
      <c r="B720" s="4" t="s">
        <v>594</v>
      </c>
      <c r="C720" s="29">
        <v>0</v>
      </c>
      <c r="D720" s="5">
        <f t="shared" si="93"/>
        <v>0</v>
      </c>
      <c r="E720" s="5">
        <f t="shared" si="93"/>
        <v>0</v>
      </c>
      <c r="H720" s="40">
        <f t="shared" si="91"/>
        <v>0</v>
      </c>
    </row>
    <row r="721" spans="1:10" ht="15" customHeight="1" outlineLevel="2">
      <c r="A721" s="6">
        <v>10950</v>
      </c>
      <c r="B721" s="4" t="s">
        <v>595</v>
      </c>
      <c r="C721" s="29">
        <v>0</v>
      </c>
      <c r="D721" s="5">
        <f t="shared" si="93"/>
        <v>0</v>
      </c>
      <c r="E721" s="5">
        <f t="shared" si="93"/>
        <v>0</v>
      </c>
      <c r="H721" s="40">
        <f t="shared" si="91"/>
        <v>0</v>
      </c>
    </row>
    <row r="722" spans="1:10" outlineLevel="1">
      <c r="A722" s="172" t="s">
        <v>997</v>
      </c>
      <c r="B722" s="173"/>
      <c r="C722" s="5">
        <f>SUM(C723:C724)</f>
        <v>0</v>
      </c>
      <c r="D722" s="30">
        <f>SUM(D723:D724)</f>
        <v>0</v>
      </c>
      <c r="E722" s="30">
        <f>SUM(E723:E724)</f>
        <v>0</v>
      </c>
      <c r="H722" s="40">
        <f t="shared" si="91"/>
        <v>0</v>
      </c>
    </row>
    <row r="723" spans="1:10" ht="15" customHeight="1" outlineLevel="2">
      <c r="A723" s="6">
        <v>10951</v>
      </c>
      <c r="B723" s="4" t="s">
        <v>596</v>
      </c>
      <c r="C723" s="29">
        <v>0</v>
      </c>
      <c r="D723" s="5">
        <f>C723</f>
        <v>0</v>
      </c>
      <c r="E723" s="5">
        <f>D723</f>
        <v>0</v>
      </c>
      <c r="H723" s="40">
        <f t="shared" si="91"/>
        <v>0</v>
      </c>
    </row>
    <row r="724" spans="1:10" ht="15" customHeight="1" outlineLevel="2">
      <c r="A724" s="6">
        <v>10951</v>
      </c>
      <c r="B724" s="4" t="s">
        <v>597</v>
      </c>
      <c r="C724" s="29">
        <v>0</v>
      </c>
      <c r="D724" s="5">
        <f>C724</f>
        <v>0</v>
      </c>
      <c r="E724" s="5">
        <f>D724</f>
        <v>0</v>
      </c>
      <c r="H724" s="40">
        <f t="shared" si="91"/>
        <v>0</v>
      </c>
    </row>
    <row r="725" spans="1:10">
      <c r="A725" s="176" t="s">
        <v>598</v>
      </c>
      <c r="B725" s="177"/>
      <c r="C725" s="35">
        <f>C726</f>
        <v>0</v>
      </c>
      <c r="D725" s="35">
        <f>D726</f>
        <v>0</v>
      </c>
      <c r="E725" s="35">
        <f>E726</f>
        <v>0</v>
      </c>
      <c r="G725" s="38" t="s">
        <v>237</v>
      </c>
      <c r="H725" s="40">
        <f t="shared" si="91"/>
        <v>0</v>
      </c>
      <c r="I725" s="41"/>
      <c r="J725" s="39" t="b">
        <f>AND(H725=I725)</f>
        <v>1</v>
      </c>
    </row>
    <row r="726" spans="1:10">
      <c r="A726" s="174" t="s">
        <v>609</v>
      </c>
      <c r="B726" s="175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621</v>
      </c>
      <c r="H726" s="40">
        <f t="shared" si="91"/>
        <v>0</v>
      </c>
      <c r="I726" s="41"/>
      <c r="J726" s="39" t="b">
        <f>AND(H726=I726)</f>
        <v>1</v>
      </c>
    </row>
    <row r="727" spans="1:10" outlineLevel="1">
      <c r="A727" s="172" t="s">
        <v>962</v>
      </c>
      <c r="B727" s="173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998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999</v>
      </c>
      <c r="C729" s="5"/>
      <c r="D729" s="5">
        <f>C729</f>
        <v>0</v>
      </c>
      <c r="E729" s="5">
        <f>D729</f>
        <v>0</v>
      </c>
    </row>
    <row r="730" spans="1:10" outlineLevel="1">
      <c r="A730" s="172" t="s">
        <v>965</v>
      </c>
      <c r="B730" s="173"/>
      <c r="C730" s="30">
        <f t="shared" ref="C730:E731" si="94">C731</f>
        <v>0</v>
      </c>
      <c r="D730" s="30">
        <f t="shared" si="94"/>
        <v>0</v>
      </c>
      <c r="E730" s="30">
        <f t="shared" si="94"/>
        <v>0</v>
      </c>
    </row>
    <row r="731" spans="1:10" outlineLevel="2">
      <c r="A731" s="6">
        <v>2</v>
      </c>
      <c r="B731" s="4" t="s">
        <v>1000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28"/>
      <c r="B732" s="27" t="s">
        <v>967</v>
      </c>
      <c r="C732" s="29"/>
      <c r="D732" s="29">
        <f>C732</f>
        <v>0</v>
      </c>
      <c r="E732" s="29">
        <f>D732</f>
        <v>0</v>
      </c>
    </row>
    <row r="733" spans="1:10" outlineLevel="1">
      <c r="A733" s="172" t="s">
        <v>968</v>
      </c>
      <c r="B733" s="173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1001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970</v>
      </c>
      <c r="C735" s="29">
        <v>0</v>
      </c>
      <c r="D735" s="29">
        <f t="shared" ref="D735:E738" si="95">C735</f>
        <v>0</v>
      </c>
      <c r="E735" s="29">
        <f t="shared" si="95"/>
        <v>0</v>
      </c>
    </row>
    <row r="736" spans="1:10" outlineLevel="3">
      <c r="A736" s="28"/>
      <c r="B736" s="27" t="s">
        <v>971</v>
      </c>
      <c r="C736" s="29">
        <v>0</v>
      </c>
      <c r="D736" s="29">
        <f t="shared" si="95"/>
        <v>0</v>
      </c>
      <c r="E736" s="29">
        <f t="shared" si="95"/>
        <v>0</v>
      </c>
    </row>
    <row r="737" spans="1:5" outlineLevel="2">
      <c r="A737" s="6">
        <v>3</v>
      </c>
      <c r="B737" s="4" t="s">
        <v>998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999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172" t="s">
        <v>972</v>
      </c>
      <c r="B739" s="173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999</v>
      </c>
      <c r="C740" s="5"/>
      <c r="D740" s="5">
        <f>C740</f>
        <v>0</v>
      </c>
      <c r="E740" s="5">
        <f>D740</f>
        <v>0</v>
      </c>
    </row>
    <row r="741" spans="1:5" outlineLevel="1">
      <c r="A741" s="172" t="s">
        <v>973</v>
      </c>
      <c r="B741" s="173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998</v>
      </c>
      <c r="C742" s="5"/>
      <c r="D742" s="5">
        <f>C742</f>
        <v>0</v>
      </c>
      <c r="E742" s="5">
        <f>D742</f>
        <v>0</v>
      </c>
    </row>
    <row r="743" spans="1:5" outlineLevel="1">
      <c r="A743" s="172" t="s">
        <v>974</v>
      </c>
      <c r="B743" s="173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1001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975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1000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976</v>
      </c>
      <c r="C747" s="29"/>
      <c r="D747" s="29">
        <f t="shared" ref="D747:E749" si="96">C747</f>
        <v>0</v>
      </c>
      <c r="E747" s="29">
        <f t="shared" si="96"/>
        <v>0</v>
      </c>
    </row>
    <row r="748" spans="1:5" outlineLevel="2">
      <c r="A748" s="6">
        <v>3</v>
      </c>
      <c r="B748" s="4" t="s">
        <v>998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999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172" t="s">
        <v>977</v>
      </c>
      <c r="B750" s="173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1000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42" customFormat="1" outlineLevel="3">
      <c r="A752" s="143"/>
      <c r="B752" s="144" t="s">
        <v>978</v>
      </c>
      <c r="C752" s="145"/>
      <c r="D752" s="145">
        <f t="shared" ref="D752:E754" si="97">C752</f>
        <v>0</v>
      </c>
      <c r="E752" s="145">
        <f t="shared" si="97"/>
        <v>0</v>
      </c>
    </row>
    <row r="753" spans="1:5" s="142" customFormat="1" outlineLevel="3">
      <c r="A753" s="143"/>
      <c r="B753" s="144" t="s">
        <v>979</v>
      </c>
      <c r="C753" s="145"/>
      <c r="D753" s="145">
        <f t="shared" si="97"/>
        <v>0</v>
      </c>
      <c r="E753" s="145">
        <f t="shared" si="97"/>
        <v>0</v>
      </c>
    </row>
    <row r="754" spans="1:5" outlineLevel="2">
      <c r="A754" s="6">
        <v>3</v>
      </c>
      <c r="B754" s="4" t="s">
        <v>998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172" t="s">
        <v>980</v>
      </c>
      <c r="B755" s="173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1000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981</v>
      </c>
      <c r="C757" s="29"/>
      <c r="D757" s="29">
        <f t="shared" ref="D757:E759" si="98">C757</f>
        <v>0</v>
      </c>
      <c r="E757" s="29">
        <f t="shared" si="98"/>
        <v>0</v>
      </c>
    </row>
    <row r="758" spans="1:5" outlineLevel="3">
      <c r="A758" s="28"/>
      <c r="B758" s="27" t="s">
        <v>982</v>
      </c>
      <c r="C758" s="29"/>
      <c r="D758" s="29">
        <f t="shared" si="98"/>
        <v>0</v>
      </c>
      <c r="E758" s="29">
        <f t="shared" si="98"/>
        <v>0</v>
      </c>
    </row>
    <row r="759" spans="1:5" outlineLevel="3">
      <c r="A759" s="28"/>
      <c r="B759" s="27" t="s">
        <v>983</v>
      </c>
      <c r="C759" s="29"/>
      <c r="D759" s="29">
        <f t="shared" si="98"/>
        <v>0</v>
      </c>
      <c r="E759" s="29">
        <f t="shared" si="98"/>
        <v>0</v>
      </c>
    </row>
    <row r="760" spans="1:5" outlineLevel="1">
      <c r="A760" s="172" t="s">
        <v>984</v>
      </c>
      <c r="B760" s="173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1000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985</v>
      </c>
      <c r="C762" s="29">
        <v>0</v>
      </c>
      <c r="D762" s="29">
        <f t="shared" ref="D762:E764" si="99">C762</f>
        <v>0</v>
      </c>
      <c r="E762" s="29">
        <f t="shared" si="99"/>
        <v>0</v>
      </c>
    </row>
    <row r="763" spans="1:5" outlineLevel="3">
      <c r="A763" s="28"/>
      <c r="B763" s="27" t="s">
        <v>986</v>
      </c>
      <c r="C763" s="29"/>
      <c r="D763" s="29">
        <f t="shared" si="99"/>
        <v>0</v>
      </c>
      <c r="E763" s="29">
        <f t="shared" si="99"/>
        <v>0</v>
      </c>
    </row>
    <row r="764" spans="1:5" outlineLevel="2">
      <c r="A764" s="6">
        <v>3</v>
      </c>
      <c r="B764" s="4" t="s">
        <v>998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172" t="s">
        <v>987</v>
      </c>
      <c r="B765" s="173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998</v>
      </c>
      <c r="C766" s="5"/>
      <c r="D766" s="5">
        <f>C766</f>
        <v>0</v>
      </c>
      <c r="E766" s="5">
        <f>D766</f>
        <v>0</v>
      </c>
    </row>
    <row r="767" spans="1:5" outlineLevel="1">
      <c r="A767" s="172" t="s">
        <v>988</v>
      </c>
      <c r="B767" s="173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1000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989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990</v>
      </c>
      <c r="C770" s="29"/>
      <c r="D770" s="29">
        <f>C770</f>
        <v>0</v>
      </c>
      <c r="E770" s="29">
        <f>D770</f>
        <v>0</v>
      </c>
    </row>
    <row r="771" spans="1:5" outlineLevel="1">
      <c r="A771" s="172" t="s">
        <v>991</v>
      </c>
      <c r="B771" s="173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1000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979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992</v>
      </c>
      <c r="C774" s="29"/>
      <c r="D774" s="29">
        <f t="shared" ref="D774:E776" si="100">C774</f>
        <v>0</v>
      </c>
      <c r="E774" s="29">
        <f t="shared" si="100"/>
        <v>0</v>
      </c>
    </row>
    <row r="775" spans="1:5" outlineLevel="3">
      <c r="A775" s="28"/>
      <c r="B775" s="27" t="s">
        <v>986</v>
      </c>
      <c r="C775" s="29"/>
      <c r="D775" s="29">
        <f t="shared" si="100"/>
        <v>0</v>
      </c>
      <c r="E775" s="29">
        <f t="shared" si="100"/>
        <v>0</v>
      </c>
    </row>
    <row r="776" spans="1:5" outlineLevel="3">
      <c r="A776" s="28"/>
      <c r="B776" s="27" t="s">
        <v>993</v>
      </c>
      <c r="C776" s="29"/>
      <c r="D776" s="29">
        <f t="shared" si="100"/>
        <v>0</v>
      </c>
      <c r="E776" s="29">
        <f t="shared" si="100"/>
        <v>0</v>
      </c>
    </row>
    <row r="777" spans="1:5" outlineLevel="1">
      <c r="A777" s="172" t="s">
        <v>994</v>
      </c>
      <c r="B777" s="173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1002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100-000000000000}">
      <formula1>C115+C340</formula1>
    </dataValidation>
    <dataValidation type="custom" allowBlank="1" showInputMessage="1" showErrorMessage="1" sqref="J152:J153" xr:uid="{00000000-0002-0000-0100-000001000000}">
      <formula1>C153+C355</formula1>
    </dataValidation>
    <dataValidation type="custom" allowBlank="1" showInputMessage="1" showErrorMessage="1" sqref="J177:J178" xr:uid="{00000000-0002-0000-0100-000002000000}">
      <formula1>C178+C366</formula1>
    </dataValidation>
    <dataValidation type="custom" allowBlank="1" showInputMessage="1" showErrorMessage="1" sqref="J170" xr:uid="{00000000-0002-0000-0100-000003000000}">
      <formula1>C171+C363</formula1>
    </dataValidation>
    <dataValidation type="custom" allowBlank="1" showInputMessage="1" showErrorMessage="1" sqref="J163" xr:uid="{00000000-0002-0000-0100-000004000000}">
      <formula1>C164+C360</formula1>
    </dataValidation>
    <dataValidation type="custom" allowBlank="1" showInputMessage="1" showErrorMessage="1" sqref="J135" xr:uid="{00000000-0002-0000-0100-000005000000}">
      <formula1>C136+C349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638 J642 J716:J717 J645 J725:J726" xr:uid="{00000000-0002-0000-0100-000007000000}">
      <formula1>C639+C793</formula1>
    </dataValidation>
    <dataValidation type="custom" allowBlank="1" showInputMessage="1" showErrorMessage="1" sqref="J11" xr:uid="{00000000-0002-0000-0100-000008000000}">
      <formula1>C12+C136</formula1>
    </dataValidation>
    <dataValidation type="custom" allowBlank="1" showInputMessage="1" showErrorMessage="1" sqref="J256:J259" xr:uid="{00000000-0002-0000-0100-000009000000}">
      <formula1>C257+C372</formula1>
    </dataValidation>
    <dataValidation type="custom" allowBlank="1" showInputMessage="1" showErrorMessage="1" sqref="J483" xr:uid="{00000000-0002-0000-0100-00000A000000}">
      <formula1>C484+C595</formula1>
    </dataValidation>
    <dataValidation type="custom" allowBlank="1" showInputMessage="1" showErrorMessage="1" sqref="J559" xr:uid="{00000000-0002-0000-0100-00000B000000}">
      <formula1>C259+C374</formula1>
    </dataValidation>
    <dataValidation type="custom" allowBlank="1" showInputMessage="1" showErrorMessage="1" sqref="J1:J4 J550:J551 J560:J561 J339 J547" xr:uid="{00000000-0002-0000-0100-00000C000000}">
      <formula1>C2+C114</formula1>
    </dataValidation>
    <dataValidation type="decimal" operator="greaterThanOrEqual" allowBlank="1" showInputMessage="1" showErrorMessage="1" sqref="C69:E96 C98:E113 C62:E66 C117:E134 C136:E151 C154:E162 C164:E169 C171:E176 C12:E37 C5:E10 C254:C255 C39:E60" xr:uid="{00000000-0002-0000-0100-00000D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C1" zoomScale="140" zoomScaleNormal="140" workbookViewId="0">
      <selection activeCell="H157" sqref="H157"/>
    </sheetView>
  </sheetViews>
  <sheetFormatPr defaultColWidth="9.1796875" defaultRowHeight="14.5" outlineLevelRow="3"/>
  <cols>
    <col min="1" max="1" width="7" bestFit="1" customWidth="1"/>
    <col min="2" max="2" width="37.54296875" customWidth="1"/>
    <col min="3" max="3" width="30" customWidth="1"/>
    <col min="4" max="4" width="21.453125" customWidth="1"/>
    <col min="5" max="5" width="20.26953125" customWidth="1"/>
    <col min="7" max="7" width="15.54296875" bestFit="1" customWidth="1"/>
    <col min="8" max="8" width="22" customWidth="1"/>
    <col min="9" max="9" width="15.453125" bestFit="1" customWidth="1"/>
    <col min="10" max="10" width="20.453125" bestFit="1" customWidth="1"/>
  </cols>
  <sheetData>
    <row r="1" spans="1:14" ht="18.5">
      <c r="A1" s="188" t="s">
        <v>30</v>
      </c>
      <c r="B1" s="188"/>
      <c r="C1" s="188"/>
      <c r="D1" s="131" t="s">
        <v>956</v>
      </c>
      <c r="E1" s="131" t="s">
        <v>957</v>
      </c>
      <c r="G1" s="42" t="s">
        <v>31</v>
      </c>
      <c r="H1" s="43">
        <f>C2+C114</f>
        <v>5000000</v>
      </c>
      <c r="I1" s="44"/>
      <c r="J1" s="45" t="b">
        <f>AND(H1=I1)</f>
        <v>0</v>
      </c>
    </row>
    <row r="2" spans="1:14">
      <c r="A2" s="196" t="s">
        <v>60</v>
      </c>
      <c r="B2" s="196"/>
      <c r="C2" s="25">
        <f>C3+C67</f>
        <v>3300000</v>
      </c>
      <c r="D2" s="25">
        <f>D3+D67</f>
        <v>3300000</v>
      </c>
      <c r="E2" s="25">
        <f>E3+E67</f>
        <v>3300000</v>
      </c>
      <c r="G2" s="38" t="s">
        <v>60</v>
      </c>
      <c r="H2" s="40">
        <f>C2</f>
        <v>3300000</v>
      </c>
      <c r="I2" s="41"/>
      <c r="J2" s="39" t="b">
        <f>AND(H2=I2)</f>
        <v>0</v>
      </c>
    </row>
    <row r="3" spans="1:14">
      <c r="A3" s="193" t="s">
        <v>599</v>
      </c>
      <c r="B3" s="193"/>
      <c r="C3" s="22">
        <f>C4+C11+C38+C61</f>
        <v>1502000</v>
      </c>
      <c r="D3" s="22">
        <f>D4+D11+D38+D61</f>
        <v>1502000</v>
      </c>
      <c r="E3" s="22">
        <f>E4+E11+E38+E61</f>
        <v>1502000</v>
      </c>
      <c r="G3" s="38" t="s">
        <v>57</v>
      </c>
      <c r="H3" s="40">
        <f t="shared" ref="H3:H66" si="0">C3</f>
        <v>1502000</v>
      </c>
      <c r="I3" s="41"/>
      <c r="J3" s="39" t="b">
        <f>AND(H3=I3)</f>
        <v>0</v>
      </c>
    </row>
    <row r="4" spans="1:14" ht="15" customHeight="1">
      <c r="A4" s="189" t="s">
        <v>145</v>
      </c>
      <c r="B4" s="190"/>
      <c r="C4" s="20">
        <f>SUM(C5:C10)</f>
        <v>633000</v>
      </c>
      <c r="D4" s="20">
        <f>SUM(D5:D10)</f>
        <v>633000</v>
      </c>
      <c r="E4" s="20">
        <f>SUM(E5:E10)</f>
        <v>633000</v>
      </c>
      <c r="F4" s="16"/>
      <c r="G4" s="38" t="s">
        <v>53</v>
      </c>
      <c r="H4" s="40">
        <f t="shared" si="0"/>
        <v>633000</v>
      </c>
      <c r="I4" s="41"/>
      <c r="J4" s="39" t="b">
        <f>AND(H4=I4)</f>
        <v>0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>
        <v>170000</v>
      </c>
      <c r="D5" s="2">
        <f>C5</f>
        <v>170000</v>
      </c>
      <c r="E5" s="2">
        <f>D5</f>
        <v>170000</v>
      </c>
      <c r="F5" s="16"/>
      <c r="G5" s="16"/>
      <c r="H5" s="40">
        <f t="shared" si="0"/>
        <v>170000</v>
      </c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>
        <v>60000</v>
      </c>
      <c r="D6" s="2">
        <f t="shared" ref="D6:E10" si="1">C6</f>
        <v>60000</v>
      </c>
      <c r="E6" s="2">
        <f t="shared" si="1"/>
        <v>60000</v>
      </c>
      <c r="F6" s="16"/>
      <c r="G6" s="16"/>
      <c r="H6" s="40">
        <f t="shared" si="0"/>
        <v>60000</v>
      </c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>
        <v>350000</v>
      </c>
      <c r="D7" s="2">
        <f t="shared" si="1"/>
        <v>350000</v>
      </c>
      <c r="E7" s="2">
        <f t="shared" si="1"/>
        <v>350000</v>
      </c>
      <c r="F7" s="16"/>
      <c r="G7" s="16"/>
      <c r="H7" s="40">
        <f t="shared" si="0"/>
        <v>350000</v>
      </c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>
        <v>50000</v>
      </c>
      <c r="D8" s="2">
        <f t="shared" si="1"/>
        <v>50000</v>
      </c>
      <c r="E8" s="2">
        <f t="shared" si="1"/>
        <v>50000</v>
      </c>
      <c r="F8" s="16"/>
      <c r="G8" s="16"/>
      <c r="H8" s="40">
        <f t="shared" si="0"/>
        <v>50000</v>
      </c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144</v>
      </c>
      <c r="C9" s="2">
        <v>2000</v>
      </c>
      <c r="D9" s="2">
        <f t="shared" si="1"/>
        <v>2000</v>
      </c>
      <c r="E9" s="2">
        <f t="shared" si="1"/>
        <v>2000</v>
      </c>
      <c r="F9" s="16"/>
      <c r="G9" s="16"/>
      <c r="H9" s="40">
        <f t="shared" si="0"/>
        <v>2000</v>
      </c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6"/>
      <c r="G10" s="16"/>
      <c r="H10" s="40">
        <f t="shared" si="0"/>
        <v>1000</v>
      </c>
      <c r="I10" s="16"/>
      <c r="J10" s="16"/>
      <c r="K10" s="16"/>
      <c r="L10" s="16"/>
      <c r="M10" s="16"/>
      <c r="N10" s="16"/>
    </row>
    <row r="11" spans="1:14" ht="15" customHeight="1">
      <c r="A11" s="189" t="s">
        <v>146</v>
      </c>
      <c r="B11" s="190"/>
      <c r="C11" s="20">
        <f>SUM(C12:C37)</f>
        <v>617000</v>
      </c>
      <c r="D11" s="20">
        <f>SUM(D12:D37)</f>
        <v>617000</v>
      </c>
      <c r="E11" s="20">
        <f>SUM(E12:E37)</f>
        <v>617000</v>
      </c>
      <c r="F11" s="16"/>
      <c r="G11" s="38" t="s">
        <v>54</v>
      </c>
      <c r="H11" s="40">
        <f t="shared" si="0"/>
        <v>617000</v>
      </c>
      <c r="I11" s="41"/>
      <c r="J11" s="39" t="b">
        <f>AND(H11=I11)</f>
        <v>0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>
        <v>540000</v>
      </c>
      <c r="D12" s="2">
        <f>C12</f>
        <v>540000</v>
      </c>
      <c r="E12" s="2">
        <f>D12</f>
        <v>540000</v>
      </c>
      <c r="H12" s="40">
        <f t="shared" si="0"/>
        <v>540000</v>
      </c>
    </row>
    <row r="13" spans="1:14" outlineLevel="1">
      <c r="A13" s="3">
        <v>2102</v>
      </c>
      <c r="B13" s="1" t="s">
        <v>147</v>
      </c>
      <c r="C13" s="2"/>
      <c r="D13" s="2">
        <f t="shared" ref="D13:E28" si="2">C13</f>
        <v>0</v>
      </c>
      <c r="E13" s="2">
        <f t="shared" si="2"/>
        <v>0</v>
      </c>
      <c r="H13" s="40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0">
        <f t="shared" si="0"/>
        <v>0</v>
      </c>
    </row>
    <row r="15" spans="1:14" outlineLevel="1">
      <c r="A15" s="3">
        <v>2201</v>
      </c>
      <c r="B15" s="1" t="s">
        <v>148</v>
      </c>
      <c r="C15" s="2"/>
      <c r="D15" s="2">
        <f t="shared" si="2"/>
        <v>0</v>
      </c>
      <c r="E15" s="2">
        <f t="shared" si="2"/>
        <v>0</v>
      </c>
      <c r="H15" s="40">
        <f t="shared" si="0"/>
        <v>0</v>
      </c>
    </row>
    <row r="16" spans="1:14" outlineLevel="1">
      <c r="A16" s="3">
        <v>2201</v>
      </c>
      <c r="B16" s="1" t="s">
        <v>149</v>
      </c>
      <c r="C16" s="2"/>
      <c r="D16" s="2">
        <f t="shared" si="2"/>
        <v>0</v>
      </c>
      <c r="E16" s="2">
        <f t="shared" si="2"/>
        <v>0</v>
      </c>
      <c r="H16" s="40">
        <f t="shared" si="0"/>
        <v>0</v>
      </c>
    </row>
    <row r="17" spans="1:8" outlineLevel="1">
      <c r="A17" s="3">
        <v>2202</v>
      </c>
      <c r="B17" s="1" t="s">
        <v>150</v>
      </c>
      <c r="C17" s="2"/>
      <c r="D17" s="2">
        <f t="shared" si="2"/>
        <v>0</v>
      </c>
      <c r="E17" s="2">
        <f t="shared" si="2"/>
        <v>0</v>
      </c>
      <c r="H17" s="40">
        <f t="shared" si="0"/>
        <v>0</v>
      </c>
    </row>
    <row r="18" spans="1:8" outlineLevel="1">
      <c r="A18" s="3">
        <v>2203</v>
      </c>
      <c r="B18" s="1" t="s">
        <v>151</v>
      </c>
      <c r="C18" s="2"/>
      <c r="D18" s="2">
        <f t="shared" si="2"/>
        <v>0</v>
      </c>
      <c r="E18" s="2">
        <f t="shared" si="2"/>
        <v>0</v>
      </c>
      <c r="H18" s="40">
        <f t="shared" si="0"/>
        <v>0</v>
      </c>
    </row>
    <row r="19" spans="1:8" outlineLevel="1">
      <c r="A19" s="3">
        <v>2204</v>
      </c>
      <c r="B19" s="1" t="s">
        <v>152</v>
      </c>
      <c r="C19" s="2"/>
      <c r="D19" s="2">
        <f t="shared" si="2"/>
        <v>0</v>
      </c>
      <c r="E19" s="2">
        <f t="shared" si="2"/>
        <v>0</v>
      </c>
      <c r="H19" s="40">
        <f t="shared" si="0"/>
        <v>0</v>
      </c>
    </row>
    <row r="20" spans="1:8" outlineLevel="1">
      <c r="A20" s="3">
        <v>2299</v>
      </c>
      <c r="B20" s="1" t="s">
        <v>153</v>
      </c>
      <c r="C20" s="2"/>
      <c r="D20" s="2">
        <f t="shared" si="2"/>
        <v>0</v>
      </c>
      <c r="E20" s="2">
        <f t="shared" si="2"/>
        <v>0</v>
      </c>
      <c r="H20" s="40">
        <f t="shared" si="0"/>
        <v>0</v>
      </c>
    </row>
    <row r="21" spans="1:8" outlineLevel="1">
      <c r="A21" s="3">
        <v>2301</v>
      </c>
      <c r="B21" s="1" t="s">
        <v>154</v>
      </c>
      <c r="C21" s="2"/>
      <c r="D21" s="2">
        <f t="shared" si="2"/>
        <v>0</v>
      </c>
      <c r="E21" s="2">
        <f t="shared" si="2"/>
        <v>0</v>
      </c>
      <c r="H21" s="40">
        <f t="shared" si="0"/>
        <v>0</v>
      </c>
    </row>
    <row r="22" spans="1:8" outlineLevel="1">
      <c r="A22" s="3">
        <v>2302</v>
      </c>
      <c r="B22" s="1" t="s">
        <v>155</v>
      </c>
      <c r="C22" s="2"/>
      <c r="D22" s="2">
        <f t="shared" si="2"/>
        <v>0</v>
      </c>
      <c r="E22" s="2">
        <f t="shared" si="2"/>
        <v>0</v>
      </c>
      <c r="H22" s="40">
        <f t="shared" si="0"/>
        <v>0</v>
      </c>
    </row>
    <row r="23" spans="1:8" outlineLevel="1">
      <c r="A23" s="3">
        <v>2303</v>
      </c>
      <c r="B23" s="1" t="s">
        <v>156</v>
      </c>
      <c r="C23" s="2">
        <v>25000</v>
      </c>
      <c r="D23" s="2">
        <f t="shared" si="2"/>
        <v>25000</v>
      </c>
      <c r="E23" s="2">
        <f t="shared" si="2"/>
        <v>25000</v>
      </c>
      <c r="H23" s="40">
        <f t="shared" si="0"/>
        <v>25000</v>
      </c>
    </row>
    <row r="24" spans="1:8" outlineLevel="1">
      <c r="A24" s="3">
        <v>2304</v>
      </c>
      <c r="B24" s="1" t="s">
        <v>157</v>
      </c>
      <c r="C24" s="2"/>
      <c r="D24" s="2">
        <f t="shared" si="2"/>
        <v>0</v>
      </c>
      <c r="E24" s="2">
        <f t="shared" si="2"/>
        <v>0</v>
      </c>
      <c r="H24" s="40">
        <f t="shared" si="0"/>
        <v>0</v>
      </c>
    </row>
    <row r="25" spans="1:8" outlineLevel="1">
      <c r="A25" s="3">
        <v>2305</v>
      </c>
      <c r="B25" s="1" t="s">
        <v>158</v>
      </c>
      <c r="C25" s="2"/>
      <c r="D25" s="2">
        <f t="shared" si="2"/>
        <v>0</v>
      </c>
      <c r="E25" s="2">
        <f t="shared" si="2"/>
        <v>0</v>
      </c>
      <c r="H25" s="40">
        <f t="shared" si="0"/>
        <v>0</v>
      </c>
    </row>
    <row r="26" spans="1:8" outlineLevel="1">
      <c r="A26" s="3">
        <v>2306</v>
      </c>
      <c r="B26" s="1" t="s">
        <v>159</v>
      </c>
      <c r="C26" s="2"/>
      <c r="D26" s="2">
        <f t="shared" si="2"/>
        <v>0</v>
      </c>
      <c r="E26" s="2">
        <f t="shared" si="2"/>
        <v>0</v>
      </c>
      <c r="H26" s="40">
        <f t="shared" si="0"/>
        <v>0</v>
      </c>
    </row>
    <row r="27" spans="1:8" outlineLevel="1">
      <c r="A27" s="3">
        <v>2307</v>
      </c>
      <c r="B27" s="1" t="s">
        <v>160</v>
      </c>
      <c r="C27" s="2"/>
      <c r="D27" s="2">
        <f t="shared" si="2"/>
        <v>0</v>
      </c>
      <c r="E27" s="2">
        <f t="shared" si="2"/>
        <v>0</v>
      </c>
      <c r="H27" s="40">
        <f t="shared" si="0"/>
        <v>0</v>
      </c>
    </row>
    <row r="28" spans="1:8" outlineLevel="1">
      <c r="A28" s="3">
        <v>2308</v>
      </c>
      <c r="B28" s="1" t="s">
        <v>161</v>
      </c>
      <c r="C28" s="2"/>
      <c r="D28" s="2">
        <f t="shared" si="2"/>
        <v>0</v>
      </c>
      <c r="E28" s="2">
        <f t="shared" si="2"/>
        <v>0</v>
      </c>
      <c r="H28" s="40">
        <f t="shared" si="0"/>
        <v>0</v>
      </c>
    </row>
    <row r="29" spans="1:8" outlineLevel="1">
      <c r="A29" s="3">
        <v>2401</v>
      </c>
      <c r="B29" s="1" t="s">
        <v>162</v>
      </c>
      <c r="C29" s="2">
        <v>10000</v>
      </c>
      <c r="D29" s="2">
        <f t="shared" ref="D29:E37" si="3">C29</f>
        <v>10000</v>
      </c>
      <c r="E29" s="2">
        <f t="shared" si="3"/>
        <v>10000</v>
      </c>
      <c r="H29" s="40">
        <f t="shared" si="0"/>
        <v>10000</v>
      </c>
    </row>
    <row r="30" spans="1:8" ht="12.75" customHeight="1" outlineLevel="1">
      <c r="A30" s="3">
        <v>2401</v>
      </c>
      <c r="B30" s="1" t="s">
        <v>163</v>
      </c>
      <c r="C30" s="2"/>
      <c r="D30" s="2">
        <f t="shared" si="3"/>
        <v>0</v>
      </c>
      <c r="E30" s="2">
        <f t="shared" si="3"/>
        <v>0</v>
      </c>
      <c r="H30" s="40">
        <f t="shared" si="0"/>
        <v>0</v>
      </c>
    </row>
    <row r="31" spans="1:8" outlineLevel="1">
      <c r="A31" s="3">
        <v>2401</v>
      </c>
      <c r="B31" s="1" t="s">
        <v>164</v>
      </c>
      <c r="C31" s="2"/>
      <c r="D31" s="2">
        <f t="shared" si="3"/>
        <v>0</v>
      </c>
      <c r="E31" s="2">
        <f t="shared" si="3"/>
        <v>0</v>
      </c>
      <c r="H31" s="40">
        <f t="shared" si="0"/>
        <v>0</v>
      </c>
    </row>
    <row r="32" spans="1:8" outlineLevel="1">
      <c r="A32" s="3">
        <v>2402</v>
      </c>
      <c r="B32" s="1" t="s">
        <v>6</v>
      </c>
      <c r="C32" s="2">
        <v>6000</v>
      </c>
      <c r="D32" s="2">
        <f t="shared" si="3"/>
        <v>6000</v>
      </c>
      <c r="E32" s="2">
        <f t="shared" si="3"/>
        <v>6000</v>
      </c>
      <c r="H32" s="40">
        <f t="shared" si="0"/>
        <v>6000</v>
      </c>
    </row>
    <row r="33" spans="1:10" outlineLevel="1">
      <c r="A33" s="3">
        <v>2403</v>
      </c>
      <c r="B33" s="1" t="s">
        <v>165</v>
      </c>
      <c r="C33" s="2">
        <v>6000</v>
      </c>
      <c r="D33" s="2">
        <f t="shared" si="3"/>
        <v>6000</v>
      </c>
      <c r="E33" s="2">
        <f t="shared" si="3"/>
        <v>6000</v>
      </c>
      <c r="H33" s="40">
        <f t="shared" si="0"/>
        <v>6000</v>
      </c>
    </row>
    <row r="34" spans="1:10" outlineLevel="1">
      <c r="A34" s="3">
        <v>2404</v>
      </c>
      <c r="B34" s="1" t="s">
        <v>7</v>
      </c>
      <c r="C34" s="2">
        <v>18000</v>
      </c>
      <c r="D34" s="2">
        <f t="shared" si="3"/>
        <v>18000</v>
      </c>
      <c r="E34" s="2">
        <f t="shared" si="3"/>
        <v>18000</v>
      </c>
      <c r="H34" s="40">
        <f t="shared" si="0"/>
        <v>18000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0">
        <f t="shared" si="0"/>
        <v>5000</v>
      </c>
    </row>
    <row r="36" spans="1:10" outlineLevel="1">
      <c r="A36" s="3">
        <v>2406</v>
      </c>
      <c r="B36" s="1" t="s">
        <v>9</v>
      </c>
      <c r="C36" s="2">
        <v>5000</v>
      </c>
      <c r="D36" s="2">
        <f t="shared" si="3"/>
        <v>5000</v>
      </c>
      <c r="E36" s="2">
        <f t="shared" si="3"/>
        <v>5000</v>
      </c>
      <c r="H36" s="40">
        <f t="shared" si="0"/>
        <v>5000</v>
      </c>
    </row>
    <row r="37" spans="1:10" outlineLevel="1">
      <c r="A37" s="3">
        <v>2499</v>
      </c>
      <c r="B37" s="1" t="s">
        <v>10</v>
      </c>
      <c r="C37" s="14">
        <v>2000</v>
      </c>
      <c r="D37" s="2">
        <f t="shared" si="3"/>
        <v>2000</v>
      </c>
      <c r="E37" s="2">
        <f t="shared" si="3"/>
        <v>2000</v>
      </c>
      <c r="H37" s="40">
        <f t="shared" si="0"/>
        <v>2000</v>
      </c>
    </row>
    <row r="38" spans="1:10">
      <c r="A38" s="189" t="s">
        <v>166</v>
      </c>
      <c r="B38" s="190"/>
      <c r="C38" s="20">
        <f>SUM(C39:C60)</f>
        <v>252000</v>
      </c>
      <c r="D38" s="20">
        <f>SUM(D39:D60)</f>
        <v>252000</v>
      </c>
      <c r="E38" s="20">
        <f>SUM(E39:E60)</f>
        <v>252000</v>
      </c>
      <c r="G38" s="38" t="s">
        <v>55</v>
      </c>
      <c r="H38" s="40">
        <f t="shared" si="0"/>
        <v>252000</v>
      </c>
      <c r="I38" s="41"/>
      <c r="J38" s="39" t="b">
        <f>AND(H38=I38)</f>
        <v>0</v>
      </c>
    </row>
    <row r="39" spans="1:10" outlineLevel="1">
      <c r="A39" s="19">
        <v>3101</v>
      </c>
      <c r="B39" s="19" t="s">
        <v>11</v>
      </c>
      <c r="C39" s="2">
        <v>30000</v>
      </c>
      <c r="D39" s="2">
        <f>C39</f>
        <v>30000</v>
      </c>
      <c r="E39" s="2">
        <f>D39</f>
        <v>30000</v>
      </c>
      <c r="H39" s="40">
        <f t="shared" si="0"/>
        <v>30000</v>
      </c>
    </row>
    <row r="40" spans="1:10" outlineLevel="1">
      <c r="A40" s="19">
        <v>3102</v>
      </c>
      <c r="B40" s="19" t="s">
        <v>12</v>
      </c>
      <c r="C40" s="2">
        <v>15000</v>
      </c>
      <c r="D40" s="2">
        <f t="shared" ref="D40:E55" si="4">C40</f>
        <v>15000</v>
      </c>
      <c r="E40" s="2">
        <f t="shared" si="4"/>
        <v>15000</v>
      </c>
      <c r="H40" s="40">
        <f t="shared" si="0"/>
        <v>15000</v>
      </c>
    </row>
    <row r="41" spans="1:10" outlineLevel="1">
      <c r="A41" s="19">
        <v>3103</v>
      </c>
      <c r="B41" s="19" t="s">
        <v>13</v>
      </c>
      <c r="C41" s="2">
        <v>20000</v>
      </c>
      <c r="D41" s="2">
        <f t="shared" si="4"/>
        <v>20000</v>
      </c>
      <c r="E41" s="2">
        <f t="shared" si="4"/>
        <v>20000</v>
      </c>
      <c r="H41" s="40">
        <f t="shared" si="0"/>
        <v>20000</v>
      </c>
    </row>
    <row r="42" spans="1:10" outlineLevel="1">
      <c r="A42" s="19">
        <v>3199</v>
      </c>
      <c r="B42" s="19" t="s">
        <v>14</v>
      </c>
      <c r="C42" s="2"/>
      <c r="D42" s="2">
        <f t="shared" si="4"/>
        <v>0</v>
      </c>
      <c r="E42" s="2">
        <f t="shared" si="4"/>
        <v>0</v>
      </c>
      <c r="H42" s="40">
        <f t="shared" si="0"/>
        <v>0</v>
      </c>
    </row>
    <row r="43" spans="1:10" outlineLevel="1">
      <c r="A43" s="19">
        <v>3201</v>
      </c>
      <c r="B43" s="19" t="s">
        <v>167</v>
      </c>
      <c r="C43" s="2"/>
      <c r="D43" s="2">
        <f t="shared" si="4"/>
        <v>0</v>
      </c>
      <c r="E43" s="2">
        <f t="shared" si="4"/>
        <v>0</v>
      </c>
      <c r="H43" s="40">
        <f t="shared" si="0"/>
        <v>0</v>
      </c>
    </row>
    <row r="44" spans="1:10" outlineLevel="1">
      <c r="A44" s="19">
        <v>3202</v>
      </c>
      <c r="B44" s="19" t="s">
        <v>15</v>
      </c>
      <c r="C44" s="2">
        <v>7000</v>
      </c>
      <c r="D44" s="2">
        <f t="shared" si="4"/>
        <v>7000</v>
      </c>
      <c r="E44" s="2">
        <f t="shared" si="4"/>
        <v>7000</v>
      </c>
      <c r="H44" s="40">
        <f t="shared" si="0"/>
        <v>7000</v>
      </c>
    </row>
    <row r="45" spans="1:10" outlineLevel="1">
      <c r="A45" s="19">
        <v>3203</v>
      </c>
      <c r="B45" s="19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0">
        <f t="shared" si="0"/>
        <v>5000</v>
      </c>
    </row>
    <row r="46" spans="1:10" outlineLevel="1">
      <c r="A46" s="19">
        <v>3204</v>
      </c>
      <c r="B46" s="19" t="s">
        <v>168</v>
      </c>
      <c r="C46" s="2"/>
      <c r="D46" s="2">
        <f t="shared" si="4"/>
        <v>0</v>
      </c>
      <c r="E46" s="2">
        <f t="shared" si="4"/>
        <v>0</v>
      </c>
      <c r="H46" s="40">
        <f t="shared" si="0"/>
        <v>0</v>
      </c>
    </row>
    <row r="47" spans="1:10" outlineLevel="1">
      <c r="A47" s="19">
        <v>3205</v>
      </c>
      <c r="B47" s="19" t="s">
        <v>169</v>
      </c>
      <c r="C47" s="2"/>
      <c r="D47" s="2">
        <f t="shared" si="4"/>
        <v>0</v>
      </c>
      <c r="E47" s="2">
        <f t="shared" si="4"/>
        <v>0</v>
      </c>
      <c r="H47" s="40">
        <f t="shared" si="0"/>
        <v>0</v>
      </c>
    </row>
    <row r="48" spans="1:10" outlineLevel="1">
      <c r="A48" s="19">
        <v>3206</v>
      </c>
      <c r="B48" s="19" t="s">
        <v>17</v>
      </c>
      <c r="C48" s="2">
        <v>40000</v>
      </c>
      <c r="D48" s="2">
        <f t="shared" si="4"/>
        <v>40000</v>
      </c>
      <c r="E48" s="2">
        <f t="shared" si="4"/>
        <v>40000</v>
      </c>
      <c r="H48" s="40">
        <f t="shared" si="0"/>
        <v>40000</v>
      </c>
    </row>
    <row r="49" spans="1:10" outlineLevel="1">
      <c r="A49" s="19">
        <v>3207</v>
      </c>
      <c r="B49" s="19" t="s">
        <v>170</v>
      </c>
      <c r="C49" s="2"/>
      <c r="D49" s="2">
        <f t="shared" si="4"/>
        <v>0</v>
      </c>
      <c r="E49" s="2">
        <f t="shared" si="4"/>
        <v>0</v>
      </c>
      <c r="H49" s="40">
        <f t="shared" si="0"/>
        <v>0</v>
      </c>
    </row>
    <row r="50" spans="1:10" outlineLevel="1">
      <c r="A50" s="19">
        <v>3208</v>
      </c>
      <c r="B50" s="19" t="s">
        <v>171</v>
      </c>
      <c r="C50" s="2"/>
      <c r="D50" s="2">
        <f t="shared" si="4"/>
        <v>0</v>
      </c>
      <c r="E50" s="2">
        <f t="shared" si="4"/>
        <v>0</v>
      </c>
      <c r="H50" s="40">
        <f t="shared" si="0"/>
        <v>0</v>
      </c>
    </row>
    <row r="51" spans="1:10" outlineLevel="1">
      <c r="A51" s="19">
        <v>3209</v>
      </c>
      <c r="B51" s="19" t="s">
        <v>172</v>
      </c>
      <c r="C51" s="2"/>
      <c r="D51" s="2">
        <f t="shared" si="4"/>
        <v>0</v>
      </c>
      <c r="E51" s="2">
        <f t="shared" si="4"/>
        <v>0</v>
      </c>
      <c r="H51" s="40">
        <f t="shared" si="0"/>
        <v>0</v>
      </c>
    </row>
    <row r="52" spans="1:10" outlineLevel="1">
      <c r="A52" s="19">
        <v>3299</v>
      </c>
      <c r="B52" s="19" t="s">
        <v>173</v>
      </c>
      <c r="C52" s="2"/>
      <c r="D52" s="2">
        <f t="shared" si="4"/>
        <v>0</v>
      </c>
      <c r="E52" s="2">
        <f t="shared" si="4"/>
        <v>0</v>
      </c>
      <c r="H52" s="40">
        <f t="shared" si="0"/>
        <v>0</v>
      </c>
    </row>
    <row r="53" spans="1:10" outlineLevel="1">
      <c r="A53" s="19">
        <v>3301</v>
      </c>
      <c r="B53" s="19" t="s">
        <v>18</v>
      </c>
      <c r="C53" s="2"/>
      <c r="D53" s="2">
        <f t="shared" si="4"/>
        <v>0</v>
      </c>
      <c r="E53" s="2">
        <f t="shared" si="4"/>
        <v>0</v>
      </c>
      <c r="H53" s="40">
        <f t="shared" si="0"/>
        <v>0</v>
      </c>
    </row>
    <row r="54" spans="1:10" outlineLevel="1">
      <c r="A54" s="19">
        <v>3302</v>
      </c>
      <c r="B54" s="19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0">
        <f t="shared" si="0"/>
        <v>10000</v>
      </c>
    </row>
    <row r="55" spans="1:10" outlineLevel="1">
      <c r="A55" s="19">
        <v>3303</v>
      </c>
      <c r="B55" s="19" t="s">
        <v>174</v>
      </c>
      <c r="C55" s="2">
        <v>50000</v>
      </c>
      <c r="D55" s="2">
        <f t="shared" si="4"/>
        <v>50000</v>
      </c>
      <c r="E55" s="2">
        <f t="shared" si="4"/>
        <v>50000</v>
      </c>
      <c r="H55" s="40">
        <f t="shared" si="0"/>
        <v>50000</v>
      </c>
    </row>
    <row r="56" spans="1:10" outlineLevel="1">
      <c r="A56" s="19">
        <v>3303</v>
      </c>
      <c r="B56" s="19" t="s">
        <v>175</v>
      </c>
      <c r="C56" s="2">
        <v>60000</v>
      </c>
      <c r="D56" s="2">
        <f t="shared" ref="D56:E60" si="5">C56</f>
        <v>60000</v>
      </c>
      <c r="E56" s="2">
        <f t="shared" si="5"/>
        <v>60000</v>
      </c>
      <c r="H56" s="40">
        <f t="shared" si="0"/>
        <v>60000</v>
      </c>
    </row>
    <row r="57" spans="1:10" outlineLevel="1">
      <c r="A57" s="19">
        <v>3304</v>
      </c>
      <c r="B57" s="19" t="s">
        <v>176</v>
      </c>
      <c r="C57" s="2">
        <v>15000</v>
      </c>
      <c r="D57" s="2">
        <f t="shared" si="5"/>
        <v>15000</v>
      </c>
      <c r="E57" s="2">
        <f t="shared" si="5"/>
        <v>15000</v>
      </c>
      <c r="H57" s="40">
        <f t="shared" si="0"/>
        <v>15000</v>
      </c>
    </row>
    <row r="58" spans="1:10" outlineLevel="1">
      <c r="A58" s="19">
        <v>3305</v>
      </c>
      <c r="B58" s="19" t="s">
        <v>177</v>
      </c>
      <c r="C58" s="2"/>
      <c r="D58" s="2">
        <f t="shared" si="5"/>
        <v>0</v>
      </c>
      <c r="E58" s="2">
        <f t="shared" si="5"/>
        <v>0</v>
      </c>
      <c r="H58" s="40">
        <f t="shared" si="0"/>
        <v>0</v>
      </c>
    </row>
    <row r="59" spans="1:10" outlineLevel="1">
      <c r="A59" s="19">
        <v>3306</v>
      </c>
      <c r="B59" s="19" t="s">
        <v>178</v>
      </c>
      <c r="C59" s="2"/>
      <c r="D59" s="2">
        <f t="shared" si="5"/>
        <v>0</v>
      </c>
      <c r="E59" s="2">
        <f t="shared" si="5"/>
        <v>0</v>
      </c>
      <c r="H59" s="40">
        <f t="shared" si="0"/>
        <v>0</v>
      </c>
    </row>
    <row r="60" spans="1:10" outlineLevel="1">
      <c r="A60" s="19">
        <v>3399</v>
      </c>
      <c r="B60" s="19" t="s">
        <v>125</v>
      </c>
      <c r="C60" s="2"/>
      <c r="D60" s="2">
        <f t="shared" si="5"/>
        <v>0</v>
      </c>
      <c r="E60" s="2">
        <f t="shared" si="5"/>
        <v>0</v>
      </c>
      <c r="H60" s="40">
        <f t="shared" si="0"/>
        <v>0</v>
      </c>
    </row>
    <row r="61" spans="1:10">
      <c r="A61" s="189" t="s">
        <v>179</v>
      </c>
      <c r="B61" s="190"/>
      <c r="C61" s="21">
        <f>SUM(C62:C66)</f>
        <v>0</v>
      </c>
      <c r="D61" s="21">
        <f>SUM(D62:D66)</f>
        <v>0</v>
      </c>
      <c r="E61" s="21">
        <f>SUM(E62:E66)</f>
        <v>0</v>
      </c>
      <c r="G61" s="38" t="s">
        <v>126</v>
      </c>
      <c r="H61" s="40">
        <f t="shared" si="0"/>
        <v>0</v>
      </c>
      <c r="I61" s="41"/>
      <c r="J61" s="39" t="b">
        <f>AND(H61=I61)</f>
        <v>1</v>
      </c>
    </row>
    <row r="62" spans="1:10" outlineLevel="1">
      <c r="A62" s="3">
        <v>4001</v>
      </c>
      <c r="B62" s="1" t="s">
        <v>180</v>
      </c>
      <c r="C62" s="2"/>
      <c r="D62" s="2">
        <f>C62</f>
        <v>0</v>
      </c>
      <c r="E62" s="2">
        <f>D62</f>
        <v>0</v>
      </c>
      <c r="H62" s="40">
        <f t="shared" si="0"/>
        <v>0</v>
      </c>
    </row>
    <row r="63" spans="1:10" outlineLevel="1">
      <c r="A63" s="3">
        <v>4002</v>
      </c>
      <c r="B63" s="1" t="s">
        <v>181</v>
      </c>
      <c r="C63" s="2"/>
      <c r="D63" s="2">
        <f t="shared" ref="D63:E66" si="6">C63</f>
        <v>0</v>
      </c>
      <c r="E63" s="2">
        <f t="shared" si="6"/>
        <v>0</v>
      </c>
      <c r="H63" s="40">
        <f t="shared" si="0"/>
        <v>0</v>
      </c>
    </row>
    <row r="64" spans="1:10" outlineLevel="1">
      <c r="A64" s="3">
        <v>4003</v>
      </c>
      <c r="B64" s="1" t="s">
        <v>127</v>
      </c>
      <c r="C64" s="2"/>
      <c r="D64" s="2">
        <f t="shared" si="6"/>
        <v>0</v>
      </c>
      <c r="E64" s="2">
        <f t="shared" si="6"/>
        <v>0</v>
      </c>
      <c r="H64" s="40">
        <f t="shared" si="0"/>
        <v>0</v>
      </c>
    </row>
    <row r="65" spans="1:10" outlineLevel="1">
      <c r="A65" s="13">
        <v>4004</v>
      </c>
      <c r="B65" s="1" t="s">
        <v>182</v>
      </c>
      <c r="C65" s="2"/>
      <c r="D65" s="2">
        <f t="shared" si="6"/>
        <v>0</v>
      </c>
      <c r="E65" s="2">
        <f t="shared" si="6"/>
        <v>0</v>
      </c>
      <c r="H65" s="40">
        <f t="shared" si="0"/>
        <v>0</v>
      </c>
    </row>
    <row r="66" spans="1:10" outlineLevel="1">
      <c r="A66" s="13">
        <v>4099</v>
      </c>
      <c r="B66" s="1" t="s">
        <v>183</v>
      </c>
      <c r="C66" s="2"/>
      <c r="D66" s="2">
        <f t="shared" si="6"/>
        <v>0</v>
      </c>
      <c r="E66" s="2">
        <f t="shared" si="6"/>
        <v>0</v>
      </c>
      <c r="H66" s="40">
        <f t="shared" si="0"/>
        <v>0</v>
      </c>
    </row>
    <row r="67" spans="1:10">
      <c r="A67" s="193" t="s">
        <v>600</v>
      </c>
      <c r="B67" s="193"/>
      <c r="C67" s="24">
        <f>C97+C68</f>
        <v>1798000</v>
      </c>
      <c r="D67" s="24">
        <f>D97+D68</f>
        <v>1798000</v>
      </c>
      <c r="E67" s="24">
        <f>E97+E68</f>
        <v>1798000</v>
      </c>
      <c r="G67" s="38" t="s">
        <v>59</v>
      </c>
      <c r="H67" s="40">
        <f t="shared" ref="H67:H130" si="7">C67</f>
        <v>1798000</v>
      </c>
      <c r="I67" s="41"/>
      <c r="J67" s="39" t="b">
        <f>AND(H67=I67)</f>
        <v>0</v>
      </c>
    </row>
    <row r="68" spans="1:10">
      <c r="A68" s="189" t="s">
        <v>184</v>
      </c>
      <c r="B68" s="190"/>
      <c r="C68" s="20">
        <f>SUM(C69:C96)</f>
        <v>340000</v>
      </c>
      <c r="D68" s="20">
        <f>SUM(D69:D96)</f>
        <v>340000</v>
      </c>
      <c r="E68" s="20">
        <f>SUM(E69:E96)</f>
        <v>340000</v>
      </c>
      <c r="G68" s="38" t="s">
        <v>56</v>
      </c>
      <c r="H68" s="40">
        <f t="shared" si="7"/>
        <v>340000</v>
      </c>
      <c r="I68" s="41"/>
      <c r="J68" s="39" t="b">
        <f>AND(H68=I68)</f>
        <v>0</v>
      </c>
    </row>
    <row r="69" spans="1:10" ht="15" customHeight="1" outlineLevel="1">
      <c r="A69" s="3">
        <v>5101</v>
      </c>
      <c r="B69" s="2" t="s">
        <v>185</v>
      </c>
      <c r="C69" s="2"/>
      <c r="D69" s="2">
        <f>C69</f>
        <v>0</v>
      </c>
      <c r="E69" s="2">
        <f>D69</f>
        <v>0</v>
      </c>
      <c r="H69" s="40">
        <f t="shared" si="7"/>
        <v>0</v>
      </c>
    </row>
    <row r="70" spans="1:10" ht="15" customHeight="1" outlineLevel="1">
      <c r="A70" s="3">
        <v>5102</v>
      </c>
      <c r="B70" s="2" t="s">
        <v>186</v>
      </c>
      <c r="C70" s="2"/>
      <c r="D70" s="2">
        <f t="shared" ref="D70:E85" si="8">C70</f>
        <v>0</v>
      </c>
      <c r="E70" s="2">
        <f t="shared" si="8"/>
        <v>0</v>
      </c>
      <c r="H70" s="40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0">
        <f t="shared" si="7"/>
        <v>0</v>
      </c>
    </row>
    <row r="72" spans="1:10" ht="15" customHeight="1" outlineLevel="1">
      <c r="A72" s="3">
        <v>5102</v>
      </c>
      <c r="B72" s="2" t="s">
        <v>187</v>
      </c>
      <c r="C72" s="2"/>
      <c r="D72" s="2">
        <f t="shared" si="8"/>
        <v>0</v>
      </c>
      <c r="E72" s="2">
        <f t="shared" si="8"/>
        <v>0</v>
      </c>
      <c r="H72" s="40">
        <f t="shared" si="7"/>
        <v>0</v>
      </c>
    </row>
    <row r="73" spans="1:10" ht="15" customHeight="1" outlineLevel="1">
      <c r="A73" s="3">
        <v>5103</v>
      </c>
      <c r="B73" s="2" t="s">
        <v>188</v>
      </c>
      <c r="C73" s="2"/>
      <c r="D73" s="2">
        <f t="shared" si="8"/>
        <v>0</v>
      </c>
      <c r="E73" s="2">
        <f t="shared" si="8"/>
        <v>0</v>
      </c>
      <c r="H73" s="40">
        <f t="shared" si="7"/>
        <v>0</v>
      </c>
    </row>
    <row r="74" spans="1:10" ht="15" customHeight="1" outlineLevel="1">
      <c r="A74" s="3">
        <v>5104</v>
      </c>
      <c r="B74" s="2" t="s">
        <v>189</v>
      </c>
      <c r="C74" s="2"/>
      <c r="D74" s="2">
        <f t="shared" si="8"/>
        <v>0</v>
      </c>
      <c r="E74" s="2">
        <f t="shared" si="8"/>
        <v>0</v>
      </c>
      <c r="H74" s="40">
        <f t="shared" si="7"/>
        <v>0</v>
      </c>
    </row>
    <row r="75" spans="1:10" ht="15" customHeight="1" outlineLevel="1">
      <c r="A75" s="3">
        <v>5105</v>
      </c>
      <c r="B75" s="2" t="s">
        <v>190</v>
      </c>
      <c r="C75" s="2"/>
      <c r="D75" s="2">
        <f t="shared" si="8"/>
        <v>0</v>
      </c>
      <c r="E75" s="2">
        <f t="shared" si="8"/>
        <v>0</v>
      </c>
      <c r="H75" s="40">
        <f t="shared" si="7"/>
        <v>0</v>
      </c>
    </row>
    <row r="76" spans="1:10" ht="15" customHeight="1" outlineLevel="1">
      <c r="A76" s="3">
        <v>5106</v>
      </c>
      <c r="B76" s="2" t="s">
        <v>191</v>
      </c>
      <c r="C76" s="2"/>
      <c r="D76" s="2">
        <f t="shared" si="8"/>
        <v>0</v>
      </c>
      <c r="E76" s="2">
        <f t="shared" si="8"/>
        <v>0</v>
      </c>
      <c r="H76" s="40">
        <f t="shared" si="7"/>
        <v>0</v>
      </c>
    </row>
    <row r="77" spans="1:10" ht="15" customHeight="1" outlineLevel="1">
      <c r="A77" s="3">
        <v>5107</v>
      </c>
      <c r="B77" s="2" t="s">
        <v>192</v>
      </c>
      <c r="C77" s="2"/>
      <c r="D77" s="2">
        <f t="shared" si="8"/>
        <v>0</v>
      </c>
      <c r="E77" s="2">
        <f t="shared" si="8"/>
        <v>0</v>
      </c>
      <c r="H77" s="40">
        <f t="shared" si="7"/>
        <v>0</v>
      </c>
    </row>
    <row r="78" spans="1:10" ht="15" customHeight="1" outlineLevel="1">
      <c r="A78" s="3">
        <v>5199</v>
      </c>
      <c r="B78" s="2" t="s">
        <v>194</v>
      </c>
      <c r="C78" s="2"/>
      <c r="D78" s="2">
        <f t="shared" si="8"/>
        <v>0</v>
      </c>
      <c r="E78" s="2">
        <f t="shared" si="8"/>
        <v>0</v>
      </c>
      <c r="H78" s="40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7">
        <v>150000</v>
      </c>
      <c r="D79" s="2">
        <f t="shared" si="8"/>
        <v>150000</v>
      </c>
      <c r="E79" s="2">
        <f t="shared" si="8"/>
        <v>150000</v>
      </c>
      <c r="H79" s="40">
        <f t="shared" si="7"/>
        <v>150000</v>
      </c>
    </row>
    <row r="80" spans="1:10" ht="15" customHeight="1" outlineLevel="1">
      <c r="A80" s="3">
        <v>5202</v>
      </c>
      <c r="B80" s="2" t="s">
        <v>193</v>
      </c>
      <c r="C80" s="2">
        <v>50000</v>
      </c>
      <c r="D80" s="2">
        <f t="shared" si="8"/>
        <v>50000</v>
      </c>
      <c r="E80" s="2">
        <f t="shared" si="8"/>
        <v>50000</v>
      </c>
      <c r="H80" s="40">
        <f t="shared" si="7"/>
        <v>50000</v>
      </c>
    </row>
    <row r="81" spans="1:8" ht="15" customHeight="1" outlineLevel="1">
      <c r="A81" s="3">
        <v>5203</v>
      </c>
      <c r="B81" s="2" t="s">
        <v>21</v>
      </c>
      <c r="C81" s="2">
        <v>20000</v>
      </c>
      <c r="D81" s="2">
        <f t="shared" si="8"/>
        <v>20000</v>
      </c>
      <c r="E81" s="2">
        <f t="shared" si="8"/>
        <v>20000</v>
      </c>
      <c r="H81" s="40">
        <f t="shared" si="7"/>
        <v>20000</v>
      </c>
    </row>
    <row r="82" spans="1:8" ht="15" customHeight="1" outlineLevel="1">
      <c r="A82" s="3">
        <v>5204</v>
      </c>
      <c r="B82" s="2" t="s">
        <v>195</v>
      </c>
      <c r="C82" s="2"/>
      <c r="D82" s="2">
        <f t="shared" si="8"/>
        <v>0</v>
      </c>
      <c r="E82" s="2">
        <f t="shared" si="8"/>
        <v>0</v>
      </c>
      <c r="H82" s="40">
        <f t="shared" si="7"/>
        <v>0</v>
      </c>
    </row>
    <row r="83" spans="1:8" s="15" customFormat="1" ht="15" customHeight="1" outlineLevel="1">
      <c r="A83" s="3">
        <v>5205</v>
      </c>
      <c r="B83" s="2" t="s">
        <v>196</v>
      </c>
      <c r="C83" s="2">
        <v>40000</v>
      </c>
      <c r="D83" s="2">
        <f t="shared" si="8"/>
        <v>40000</v>
      </c>
      <c r="E83" s="2">
        <f t="shared" si="8"/>
        <v>40000</v>
      </c>
      <c r="H83" s="40">
        <f t="shared" si="7"/>
        <v>40000</v>
      </c>
    </row>
    <row r="84" spans="1:8" ht="15" customHeight="1" outlineLevel="1">
      <c r="A84" s="3">
        <v>5206</v>
      </c>
      <c r="B84" s="2" t="s">
        <v>197</v>
      </c>
      <c r="C84" s="2"/>
      <c r="D84" s="2">
        <f t="shared" si="8"/>
        <v>0</v>
      </c>
      <c r="E84" s="2">
        <f t="shared" si="8"/>
        <v>0</v>
      </c>
      <c r="H84" s="40">
        <f t="shared" si="7"/>
        <v>0</v>
      </c>
    </row>
    <row r="85" spans="1:8" ht="15" customHeight="1" outlineLevel="1">
      <c r="A85" s="3">
        <v>5206</v>
      </c>
      <c r="B85" s="2" t="s">
        <v>198</v>
      </c>
      <c r="C85" s="2"/>
      <c r="D85" s="2">
        <f t="shared" si="8"/>
        <v>0</v>
      </c>
      <c r="E85" s="2">
        <f t="shared" si="8"/>
        <v>0</v>
      </c>
      <c r="H85" s="40">
        <f t="shared" si="7"/>
        <v>0</v>
      </c>
    </row>
    <row r="86" spans="1:8" ht="15" customHeight="1" outlineLevel="1">
      <c r="A86" s="3">
        <v>5206</v>
      </c>
      <c r="B86" s="2" t="s">
        <v>199</v>
      </c>
      <c r="C86" s="2"/>
      <c r="D86" s="2">
        <f t="shared" ref="D86:E96" si="9">C86</f>
        <v>0</v>
      </c>
      <c r="E86" s="2">
        <f t="shared" si="9"/>
        <v>0</v>
      </c>
      <c r="H86" s="40">
        <f t="shared" si="7"/>
        <v>0</v>
      </c>
    </row>
    <row r="87" spans="1:8" ht="15" customHeight="1" outlineLevel="1">
      <c r="A87" s="3">
        <v>5207</v>
      </c>
      <c r="B87" s="2" t="s">
        <v>200</v>
      </c>
      <c r="C87" s="2"/>
      <c r="D87" s="2">
        <f t="shared" si="9"/>
        <v>0</v>
      </c>
      <c r="E87" s="2">
        <f t="shared" si="9"/>
        <v>0</v>
      </c>
      <c r="H87" s="40">
        <f t="shared" si="7"/>
        <v>0</v>
      </c>
    </row>
    <row r="88" spans="1:8" ht="15" customHeight="1" outlineLevel="1">
      <c r="A88" s="3">
        <v>5208</v>
      </c>
      <c r="B88" s="2" t="s">
        <v>201</v>
      </c>
      <c r="C88" s="2"/>
      <c r="D88" s="2">
        <f t="shared" si="9"/>
        <v>0</v>
      </c>
      <c r="E88" s="2">
        <f t="shared" si="9"/>
        <v>0</v>
      </c>
      <c r="H88" s="40">
        <f t="shared" si="7"/>
        <v>0</v>
      </c>
    </row>
    <row r="89" spans="1:8" ht="15" customHeight="1" outlineLevel="1">
      <c r="A89" s="3">
        <v>5209</v>
      </c>
      <c r="B89" s="2" t="s">
        <v>128</v>
      </c>
      <c r="C89" s="2"/>
      <c r="D89" s="2">
        <f t="shared" si="9"/>
        <v>0</v>
      </c>
      <c r="E89" s="2">
        <f t="shared" si="9"/>
        <v>0</v>
      </c>
      <c r="H89" s="40">
        <f t="shared" si="7"/>
        <v>0</v>
      </c>
    </row>
    <row r="90" spans="1:8" ht="15" customHeight="1" outlineLevel="1">
      <c r="A90" s="3">
        <v>5210</v>
      </c>
      <c r="B90" s="2" t="s">
        <v>129</v>
      </c>
      <c r="C90" s="2"/>
      <c r="D90" s="2">
        <f t="shared" si="9"/>
        <v>0</v>
      </c>
      <c r="E90" s="2">
        <f t="shared" si="9"/>
        <v>0</v>
      </c>
      <c r="H90" s="40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0">
        <f t="shared" si="7"/>
        <v>0</v>
      </c>
    </row>
    <row r="92" spans="1:8" ht="15" customHeight="1" outlineLevel="1">
      <c r="A92" s="3">
        <v>5212</v>
      </c>
      <c r="B92" s="2" t="s">
        <v>202</v>
      </c>
      <c r="C92" s="2"/>
      <c r="D92" s="2">
        <f t="shared" si="9"/>
        <v>0</v>
      </c>
      <c r="E92" s="2">
        <f t="shared" si="9"/>
        <v>0</v>
      </c>
      <c r="H92" s="40">
        <f t="shared" si="7"/>
        <v>0</v>
      </c>
    </row>
    <row r="93" spans="1:8" ht="15" customHeight="1" outlineLevel="1">
      <c r="A93" s="3">
        <v>5299</v>
      </c>
      <c r="B93" s="2" t="s">
        <v>203</v>
      </c>
      <c r="C93" s="2"/>
      <c r="D93" s="2">
        <f t="shared" si="9"/>
        <v>0</v>
      </c>
      <c r="E93" s="2">
        <f t="shared" si="9"/>
        <v>0</v>
      </c>
      <c r="H93" s="40">
        <f t="shared" si="7"/>
        <v>0</v>
      </c>
    </row>
    <row r="94" spans="1:8" ht="15" customHeight="1" outlineLevel="1">
      <c r="A94" s="3">
        <v>5301</v>
      </c>
      <c r="B94" s="2" t="s">
        <v>130</v>
      </c>
      <c r="C94" s="2">
        <v>70000</v>
      </c>
      <c r="D94" s="2">
        <f t="shared" si="9"/>
        <v>70000</v>
      </c>
      <c r="E94" s="2">
        <f t="shared" si="9"/>
        <v>70000</v>
      </c>
      <c r="H94" s="40">
        <f t="shared" si="7"/>
        <v>70000</v>
      </c>
    </row>
    <row r="95" spans="1:8" ht="13.5" customHeight="1" outlineLevel="1">
      <c r="A95" s="3">
        <v>5302</v>
      </c>
      <c r="B95" s="2" t="s">
        <v>24</v>
      </c>
      <c r="C95" s="2">
        <v>10000</v>
      </c>
      <c r="D95" s="2">
        <f t="shared" si="9"/>
        <v>10000</v>
      </c>
      <c r="E95" s="2">
        <f t="shared" si="9"/>
        <v>10000</v>
      </c>
      <c r="H95" s="40">
        <f t="shared" si="7"/>
        <v>10000</v>
      </c>
    </row>
    <row r="96" spans="1:8" ht="13.5" customHeight="1" outlineLevel="1">
      <c r="A96" s="3">
        <v>5399</v>
      </c>
      <c r="B96" s="2" t="s">
        <v>204</v>
      </c>
      <c r="C96" s="2"/>
      <c r="D96" s="2">
        <f t="shared" si="9"/>
        <v>0</v>
      </c>
      <c r="E96" s="2">
        <f t="shared" si="9"/>
        <v>0</v>
      </c>
      <c r="H96" s="40">
        <f t="shared" si="7"/>
        <v>0</v>
      </c>
    </row>
    <row r="97" spans="1:10">
      <c r="A97" s="18" t="s">
        <v>205</v>
      </c>
      <c r="B97" s="23"/>
      <c r="C97" s="20">
        <f>SUM(C98:C113)</f>
        <v>1458000</v>
      </c>
      <c r="D97" s="20">
        <f>SUM(D98:D113)</f>
        <v>1458000</v>
      </c>
      <c r="E97" s="20">
        <f>SUM(E98:E113)</f>
        <v>1458000</v>
      </c>
      <c r="G97" s="38" t="s">
        <v>58</v>
      </c>
      <c r="H97" s="40">
        <f t="shared" si="7"/>
        <v>1458000</v>
      </c>
      <c r="I97" s="41"/>
      <c r="J97" s="39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1200000</v>
      </c>
      <c r="D98" s="2">
        <f>C98</f>
        <v>1200000</v>
      </c>
      <c r="E98" s="2">
        <f>D98</f>
        <v>1200000</v>
      </c>
      <c r="H98" s="40">
        <f t="shared" si="7"/>
        <v>1200000</v>
      </c>
    </row>
    <row r="99" spans="1:10" ht="15" customHeight="1" outlineLevel="1">
      <c r="A99" s="3">
        <v>6002</v>
      </c>
      <c r="B99" s="1" t="s">
        <v>206</v>
      </c>
      <c r="C99" s="2">
        <v>255000</v>
      </c>
      <c r="D99" s="2">
        <f t="shared" ref="D99:E113" si="10">C99</f>
        <v>255000</v>
      </c>
      <c r="E99" s="2">
        <f t="shared" si="10"/>
        <v>255000</v>
      </c>
      <c r="H99" s="40">
        <f t="shared" si="7"/>
        <v>255000</v>
      </c>
    </row>
    <row r="100" spans="1:10" ht="15" customHeight="1" outlineLevel="1">
      <c r="A100" s="3">
        <v>6003</v>
      </c>
      <c r="B100" s="1" t="s">
        <v>207</v>
      </c>
      <c r="C100" s="2"/>
      <c r="D100" s="2">
        <f t="shared" si="10"/>
        <v>0</v>
      </c>
      <c r="E100" s="2">
        <f t="shared" si="10"/>
        <v>0</v>
      </c>
      <c r="H100" s="40">
        <f t="shared" si="7"/>
        <v>0</v>
      </c>
    </row>
    <row r="101" spans="1:10" ht="15" customHeight="1" outlineLevel="1">
      <c r="A101" s="3">
        <v>6004</v>
      </c>
      <c r="B101" s="1" t="s">
        <v>208</v>
      </c>
      <c r="C101" s="2"/>
      <c r="D101" s="2">
        <f t="shared" si="10"/>
        <v>0</v>
      </c>
      <c r="E101" s="2">
        <f t="shared" si="10"/>
        <v>0</v>
      </c>
      <c r="H101" s="40">
        <f t="shared" si="7"/>
        <v>0</v>
      </c>
    </row>
    <row r="102" spans="1:10" ht="15" customHeight="1" outlineLevel="1">
      <c r="A102" s="3">
        <v>6005</v>
      </c>
      <c r="B102" s="1" t="s">
        <v>209</v>
      </c>
      <c r="C102" s="2"/>
      <c r="D102" s="2">
        <f t="shared" si="10"/>
        <v>0</v>
      </c>
      <c r="E102" s="2">
        <f t="shared" si="10"/>
        <v>0</v>
      </c>
      <c r="H102" s="40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0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0">
        <f t="shared" si="7"/>
        <v>2000</v>
      </c>
    </row>
    <row r="105" spans="1:10" outlineLevel="1">
      <c r="A105" s="3">
        <v>6008</v>
      </c>
      <c r="B105" s="1" t="s">
        <v>131</v>
      </c>
      <c r="C105" s="2"/>
      <c r="D105" s="2">
        <f t="shared" si="10"/>
        <v>0</v>
      </c>
      <c r="E105" s="2">
        <f t="shared" si="10"/>
        <v>0</v>
      </c>
      <c r="H105" s="40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0">
        <f t="shared" si="7"/>
        <v>0</v>
      </c>
    </row>
    <row r="107" spans="1:10" outlineLevel="1">
      <c r="A107" s="3">
        <v>6010</v>
      </c>
      <c r="B107" s="1" t="s">
        <v>210</v>
      </c>
      <c r="C107" s="2"/>
      <c r="D107" s="2">
        <f t="shared" si="10"/>
        <v>0</v>
      </c>
      <c r="E107" s="2">
        <f t="shared" si="10"/>
        <v>0</v>
      </c>
      <c r="H107" s="40">
        <f t="shared" si="7"/>
        <v>0</v>
      </c>
    </row>
    <row r="108" spans="1:10" outlineLevel="1">
      <c r="A108" s="3">
        <v>6011</v>
      </c>
      <c r="B108" s="1" t="s">
        <v>211</v>
      </c>
      <c r="C108" s="2"/>
      <c r="D108" s="2">
        <f t="shared" si="10"/>
        <v>0</v>
      </c>
      <c r="E108" s="2">
        <f t="shared" si="10"/>
        <v>0</v>
      </c>
      <c r="H108" s="40">
        <f t="shared" si="7"/>
        <v>0</v>
      </c>
    </row>
    <row r="109" spans="1:10" outlineLevel="1">
      <c r="A109" s="3">
        <v>6099</v>
      </c>
      <c r="B109" s="1" t="s">
        <v>212</v>
      </c>
      <c r="C109" s="2"/>
      <c r="D109" s="2">
        <f t="shared" si="10"/>
        <v>0</v>
      </c>
      <c r="E109" s="2">
        <f t="shared" si="10"/>
        <v>0</v>
      </c>
      <c r="H109" s="40">
        <f t="shared" si="7"/>
        <v>0</v>
      </c>
    </row>
    <row r="110" spans="1:10" outlineLevel="1">
      <c r="A110" s="3">
        <v>6099</v>
      </c>
      <c r="B110" s="1" t="s">
        <v>213</v>
      </c>
      <c r="C110" s="2"/>
      <c r="D110" s="2">
        <f t="shared" si="10"/>
        <v>0</v>
      </c>
      <c r="E110" s="2">
        <f t="shared" si="10"/>
        <v>0</v>
      </c>
      <c r="H110" s="40">
        <f t="shared" si="7"/>
        <v>0</v>
      </c>
    </row>
    <row r="111" spans="1:10" outlineLevel="1">
      <c r="A111" s="3">
        <v>6099</v>
      </c>
      <c r="B111" s="1" t="s">
        <v>214</v>
      </c>
      <c r="C111" s="2"/>
      <c r="D111" s="2">
        <f t="shared" si="10"/>
        <v>0</v>
      </c>
      <c r="E111" s="2">
        <f t="shared" si="10"/>
        <v>0</v>
      </c>
      <c r="H111" s="40">
        <f t="shared" si="7"/>
        <v>0</v>
      </c>
    </row>
    <row r="112" spans="1:10" outlineLevel="1">
      <c r="A112" s="3">
        <v>6099</v>
      </c>
      <c r="B112" s="1" t="s">
        <v>215</v>
      </c>
      <c r="C112" s="2"/>
      <c r="D112" s="2">
        <f t="shared" si="10"/>
        <v>0</v>
      </c>
      <c r="E112" s="2">
        <f t="shared" si="10"/>
        <v>0</v>
      </c>
      <c r="H112" s="40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0">
        <f t="shared" si="7"/>
        <v>0</v>
      </c>
    </row>
    <row r="114" spans="1:10">
      <c r="A114" s="194" t="s">
        <v>62</v>
      </c>
      <c r="B114" s="195"/>
      <c r="C114" s="25">
        <f>C115+C152+C177</f>
        <v>1700000</v>
      </c>
      <c r="D114" s="25">
        <f>D115+D152+D177</f>
        <v>1700000</v>
      </c>
      <c r="E114" s="25">
        <f>E115+E152+E177</f>
        <v>1700000</v>
      </c>
      <c r="G114" s="38" t="s">
        <v>62</v>
      </c>
      <c r="H114" s="40">
        <f t="shared" si="7"/>
        <v>1700000</v>
      </c>
      <c r="I114" s="41"/>
      <c r="J114" s="39" t="b">
        <f>AND(H114=I114)</f>
        <v>0</v>
      </c>
    </row>
    <row r="115" spans="1:10">
      <c r="A115" s="191" t="s">
        <v>601</v>
      </c>
      <c r="B115" s="192"/>
      <c r="C115" s="22">
        <f>C116+C135</f>
        <v>1445000</v>
      </c>
      <c r="D115" s="22">
        <f>D116+D135</f>
        <v>1445000</v>
      </c>
      <c r="E115" s="22">
        <f>E116+E135</f>
        <v>1445000</v>
      </c>
      <c r="G115" s="38" t="s">
        <v>61</v>
      </c>
      <c r="H115" s="40">
        <f t="shared" si="7"/>
        <v>1445000</v>
      </c>
      <c r="I115" s="41"/>
      <c r="J115" s="39" t="b">
        <f>AND(H115=I115)</f>
        <v>0</v>
      </c>
    </row>
    <row r="116" spans="1:10" ht="15" customHeight="1">
      <c r="A116" s="189" t="s">
        <v>216</v>
      </c>
      <c r="B116" s="190"/>
      <c r="C116" s="20">
        <f>C117+C120+C123+C126+C129+C132</f>
        <v>599868.93000000005</v>
      </c>
      <c r="D116" s="20">
        <f>D117+D120+D123+D126+D129+D132</f>
        <v>599868.93000000005</v>
      </c>
      <c r="E116" s="20">
        <f>E117+E120+E123+E126+E129+E132</f>
        <v>599868.93000000005</v>
      </c>
      <c r="G116" s="38" t="s">
        <v>604</v>
      </c>
      <c r="H116" s="40">
        <f t="shared" si="7"/>
        <v>599868.93000000005</v>
      </c>
      <c r="I116" s="41"/>
      <c r="J116" s="39" t="b">
        <f>AND(H116=I116)</f>
        <v>0</v>
      </c>
    </row>
    <row r="117" spans="1:10" ht="15" customHeight="1" outlineLevel="1">
      <c r="A117" s="3">
        <v>7001</v>
      </c>
      <c r="B117" s="1" t="s">
        <v>217</v>
      </c>
      <c r="C117" s="2">
        <f>C118+C119</f>
        <v>599868.93000000005</v>
      </c>
      <c r="D117" s="2">
        <f>D118+D119</f>
        <v>599868.93000000005</v>
      </c>
      <c r="E117" s="2">
        <f>E118+E119</f>
        <v>599868.93000000005</v>
      </c>
      <c r="H117" s="40">
        <f t="shared" si="7"/>
        <v>599868.93000000005</v>
      </c>
    </row>
    <row r="118" spans="1:10" ht="15" customHeight="1" outlineLevel="2">
      <c r="A118" s="135"/>
      <c r="B118" s="136" t="s">
        <v>958</v>
      </c>
      <c r="C118" s="137"/>
      <c r="D118" s="137">
        <f>C118</f>
        <v>0</v>
      </c>
      <c r="E118" s="137">
        <f>D118</f>
        <v>0</v>
      </c>
      <c r="H118" s="40">
        <f t="shared" si="7"/>
        <v>0</v>
      </c>
    </row>
    <row r="119" spans="1:10" ht="15" customHeight="1" outlineLevel="2">
      <c r="A119" s="135"/>
      <c r="B119" s="136" t="s">
        <v>959</v>
      </c>
      <c r="C119" s="137">
        <v>599868.93000000005</v>
      </c>
      <c r="D119" s="137">
        <f>C119</f>
        <v>599868.93000000005</v>
      </c>
      <c r="E119" s="137">
        <f>D119</f>
        <v>599868.93000000005</v>
      </c>
      <c r="H119" s="40">
        <f t="shared" si="7"/>
        <v>599868.93000000005</v>
      </c>
    </row>
    <row r="120" spans="1:10" ht="15" customHeight="1" outlineLevel="1">
      <c r="A120" s="3">
        <v>7001</v>
      </c>
      <c r="B120" s="1" t="s">
        <v>218</v>
      </c>
      <c r="C120" s="2">
        <f>C121+C122</f>
        <v>0</v>
      </c>
      <c r="D120" s="2">
        <f>D121+D122</f>
        <v>0</v>
      </c>
      <c r="E120" s="2">
        <f>E121+E122</f>
        <v>0</v>
      </c>
      <c r="H120" s="40">
        <f t="shared" si="7"/>
        <v>0</v>
      </c>
    </row>
    <row r="121" spans="1:10" ht="15" customHeight="1" outlineLevel="2">
      <c r="A121" s="135"/>
      <c r="B121" s="136" t="s">
        <v>958</v>
      </c>
      <c r="C121" s="137"/>
      <c r="D121" s="137">
        <f>C121</f>
        <v>0</v>
      </c>
      <c r="E121" s="137">
        <f>D121</f>
        <v>0</v>
      </c>
      <c r="H121" s="40">
        <f t="shared" si="7"/>
        <v>0</v>
      </c>
    </row>
    <row r="122" spans="1:10" ht="15" customHeight="1" outlineLevel="2">
      <c r="A122" s="135"/>
      <c r="B122" s="136" t="s">
        <v>959</v>
      </c>
      <c r="C122" s="137"/>
      <c r="D122" s="137">
        <f>C122</f>
        <v>0</v>
      </c>
      <c r="E122" s="137">
        <f>D122</f>
        <v>0</v>
      </c>
      <c r="H122" s="40">
        <f t="shared" si="7"/>
        <v>0</v>
      </c>
    </row>
    <row r="123" spans="1:10" ht="15" customHeight="1" outlineLevel="1">
      <c r="A123" s="3">
        <v>7001</v>
      </c>
      <c r="B123" s="1" t="s">
        <v>219</v>
      </c>
      <c r="C123" s="2">
        <f>C124+C125</f>
        <v>0</v>
      </c>
      <c r="D123" s="2">
        <f>D124+D125</f>
        <v>0</v>
      </c>
      <c r="E123" s="2">
        <f>E124+E125</f>
        <v>0</v>
      </c>
      <c r="H123" s="40">
        <f t="shared" si="7"/>
        <v>0</v>
      </c>
    </row>
    <row r="124" spans="1:10" ht="15" customHeight="1" outlineLevel="2">
      <c r="A124" s="135"/>
      <c r="B124" s="136" t="s">
        <v>958</v>
      </c>
      <c r="C124" s="137"/>
      <c r="D124" s="137">
        <f>C124</f>
        <v>0</v>
      </c>
      <c r="E124" s="137">
        <f>D124</f>
        <v>0</v>
      </c>
      <c r="H124" s="40">
        <f t="shared" si="7"/>
        <v>0</v>
      </c>
    </row>
    <row r="125" spans="1:10" ht="15" customHeight="1" outlineLevel="2">
      <c r="A125" s="135"/>
      <c r="B125" s="136" t="s">
        <v>959</v>
      </c>
      <c r="C125" s="137"/>
      <c r="D125" s="137">
        <f>C125</f>
        <v>0</v>
      </c>
      <c r="E125" s="137">
        <f>D125</f>
        <v>0</v>
      </c>
      <c r="H125" s="40">
        <f t="shared" si="7"/>
        <v>0</v>
      </c>
    </row>
    <row r="126" spans="1:10" ht="15" customHeight="1" outlineLevel="1">
      <c r="A126" s="3">
        <v>7001</v>
      </c>
      <c r="B126" s="1" t="s">
        <v>220</v>
      </c>
      <c r="C126" s="2">
        <f>C127+C128</f>
        <v>0</v>
      </c>
      <c r="D126" s="2">
        <f>D127+D128</f>
        <v>0</v>
      </c>
      <c r="E126" s="2">
        <f>E127+E128</f>
        <v>0</v>
      </c>
      <c r="H126" s="40">
        <f t="shared" si="7"/>
        <v>0</v>
      </c>
    </row>
    <row r="127" spans="1:10" ht="15" customHeight="1" outlineLevel="2">
      <c r="A127" s="135"/>
      <c r="B127" s="136" t="s">
        <v>958</v>
      </c>
      <c r="C127" s="137"/>
      <c r="D127" s="137">
        <f>C127</f>
        <v>0</v>
      </c>
      <c r="E127" s="137">
        <f>D127</f>
        <v>0</v>
      </c>
      <c r="H127" s="40">
        <f t="shared" si="7"/>
        <v>0</v>
      </c>
    </row>
    <row r="128" spans="1:10" ht="15" customHeight="1" outlineLevel="2">
      <c r="A128" s="135"/>
      <c r="B128" s="136" t="s">
        <v>959</v>
      </c>
      <c r="C128" s="137"/>
      <c r="D128" s="137">
        <f>C128</f>
        <v>0</v>
      </c>
      <c r="E128" s="137">
        <f>D128</f>
        <v>0</v>
      </c>
      <c r="H128" s="40">
        <f t="shared" si="7"/>
        <v>0</v>
      </c>
    </row>
    <row r="129" spans="1:10" ht="15" customHeight="1" outlineLevel="1">
      <c r="A129" s="3">
        <v>7002</v>
      </c>
      <c r="B129" s="1" t="s">
        <v>221</v>
      </c>
      <c r="C129" s="2">
        <f>C130+C131</f>
        <v>0</v>
      </c>
      <c r="D129" s="2">
        <f>D130+D131</f>
        <v>0</v>
      </c>
      <c r="E129" s="2">
        <f>E130+E131</f>
        <v>0</v>
      </c>
      <c r="H129" s="40">
        <f t="shared" si="7"/>
        <v>0</v>
      </c>
    </row>
    <row r="130" spans="1:10" ht="15" customHeight="1" outlineLevel="2">
      <c r="A130" s="135"/>
      <c r="B130" s="136" t="s">
        <v>958</v>
      </c>
      <c r="C130" s="137"/>
      <c r="D130" s="137">
        <f>C130</f>
        <v>0</v>
      </c>
      <c r="E130" s="137">
        <f>D130</f>
        <v>0</v>
      </c>
      <c r="H130" s="40">
        <f t="shared" si="7"/>
        <v>0</v>
      </c>
    </row>
    <row r="131" spans="1:10" ht="15" customHeight="1" outlineLevel="2">
      <c r="A131" s="135"/>
      <c r="B131" s="136" t="s">
        <v>959</v>
      </c>
      <c r="C131" s="137"/>
      <c r="D131" s="137">
        <f>C131</f>
        <v>0</v>
      </c>
      <c r="E131" s="137">
        <f>D131</f>
        <v>0</v>
      </c>
      <c r="H131" s="40">
        <f t="shared" ref="H131:H178" si="11">C131</f>
        <v>0</v>
      </c>
    </row>
    <row r="132" spans="1:10" ht="15" customHeight="1" outlineLevel="1">
      <c r="A132" s="3">
        <v>7002</v>
      </c>
      <c r="B132" s="1" t="s">
        <v>222</v>
      </c>
      <c r="C132" s="2">
        <f>C133+C134</f>
        <v>0</v>
      </c>
      <c r="D132" s="2">
        <f>D133+D134</f>
        <v>0</v>
      </c>
      <c r="E132" s="2">
        <f>E133+E134</f>
        <v>0</v>
      </c>
      <c r="H132" s="40">
        <f t="shared" si="11"/>
        <v>0</v>
      </c>
    </row>
    <row r="133" spans="1:10" ht="15" customHeight="1" outlineLevel="2">
      <c r="A133" s="135"/>
      <c r="B133" s="136" t="s">
        <v>958</v>
      </c>
      <c r="C133" s="137"/>
      <c r="D133" s="137">
        <f>C133</f>
        <v>0</v>
      </c>
      <c r="E133" s="137">
        <f>D133</f>
        <v>0</v>
      </c>
      <c r="H133" s="40">
        <f t="shared" si="11"/>
        <v>0</v>
      </c>
    </row>
    <row r="134" spans="1:10" ht="15" customHeight="1" outlineLevel="2">
      <c r="A134" s="135"/>
      <c r="B134" s="136" t="s">
        <v>959</v>
      </c>
      <c r="C134" s="137"/>
      <c r="D134" s="137">
        <f>C134</f>
        <v>0</v>
      </c>
      <c r="E134" s="137">
        <f>D134</f>
        <v>0</v>
      </c>
      <c r="H134" s="40">
        <f t="shared" si="11"/>
        <v>0</v>
      </c>
    </row>
    <row r="135" spans="1:10">
      <c r="A135" s="189" t="s">
        <v>223</v>
      </c>
      <c r="B135" s="190"/>
      <c r="C135" s="20">
        <f>C136+C140+C143+C146+C149</f>
        <v>845131.07000000007</v>
      </c>
      <c r="D135" s="20">
        <f>D136+D140+D143+D146+D149</f>
        <v>845131.07000000007</v>
      </c>
      <c r="E135" s="20">
        <f>E136+E140+E143+E146+E149</f>
        <v>845131.07000000007</v>
      </c>
      <c r="G135" s="38" t="s">
        <v>605</v>
      </c>
      <c r="H135" s="40">
        <f t="shared" si="11"/>
        <v>845131.07000000007</v>
      </c>
      <c r="I135" s="41"/>
      <c r="J135" s="39" t="b">
        <f>AND(H135=I135)</f>
        <v>0</v>
      </c>
    </row>
    <row r="136" spans="1:10" ht="15" customHeight="1" outlineLevel="1">
      <c r="A136" s="3">
        <v>8001</v>
      </c>
      <c r="B136" s="1" t="s">
        <v>224</v>
      </c>
      <c r="C136" s="2">
        <f>C137+C138+C139</f>
        <v>260975.88099999999</v>
      </c>
      <c r="D136" s="2">
        <f>D137+D138+D139</f>
        <v>260975.88099999999</v>
      </c>
      <c r="E136" s="2">
        <f>E137+E138+E139</f>
        <v>260975.88099999999</v>
      </c>
      <c r="H136" s="40">
        <f t="shared" si="11"/>
        <v>260975.88099999999</v>
      </c>
    </row>
    <row r="137" spans="1:10" ht="15" customHeight="1" outlineLevel="2">
      <c r="A137" s="135"/>
      <c r="B137" s="136" t="s">
        <v>958</v>
      </c>
      <c r="C137" s="137"/>
      <c r="D137" s="137">
        <f t="shared" ref="D137:E139" si="12">C137</f>
        <v>0</v>
      </c>
      <c r="E137" s="137">
        <f t="shared" si="12"/>
        <v>0</v>
      </c>
      <c r="H137" s="40">
        <f t="shared" si="11"/>
        <v>0</v>
      </c>
    </row>
    <row r="138" spans="1:10" ht="15" customHeight="1" outlineLevel="2">
      <c r="A138" s="135"/>
      <c r="B138" s="136" t="s">
        <v>960</v>
      </c>
      <c r="C138" s="137"/>
      <c r="D138" s="137">
        <f t="shared" si="12"/>
        <v>0</v>
      </c>
      <c r="E138" s="137">
        <f t="shared" si="12"/>
        <v>0</v>
      </c>
      <c r="H138" s="40">
        <f t="shared" si="11"/>
        <v>0</v>
      </c>
    </row>
    <row r="139" spans="1:10" ht="15" customHeight="1" outlineLevel="2">
      <c r="A139" s="135"/>
      <c r="B139" s="136" t="s">
        <v>961</v>
      </c>
      <c r="C139" s="137">
        <v>260975.88099999999</v>
      </c>
      <c r="D139" s="137">
        <f t="shared" si="12"/>
        <v>260975.88099999999</v>
      </c>
      <c r="E139" s="137">
        <f t="shared" si="12"/>
        <v>260975.88099999999</v>
      </c>
      <c r="H139" s="40">
        <f t="shared" si="11"/>
        <v>260975.88099999999</v>
      </c>
    </row>
    <row r="140" spans="1:10" ht="15" customHeight="1" outlineLevel="1">
      <c r="A140" s="3">
        <v>8002</v>
      </c>
      <c r="B140" s="1" t="s">
        <v>225</v>
      </c>
      <c r="C140" s="2">
        <f>C141+C142</f>
        <v>584155.18900000001</v>
      </c>
      <c r="D140" s="2">
        <f>D141+D142</f>
        <v>584155.18900000001</v>
      </c>
      <c r="E140" s="2">
        <f>E141+E142</f>
        <v>584155.18900000001</v>
      </c>
      <c r="H140" s="40">
        <f t="shared" si="11"/>
        <v>584155.18900000001</v>
      </c>
    </row>
    <row r="141" spans="1:10" ht="15" customHeight="1" outlineLevel="2">
      <c r="A141" s="135"/>
      <c r="B141" s="136" t="s">
        <v>958</v>
      </c>
      <c r="C141" s="137"/>
      <c r="D141" s="137">
        <f>C141</f>
        <v>0</v>
      </c>
      <c r="E141" s="137">
        <f>D141</f>
        <v>0</v>
      </c>
      <c r="H141" s="40">
        <f t="shared" si="11"/>
        <v>0</v>
      </c>
    </row>
    <row r="142" spans="1:10" ht="15" customHeight="1" outlineLevel="2">
      <c r="A142" s="135"/>
      <c r="B142" s="136" t="s">
        <v>959</v>
      </c>
      <c r="C142" s="137">
        <v>584155.18900000001</v>
      </c>
      <c r="D142" s="137">
        <f>C142</f>
        <v>584155.18900000001</v>
      </c>
      <c r="E142" s="137">
        <f>D142</f>
        <v>584155.18900000001</v>
      </c>
      <c r="H142" s="40">
        <f t="shared" si="11"/>
        <v>584155.18900000001</v>
      </c>
    </row>
    <row r="143" spans="1:10" ht="15" customHeight="1" outlineLevel="1">
      <c r="A143" s="3">
        <v>8003</v>
      </c>
      <c r="B143" s="1" t="s">
        <v>226</v>
      </c>
      <c r="C143" s="2">
        <f>C144+C145</f>
        <v>0</v>
      </c>
      <c r="D143" s="2">
        <f>D144+D145</f>
        <v>0</v>
      </c>
      <c r="E143" s="2">
        <f>E144+E145</f>
        <v>0</v>
      </c>
      <c r="H143" s="40">
        <f t="shared" si="11"/>
        <v>0</v>
      </c>
    </row>
    <row r="144" spans="1:10" ht="15" customHeight="1" outlineLevel="2">
      <c r="A144" s="135"/>
      <c r="B144" s="136" t="s">
        <v>958</v>
      </c>
      <c r="C144" s="137"/>
      <c r="D144" s="137">
        <f>C144</f>
        <v>0</v>
      </c>
      <c r="E144" s="137">
        <f>D144</f>
        <v>0</v>
      </c>
      <c r="H144" s="40">
        <f t="shared" si="11"/>
        <v>0</v>
      </c>
    </row>
    <row r="145" spans="1:10" ht="15" customHeight="1" outlineLevel="2">
      <c r="A145" s="135"/>
      <c r="B145" s="136" t="s">
        <v>959</v>
      </c>
      <c r="C145" s="137"/>
      <c r="D145" s="137">
        <f>C145</f>
        <v>0</v>
      </c>
      <c r="E145" s="137">
        <f>D145</f>
        <v>0</v>
      </c>
      <c r="H145" s="40">
        <f t="shared" si="11"/>
        <v>0</v>
      </c>
    </row>
    <row r="146" spans="1:10" ht="15" customHeight="1" outlineLevel="1">
      <c r="A146" s="3">
        <v>8004</v>
      </c>
      <c r="B146" s="1" t="s">
        <v>227</v>
      </c>
      <c r="C146" s="2">
        <f>C147+C148</f>
        <v>0</v>
      </c>
      <c r="D146" s="2">
        <f>D147+D148</f>
        <v>0</v>
      </c>
      <c r="E146" s="2">
        <f>E147+E148</f>
        <v>0</v>
      </c>
      <c r="H146" s="40">
        <f t="shared" si="11"/>
        <v>0</v>
      </c>
    </row>
    <row r="147" spans="1:10" ht="15" customHeight="1" outlineLevel="2">
      <c r="A147" s="135"/>
      <c r="B147" s="136" t="s">
        <v>958</v>
      </c>
      <c r="C147" s="137"/>
      <c r="D147" s="137">
        <f>C147</f>
        <v>0</v>
      </c>
      <c r="E147" s="137">
        <f>D147</f>
        <v>0</v>
      </c>
      <c r="H147" s="40">
        <f t="shared" si="11"/>
        <v>0</v>
      </c>
    </row>
    <row r="148" spans="1:10" ht="15" customHeight="1" outlineLevel="2">
      <c r="A148" s="135"/>
      <c r="B148" s="136" t="s">
        <v>959</v>
      </c>
      <c r="C148" s="137"/>
      <c r="D148" s="137">
        <f>C148</f>
        <v>0</v>
      </c>
      <c r="E148" s="137">
        <f>D148</f>
        <v>0</v>
      </c>
      <c r="H148" s="40">
        <f t="shared" si="11"/>
        <v>0</v>
      </c>
    </row>
    <row r="149" spans="1:10" ht="15" customHeight="1" outlineLevel="1">
      <c r="A149" s="3">
        <v>8005</v>
      </c>
      <c r="B149" s="1" t="s">
        <v>228</v>
      </c>
      <c r="C149" s="2">
        <f>C150+C151</f>
        <v>0</v>
      </c>
      <c r="D149" s="2">
        <f>D150+D151</f>
        <v>0</v>
      </c>
      <c r="E149" s="2">
        <f>E150+E151</f>
        <v>0</v>
      </c>
      <c r="H149" s="40">
        <f t="shared" si="11"/>
        <v>0</v>
      </c>
    </row>
    <row r="150" spans="1:10" ht="15" customHeight="1" outlineLevel="2">
      <c r="A150" s="135"/>
      <c r="B150" s="136" t="s">
        <v>958</v>
      </c>
      <c r="C150" s="137"/>
      <c r="D150" s="137">
        <f>C150</f>
        <v>0</v>
      </c>
      <c r="E150" s="137">
        <f>D150</f>
        <v>0</v>
      </c>
      <c r="H150" s="40">
        <f t="shared" si="11"/>
        <v>0</v>
      </c>
    </row>
    <row r="151" spans="1:10" ht="15" customHeight="1" outlineLevel="2">
      <c r="A151" s="135"/>
      <c r="B151" s="136" t="s">
        <v>959</v>
      </c>
      <c r="C151" s="137"/>
      <c r="D151" s="137">
        <f>C151</f>
        <v>0</v>
      </c>
      <c r="E151" s="137">
        <f>D151</f>
        <v>0</v>
      </c>
      <c r="H151" s="40">
        <f t="shared" si="11"/>
        <v>0</v>
      </c>
    </row>
    <row r="152" spans="1:10">
      <c r="A152" s="191" t="s">
        <v>602</v>
      </c>
      <c r="B152" s="192"/>
      <c r="C152" s="22">
        <f>C153+C163+C170</f>
        <v>255000</v>
      </c>
      <c r="D152" s="22">
        <f>D153+D163+D170</f>
        <v>255000</v>
      </c>
      <c r="E152" s="22">
        <f>E153+E163+E170</f>
        <v>255000</v>
      </c>
      <c r="G152" s="38" t="s">
        <v>66</v>
      </c>
      <c r="H152" s="40">
        <f t="shared" si="11"/>
        <v>255000</v>
      </c>
      <c r="I152" s="41"/>
      <c r="J152" s="39" t="b">
        <f>AND(H152=I152)</f>
        <v>0</v>
      </c>
    </row>
    <row r="153" spans="1:10">
      <c r="A153" s="189" t="s">
        <v>229</v>
      </c>
      <c r="B153" s="190"/>
      <c r="C153" s="20">
        <f>C154+C157+C160</f>
        <v>255000</v>
      </c>
      <c r="D153" s="20">
        <f>D154+D157+D160</f>
        <v>255000</v>
      </c>
      <c r="E153" s="20">
        <f>E154+E157+E160</f>
        <v>255000</v>
      </c>
      <c r="G153" s="38" t="s">
        <v>606</v>
      </c>
      <c r="H153" s="40">
        <f t="shared" si="11"/>
        <v>255000</v>
      </c>
      <c r="I153" s="41"/>
      <c r="J153" s="39" t="b">
        <f>AND(H153=I153)</f>
        <v>0</v>
      </c>
    </row>
    <row r="154" spans="1:10" ht="15" customHeight="1" outlineLevel="1">
      <c r="A154" s="3">
        <v>9001</v>
      </c>
      <c r="B154" s="1" t="s">
        <v>230</v>
      </c>
      <c r="C154" s="2">
        <f>C155+C156</f>
        <v>255000</v>
      </c>
      <c r="D154" s="2">
        <f>D155+D156</f>
        <v>255000</v>
      </c>
      <c r="E154" s="2">
        <f>E155+E156</f>
        <v>255000</v>
      </c>
      <c r="H154" s="40">
        <f t="shared" si="11"/>
        <v>255000</v>
      </c>
    </row>
    <row r="155" spans="1:10" ht="15" customHeight="1" outlineLevel="2">
      <c r="A155" s="135"/>
      <c r="B155" s="136" t="s">
        <v>958</v>
      </c>
      <c r="C155" s="137"/>
      <c r="D155" s="137">
        <f>C155</f>
        <v>0</v>
      </c>
      <c r="E155" s="137">
        <f>D155</f>
        <v>0</v>
      </c>
      <c r="H155" s="40">
        <f t="shared" si="11"/>
        <v>0</v>
      </c>
    </row>
    <row r="156" spans="1:10" ht="15" customHeight="1" outlineLevel="2">
      <c r="A156" s="135"/>
      <c r="B156" s="136" t="s">
        <v>959</v>
      </c>
      <c r="C156" s="137">
        <v>255000</v>
      </c>
      <c r="D156" s="137">
        <f>C156</f>
        <v>255000</v>
      </c>
      <c r="E156" s="137">
        <f>D156</f>
        <v>255000</v>
      </c>
      <c r="H156" s="40">
        <f t="shared" si="11"/>
        <v>255000</v>
      </c>
    </row>
    <row r="157" spans="1:10" ht="15" customHeight="1" outlineLevel="1">
      <c r="A157" s="3">
        <v>9002</v>
      </c>
      <c r="B157" s="1" t="s">
        <v>231</v>
      </c>
      <c r="C157" s="2">
        <f>C158+C159</f>
        <v>0</v>
      </c>
      <c r="D157" s="2">
        <f>D158+D159</f>
        <v>0</v>
      </c>
      <c r="E157" s="2">
        <f>E158+E159</f>
        <v>0</v>
      </c>
      <c r="H157" s="40">
        <f t="shared" si="11"/>
        <v>0</v>
      </c>
    </row>
    <row r="158" spans="1:10" ht="15" customHeight="1" outlineLevel="2">
      <c r="A158" s="135"/>
      <c r="B158" s="136" t="s">
        <v>958</v>
      </c>
      <c r="C158" s="137"/>
      <c r="D158" s="137">
        <f>C158</f>
        <v>0</v>
      </c>
      <c r="E158" s="137">
        <f>D158</f>
        <v>0</v>
      </c>
      <c r="H158" s="40">
        <f t="shared" si="11"/>
        <v>0</v>
      </c>
    </row>
    <row r="159" spans="1:10" ht="15" customHeight="1" outlineLevel="2">
      <c r="A159" s="135"/>
      <c r="B159" s="136" t="s">
        <v>959</v>
      </c>
      <c r="C159" s="137"/>
      <c r="D159" s="137">
        <f>C159</f>
        <v>0</v>
      </c>
      <c r="E159" s="137">
        <f>D159</f>
        <v>0</v>
      </c>
      <c r="H159" s="40">
        <f t="shared" si="11"/>
        <v>0</v>
      </c>
    </row>
    <row r="160" spans="1:10" ht="15" customHeight="1" outlineLevel="1">
      <c r="A160" s="3">
        <v>9003</v>
      </c>
      <c r="B160" s="1" t="s">
        <v>232</v>
      </c>
      <c r="C160" s="2">
        <f>C161+C162</f>
        <v>0</v>
      </c>
      <c r="D160" s="2">
        <f>D161+D162</f>
        <v>0</v>
      </c>
      <c r="E160" s="2">
        <f>E161+E162</f>
        <v>0</v>
      </c>
      <c r="H160" s="40">
        <f t="shared" si="11"/>
        <v>0</v>
      </c>
    </row>
    <row r="161" spans="1:10" ht="15" customHeight="1" outlineLevel="2">
      <c r="A161" s="135"/>
      <c r="B161" s="136" t="s">
        <v>958</v>
      </c>
      <c r="C161" s="137"/>
      <c r="D161" s="137">
        <f>C161</f>
        <v>0</v>
      </c>
      <c r="E161" s="137">
        <f>D161</f>
        <v>0</v>
      </c>
      <c r="H161" s="40">
        <f t="shared" si="11"/>
        <v>0</v>
      </c>
    </row>
    <row r="162" spans="1:10" ht="15" customHeight="1" outlineLevel="2">
      <c r="A162" s="135"/>
      <c r="B162" s="136" t="s">
        <v>959</v>
      </c>
      <c r="C162" s="137"/>
      <c r="D162" s="137">
        <f>C162</f>
        <v>0</v>
      </c>
      <c r="E162" s="137">
        <f>D162</f>
        <v>0</v>
      </c>
      <c r="H162" s="40">
        <f t="shared" si="11"/>
        <v>0</v>
      </c>
    </row>
    <row r="163" spans="1:10">
      <c r="A163" s="189" t="s">
        <v>233</v>
      </c>
      <c r="B163" s="190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>
        <f t="shared" si="11"/>
        <v>0</v>
      </c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234</v>
      </c>
      <c r="C164" s="2">
        <f>C165+C166</f>
        <v>0</v>
      </c>
      <c r="D164" s="2">
        <f>D165+D166</f>
        <v>0</v>
      </c>
      <c r="E164" s="2">
        <f>E165+E166</f>
        <v>0</v>
      </c>
      <c r="H164" s="40">
        <f t="shared" si="11"/>
        <v>0</v>
      </c>
    </row>
    <row r="165" spans="1:10" ht="15" customHeight="1" outlineLevel="2">
      <c r="A165" s="135"/>
      <c r="B165" s="136" t="s">
        <v>958</v>
      </c>
      <c r="C165" s="137"/>
      <c r="D165" s="137">
        <f>C165</f>
        <v>0</v>
      </c>
      <c r="E165" s="137">
        <f>D165</f>
        <v>0</v>
      </c>
      <c r="H165" s="40">
        <f t="shared" si="11"/>
        <v>0</v>
      </c>
    </row>
    <row r="166" spans="1:10" ht="15" customHeight="1" outlineLevel="2">
      <c r="A166" s="135"/>
      <c r="B166" s="136" t="s">
        <v>959</v>
      </c>
      <c r="C166" s="137"/>
      <c r="D166" s="137">
        <f>C166</f>
        <v>0</v>
      </c>
      <c r="E166" s="137">
        <f>D166</f>
        <v>0</v>
      </c>
      <c r="H166" s="40">
        <f t="shared" si="11"/>
        <v>0</v>
      </c>
    </row>
    <row r="167" spans="1:10" ht="15" customHeight="1" outlineLevel="1">
      <c r="A167" s="3">
        <v>10002</v>
      </c>
      <c r="B167" s="1" t="s">
        <v>236</v>
      </c>
      <c r="C167" s="2">
        <f>C168+C169</f>
        <v>0</v>
      </c>
      <c r="D167" s="2">
        <f>D168+D169</f>
        <v>0</v>
      </c>
      <c r="E167" s="2">
        <f>E168+E169</f>
        <v>0</v>
      </c>
      <c r="H167" s="40">
        <f t="shared" si="11"/>
        <v>0</v>
      </c>
    </row>
    <row r="168" spans="1:10" ht="15" customHeight="1" outlineLevel="2">
      <c r="A168" s="135"/>
      <c r="B168" s="136" t="s">
        <v>958</v>
      </c>
      <c r="C168" s="137"/>
      <c r="D168" s="137">
        <f>C168</f>
        <v>0</v>
      </c>
      <c r="E168" s="137">
        <f>D168</f>
        <v>0</v>
      </c>
      <c r="H168" s="40">
        <f t="shared" si="11"/>
        <v>0</v>
      </c>
    </row>
    <row r="169" spans="1:10" ht="15" customHeight="1" outlineLevel="2">
      <c r="A169" s="135"/>
      <c r="B169" s="136" t="s">
        <v>959</v>
      </c>
      <c r="C169" s="137"/>
      <c r="D169" s="137">
        <f>C169</f>
        <v>0</v>
      </c>
      <c r="E169" s="137">
        <f>D169</f>
        <v>0</v>
      </c>
      <c r="H169" s="40">
        <f t="shared" si="11"/>
        <v>0</v>
      </c>
    </row>
    <row r="170" spans="1:10">
      <c r="A170" s="189" t="s">
        <v>235</v>
      </c>
      <c r="B170" s="190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607</v>
      </c>
      <c r="H170" s="40">
        <f t="shared" si="11"/>
        <v>0</v>
      </c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234</v>
      </c>
      <c r="C171" s="2">
        <f>C172+C173</f>
        <v>0</v>
      </c>
      <c r="D171" s="2">
        <f>D172+D173</f>
        <v>0</v>
      </c>
      <c r="E171" s="2">
        <f>E172+E173</f>
        <v>0</v>
      </c>
      <c r="H171" s="40">
        <f t="shared" si="11"/>
        <v>0</v>
      </c>
    </row>
    <row r="172" spans="1:10" ht="15" customHeight="1" outlineLevel="2">
      <c r="A172" s="135"/>
      <c r="B172" s="136" t="s">
        <v>958</v>
      </c>
      <c r="C172" s="137"/>
      <c r="D172" s="137">
        <f>C172</f>
        <v>0</v>
      </c>
      <c r="E172" s="137">
        <f>D172</f>
        <v>0</v>
      </c>
      <c r="H172" s="40">
        <f t="shared" si="11"/>
        <v>0</v>
      </c>
    </row>
    <row r="173" spans="1:10" ht="15" customHeight="1" outlineLevel="2">
      <c r="A173" s="135"/>
      <c r="B173" s="136" t="s">
        <v>959</v>
      </c>
      <c r="C173" s="137"/>
      <c r="D173" s="137">
        <f>C173</f>
        <v>0</v>
      </c>
      <c r="E173" s="137">
        <f>D173</f>
        <v>0</v>
      </c>
      <c r="H173" s="40">
        <f t="shared" si="11"/>
        <v>0</v>
      </c>
    </row>
    <row r="174" spans="1:10" ht="15" customHeight="1" outlineLevel="1">
      <c r="A174" s="3">
        <v>11002</v>
      </c>
      <c r="B174" s="1" t="s">
        <v>236</v>
      </c>
      <c r="C174" s="2">
        <f>C175+C176</f>
        <v>0</v>
      </c>
      <c r="D174" s="2">
        <f>D175+D176</f>
        <v>0</v>
      </c>
      <c r="E174" s="2">
        <f>E175+E176</f>
        <v>0</v>
      </c>
      <c r="H174" s="40">
        <f t="shared" si="11"/>
        <v>0</v>
      </c>
    </row>
    <row r="175" spans="1:10" ht="15" customHeight="1" outlineLevel="2">
      <c r="A175" s="135"/>
      <c r="B175" s="136" t="s">
        <v>958</v>
      </c>
      <c r="C175" s="137"/>
      <c r="D175" s="137">
        <f>C175</f>
        <v>0</v>
      </c>
      <c r="E175" s="137">
        <f>D175</f>
        <v>0</v>
      </c>
      <c r="H175" s="40">
        <f t="shared" si="11"/>
        <v>0</v>
      </c>
    </row>
    <row r="176" spans="1:10" ht="15" customHeight="1" outlineLevel="2">
      <c r="A176" s="135"/>
      <c r="B176" s="136" t="s">
        <v>959</v>
      </c>
      <c r="C176" s="137"/>
      <c r="D176" s="137">
        <f>C176</f>
        <v>0</v>
      </c>
      <c r="E176" s="137">
        <f>D176</f>
        <v>0</v>
      </c>
      <c r="H176" s="40">
        <f t="shared" si="11"/>
        <v>0</v>
      </c>
    </row>
    <row r="177" spans="1:10">
      <c r="A177" s="191" t="s">
        <v>603</v>
      </c>
      <c r="B177" s="192"/>
      <c r="C177" s="26">
        <f>C178</f>
        <v>0</v>
      </c>
      <c r="D177" s="26">
        <f>D178</f>
        <v>0</v>
      </c>
      <c r="E177" s="26">
        <f>E178</f>
        <v>0</v>
      </c>
      <c r="G177" s="38" t="s">
        <v>237</v>
      </c>
      <c r="H177" s="40">
        <f t="shared" si="11"/>
        <v>0</v>
      </c>
      <c r="I177" s="41"/>
      <c r="J177" s="39" t="b">
        <f>AND(H177=I177)</f>
        <v>1</v>
      </c>
    </row>
    <row r="178" spans="1:10">
      <c r="A178" s="189" t="s">
        <v>238</v>
      </c>
      <c r="B178" s="190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608</v>
      </c>
      <c r="H178" s="40">
        <f t="shared" si="11"/>
        <v>0</v>
      </c>
      <c r="I178" s="41"/>
      <c r="J178" s="39" t="b">
        <f>AND(H178=I178)</f>
        <v>1</v>
      </c>
    </row>
    <row r="179" spans="1:10" outlineLevel="1">
      <c r="A179" s="186" t="s">
        <v>962</v>
      </c>
      <c r="B179" s="18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5">
        <v>3</v>
      </c>
      <c r="B180" s="136" t="s">
        <v>963</v>
      </c>
      <c r="C180" s="137">
        <f>C181</f>
        <v>0</v>
      </c>
      <c r="D180" s="137">
        <f>D181</f>
        <v>0</v>
      </c>
      <c r="E180" s="137">
        <f>E181</f>
        <v>0</v>
      </c>
    </row>
    <row r="181" spans="1:10" outlineLevel="2">
      <c r="A181" s="99"/>
      <c r="B181" s="98" t="s">
        <v>958</v>
      </c>
      <c r="C181" s="138"/>
      <c r="D181" s="138">
        <f>C181</f>
        <v>0</v>
      </c>
      <c r="E181" s="138">
        <f>D181</f>
        <v>0</v>
      </c>
    </row>
    <row r="182" spans="1:10" outlineLevel="2">
      <c r="A182" s="135">
        <v>4</v>
      </c>
      <c r="B182" s="136" t="s">
        <v>964</v>
      </c>
      <c r="C182" s="137">
        <f>C183</f>
        <v>0</v>
      </c>
      <c r="D182" s="137">
        <f>D183</f>
        <v>0</v>
      </c>
      <c r="E182" s="137">
        <f>E183</f>
        <v>0</v>
      </c>
    </row>
    <row r="183" spans="1:10" outlineLevel="2">
      <c r="A183" s="99"/>
      <c r="B183" s="98" t="s">
        <v>958</v>
      </c>
      <c r="C183" s="138"/>
      <c r="D183" s="138">
        <f>C183</f>
        <v>0</v>
      </c>
      <c r="E183" s="138">
        <f>D183</f>
        <v>0</v>
      </c>
    </row>
    <row r="184" spans="1:10" outlineLevel="1">
      <c r="A184" s="186" t="s">
        <v>965</v>
      </c>
      <c r="B184" s="18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5">
        <v>2</v>
      </c>
      <c r="B185" s="136" t="s">
        <v>966</v>
      </c>
      <c r="C185" s="137">
        <f>C186+C187</f>
        <v>0</v>
      </c>
      <c r="D185" s="137">
        <f>D186+D187</f>
        <v>0</v>
      </c>
      <c r="E185" s="137">
        <f>E186+E187</f>
        <v>0</v>
      </c>
    </row>
    <row r="186" spans="1:10" outlineLevel="3">
      <c r="A186" s="99"/>
      <c r="B186" s="98" t="s">
        <v>958</v>
      </c>
      <c r="C186" s="138"/>
      <c r="D186" s="138">
        <f>C186</f>
        <v>0</v>
      </c>
      <c r="E186" s="138">
        <f>D186</f>
        <v>0</v>
      </c>
    </row>
    <row r="187" spans="1:10" outlineLevel="3">
      <c r="A187" s="99"/>
      <c r="B187" s="98" t="s">
        <v>967</v>
      </c>
      <c r="C187" s="138"/>
      <c r="D187" s="138">
        <f>C187</f>
        <v>0</v>
      </c>
      <c r="E187" s="138">
        <f>D187</f>
        <v>0</v>
      </c>
    </row>
    <row r="188" spans="1:10" outlineLevel="1">
      <c r="A188" s="186" t="s">
        <v>968</v>
      </c>
      <c r="B188" s="18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5">
        <v>1</v>
      </c>
      <c r="B189" s="136" t="s">
        <v>969</v>
      </c>
      <c r="C189" s="137">
        <f>C190+C191+C192</f>
        <v>0</v>
      </c>
      <c r="D189" s="137">
        <f>D190+D191+D192</f>
        <v>0</v>
      </c>
      <c r="E189" s="137">
        <f>E190+E191+E192</f>
        <v>0</v>
      </c>
    </row>
    <row r="190" spans="1:10" outlineLevel="3">
      <c r="A190" s="99"/>
      <c r="B190" s="98" t="s">
        <v>958</v>
      </c>
      <c r="C190" s="138">
        <v>0</v>
      </c>
      <c r="D190" s="138">
        <f t="shared" ref="D190:E192" si="13">C190</f>
        <v>0</v>
      </c>
      <c r="E190" s="138">
        <f t="shared" si="13"/>
        <v>0</v>
      </c>
    </row>
    <row r="191" spans="1:10" outlineLevel="3">
      <c r="A191" s="99"/>
      <c r="B191" s="98" t="s">
        <v>970</v>
      </c>
      <c r="C191" s="138">
        <v>0</v>
      </c>
      <c r="D191" s="138">
        <f t="shared" si="13"/>
        <v>0</v>
      </c>
      <c r="E191" s="138">
        <f t="shared" si="13"/>
        <v>0</v>
      </c>
    </row>
    <row r="192" spans="1:10" outlineLevel="3">
      <c r="A192" s="99"/>
      <c r="B192" s="98" t="s">
        <v>971</v>
      </c>
      <c r="C192" s="138">
        <v>0</v>
      </c>
      <c r="D192" s="138">
        <f t="shared" si="13"/>
        <v>0</v>
      </c>
      <c r="E192" s="138">
        <f t="shared" si="13"/>
        <v>0</v>
      </c>
    </row>
    <row r="193" spans="1:5" outlineLevel="2">
      <c r="A193" s="135">
        <v>3</v>
      </c>
      <c r="B193" s="136" t="s">
        <v>963</v>
      </c>
      <c r="C193" s="137">
        <f>C194</f>
        <v>0</v>
      </c>
      <c r="D193" s="137">
        <f>D194</f>
        <v>0</v>
      </c>
      <c r="E193" s="137">
        <f>E194</f>
        <v>0</v>
      </c>
    </row>
    <row r="194" spans="1:5" outlineLevel="3">
      <c r="A194" s="99"/>
      <c r="B194" s="98" t="s">
        <v>958</v>
      </c>
      <c r="C194" s="138">
        <v>0</v>
      </c>
      <c r="D194" s="138">
        <f>C194</f>
        <v>0</v>
      </c>
      <c r="E194" s="138">
        <f>D194</f>
        <v>0</v>
      </c>
    </row>
    <row r="195" spans="1:5" outlineLevel="2">
      <c r="A195" s="135">
        <v>4</v>
      </c>
      <c r="B195" s="136" t="s">
        <v>964</v>
      </c>
      <c r="C195" s="137">
        <f>C196</f>
        <v>0</v>
      </c>
      <c r="D195" s="137">
        <f>D196</f>
        <v>0</v>
      </c>
      <c r="E195" s="137">
        <f>E196</f>
        <v>0</v>
      </c>
    </row>
    <row r="196" spans="1:5" outlineLevel="3">
      <c r="A196" s="99"/>
      <c r="B196" s="98" t="s">
        <v>958</v>
      </c>
      <c r="C196" s="138">
        <v>0</v>
      </c>
      <c r="D196" s="138">
        <f>C196</f>
        <v>0</v>
      </c>
      <c r="E196" s="138">
        <f>D196</f>
        <v>0</v>
      </c>
    </row>
    <row r="197" spans="1:5" outlineLevel="1">
      <c r="A197" s="186" t="s">
        <v>972</v>
      </c>
      <c r="B197" s="18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5">
        <v>4</v>
      </c>
      <c r="B198" s="136" t="s">
        <v>964</v>
      </c>
      <c r="C198" s="137">
        <f t="shared" si="14"/>
        <v>0</v>
      </c>
      <c r="D198" s="137">
        <f t="shared" si="14"/>
        <v>0</v>
      </c>
      <c r="E198" s="137">
        <f t="shared" si="14"/>
        <v>0</v>
      </c>
    </row>
    <row r="199" spans="1:5" outlineLevel="3">
      <c r="A199" s="99"/>
      <c r="B199" s="98" t="s">
        <v>958</v>
      </c>
      <c r="C199" s="138">
        <v>0</v>
      </c>
      <c r="D199" s="138">
        <f>C199</f>
        <v>0</v>
      </c>
      <c r="E199" s="138">
        <f>D199</f>
        <v>0</v>
      </c>
    </row>
    <row r="200" spans="1:5" outlineLevel="1">
      <c r="A200" s="186" t="s">
        <v>973</v>
      </c>
      <c r="B200" s="18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5">
        <v>3</v>
      </c>
      <c r="B201" s="136" t="s">
        <v>963</v>
      </c>
      <c r="C201" s="137">
        <f>C202</f>
        <v>0</v>
      </c>
      <c r="D201" s="137">
        <f>D202</f>
        <v>0</v>
      </c>
      <c r="E201" s="137">
        <f>E202</f>
        <v>0</v>
      </c>
    </row>
    <row r="202" spans="1:5" outlineLevel="3">
      <c r="A202" s="99"/>
      <c r="B202" s="98" t="s">
        <v>958</v>
      </c>
      <c r="C202" s="138">
        <v>0</v>
      </c>
      <c r="D202" s="138">
        <f>C202</f>
        <v>0</v>
      </c>
      <c r="E202" s="138">
        <f>D202</f>
        <v>0</v>
      </c>
    </row>
    <row r="203" spans="1:5" outlineLevel="1">
      <c r="A203" s="186" t="s">
        <v>974</v>
      </c>
      <c r="B203" s="18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5">
        <v>1</v>
      </c>
      <c r="B204" s="136" t="s">
        <v>969</v>
      </c>
      <c r="C204" s="137">
        <f>C205+C206</f>
        <v>0</v>
      </c>
      <c r="D204" s="137">
        <f>D205+D206</f>
        <v>0</v>
      </c>
      <c r="E204" s="137">
        <f>E205+E206</f>
        <v>0</v>
      </c>
    </row>
    <row r="205" spans="1:5" outlineLevel="3">
      <c r="A205" s="99"/>
      <c r="B205" s="98" t="s">
        <v>958</v>
      </c>
      <c r="C205" s="138">
        <v>0</v>
      </c>
      <c r="D205" s="138">
        <f>C205</f>
        <v>0</v>
      </c>
      <c r="E205" s="138">
        <f>D205</f>
        <v>0</v>
      </c>
    </row>
    <row r="206" spans="1:5" outlineLevel="3">
      <c r="A206" s="99"/>
      <c r="B206" s="98" t="s">
        <v>975</v>
      </c>
      <c r="C206" s="138">
        <v>0</v>
      </c>
      <c r="D206" s="138">
        <f>C206</f>
        <v>0</v>
      </c>
      <c r="E206" s="138">
        <f>D206</f>
        <v>0</v>
      </c>
    </row>
    <row r="207" spans="1:5" outlineLevel="2">
      <c r="A207" s="135">
        <v>2</v>
      </c>
      <c r="B207" s="136" t="s">
        <v>966</v>
      </c>
      <c r="C207" s="137">
        <f>C209+C208+C210</f>
        <v>0</v>
      </c>
      <c r="D207" s="137">
        <f>D209+D208+D210</f>
        <v>0</v>
      </c>
      <c r="E207" s="137">
        <f>E209+E208+E210</f>
        <v>0</v>
      </c>
    </row>
    <row r="208" spans="1:5" outlineLevel="3">
      <c r="A208" s="99"/>
      <c r="B208" s="98" t="s">
        <v>958</v>
      </c>
      <c r="C208" s="138">
        <v>0</v>
      </c>
      <c r="D208" s="138">
        <f t="shared" ref="D208:E210" si="15">C208</f>
        <v>0</v>
      </c>
      <c r="E208" s="138">
        <f t="shared" si="15"/>
        <v>0</v>
      </c>
    </row>
    <row r="209" spans="1:5" outlineLevel="3">
      <c r="A209" s="99"/>
      <c r="B209" s="98" t="s">
        <v>976</v>
      </c>
      <c r="C209" s="138"/>
      <c r="D209" s="138">
        <f t="shared" si="15"/>
        <v>0</v>
      </c>
      <c r="E209" s="138">
        <f t="shared" si="15"/>
        <v>0</v>
      </c>
    </row>
    <row r="210" spans="1:5" outlineLevel="3">
      <c r="A210" s="99"/>
      <c r="B210" s="98" t="s">
        <v>958</v>
      </c>
      <c r="C210" s="138">
        <v>0</v>
      </c>
      <c r="D210" s="138">
        <f t="shared" si="15"/>
        <v>0</v>
      </c>
      <c r="E210" s="138">
        <f t="shared" si="15"/>
        <v>0</v>
      </c>
    </row>
    <row r="211" spans="1:5" outlineLevel="2">
      <c r="A211" s="135">
        <v>3</v>
      </c>
      <c r="B211" s="136" t="s">
        <v>963</v>
      </c>
      <c r="C211" s="137">
        <f>C212</f>
        <v>0</v>
      </c>
      <c r="D211" s="137">
        <f>D212</f>
        <v>0</v>
      </c>
      <c r="E211" s="137">
        <f>E212</f>
        <v>0</v>
      </c>
    </row>
    <row r="212" spans="1:5" outlineLevel="3">
      <c r="A212" s="99"/>
      <c r="B212" s="98" t="s">
        <v>958</v>
      </c>
      <c r="C212" s="138">
        <v>0</v>
      </c>
      <c r="D212" s="138">
        <f>C212</f>
        <v>0</v>
      </c>
      <c r="E212" s="138">
        <f>D212</f>
        <v>0</v>
      </c>
    </row>
    <row r="213" spans="1:5" outlineLevel="2">
      <c r="A213" s="135">
        <v>4</v>
      </c>
      <c r="B213" s="136" t="s">
        <v>964</v>
      </c>
      <c r="C213" s="137">
        <f>C214</f>
        <v>0</v>
      </c>
      <c r="D213" s="137">
        <f>D214</f>
        <v>0</v>
      </c>
      <c r="E213" s="137">
        <f>E214</f>
        <v>0</v>
      </c>
    </row>
    <row r="214" spans="1:5" outlineLevel="3">
      <c r="A214" s="99"/>
      <c r="B214" s="98" t="s">
        <v>958</v>
      </c>
      <c r="C214" s="138">
        <v>0</v>
      </c>
      <c r="D214" s="138">
        <f>C214</f>
        <v>0</v>
      </c>
      <c r="E214" s="138">
        <f>D214</f>
        <v>0</v>
      </c>
    </row>
    <row r="215" spans="1:5" outlineLevel="1">
      <c r="A215" s="186" t="s">
        <v>977</v>
      </c>
      <c r="B215" s="18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5">
        <v>2</v>
      </c>
      <c r="B216" s="136" t="s">
        <v>966</v>
      </c>
      <c r="C216" s="137">
        <f>C219+C218+C217</f>
        <v>0</v>
      </c>
      <c r="D216" s="137">
        <f>D219+D218+D217</f>
        <v>0</v>
      </c>
      <c r="E216" s="137">
        <f>E219+E218+E217</f>
        <v>0</v>
      </c>
    </row>
    <row r="217" spans="1:5" outlineLevel="3">
      <c r="A217" s="99"/>
      <c r="B217" s="98" t="s">
        <v>958</v>
      </c>
      <c r="C217" s="138">
        <v>0</v>
      </c>
      <c r="D217" s="138">
        <f t="shared" ref="D217:E219" si="16">C217</f>
        <v>0</v>
      </c>
      <c r="E217" s="138">
        <f t="shared" si="16"/>
        <v>0</v>
      </c>
    </row>
    <row r="218" spans="1:5" s="142" customFormat="1" outlineLevel="3">
      <c r="A218" s="139"/>
      <c r="B218" s="140" t="s">
        <v>978</v>
      </c>
      <c r="C218" s="141"/>
      <c r="D218" s="141">
        <f t="shared" si="16"/>
        <v>0</v>
      </c>
      <c r="E218" s="141">
        <f t="shared" si="16"/>
        <v>0</v>
      </c>
    </row>
    <row r="219" spans="1:5" s="142" customFormat="1" outlineLevel="3">
      <c r="A219" s="139"/>
      <c r="B219" s="140" t="s">
        <v>979</v>
      </c>
      <c r="C219" s="141"/>
      <c r="D219" s="141">
        <f t="shared" si="16"/>
        <v>0</v>
      </c>
      <c r="E219" s="141">
        <f t="shared" si="16"/>
        <v>0</v>
      </c>
    </row>
    <row r="220" spans="1:5" outlineLevel="2">
      <c r="A220" s="135">
        <v>3</v>
      </c>
      <c r="B220" s="136" t="s">
        <v>963</v>
      </c>
      <c r="C220" s="137">
        <f>C221</f>
        <v>0</v>
      </c>
      <c r="D220" s="137">
        <f>D221</f>
        <v>0</v>
      </c>
      <c r="E220" s="137">
        <f>E221</f>
        <v>0</v>
      </c>
    </row>
    <row r="221" spans="1:5" outlineLevel="3">
      <c r="A221" s="99"/>
      <c r="B221" s="98" t="s">
        <v>958</v>
      </c>
      <c r="C221" s="138">
        <v>0</v>
      </c>
      <c r="D221" s="138">
        <f>C221</f>
        <v>0</v>
      </c>
      <c r="E221" s="138">
        <f>D221</f>
        <v>0</v>
      </c>
    </row>
    <row r="222" spans="1:5" outlineLevel="1">
      <c r="A222" s="186" t="s">
        <v>980</v>
      </c>
      <c r="B222" s="18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5">
        <v>2</v>
      </c>
      <c r="B223" s="136" t="s">
        <v>966</v>
      </c>
      <c r="C223" s="137">
        <f>C225+C226+C227+C224</f>
        <v>0</v>
      </c>
      <c r="D223" s="137">
        <f>D225+D226+D227+D224</f>
        <v>0</v>
      </c>
      <c r="E223" s="137">
        <f>E225+E226+E227+E224</f>
        <v>0</v>
      </c>
    </row>
    <row r="224" spans="1:5" outlineLevel="3">
      <c r="A224" s="99"/>
      <c r="B224" s="98" t="s">
        <v>958</v>
      </c>
      <c r="C224" s="138">
        <v>0</v>
      </c>
      <c r="D224" s="138">
        <f>C224</f>
        <v>0</v>
      </c>
      <c r="E224" s="138">
        <f>D224</f>
        <v>0</v>
      </c>
    </row>
    <row r="225" spans="1:5" outlineLevel="3">
      <c r="A225" s="99"/>
      <c r="B225" s="98" t="s">
        <v>981</v>
      </c>
      <c r="C225" s="138"/>
      <c r="D225" s="138">
        <f t="shared" ref="D225:E227" si="17">C225</f>
        <v>0</v>
      </c>
      <c r="E225" s="138">
        <f t="shared" si="17"/>
        <v>0</v>
      </c>
    </row>
    <row r="226" spans="1:5" outlineLevel="3">
      <c r="A226" s="99"/>
      <c r="B226" s="98" t="s">
        <v>982</v>
      </c>
      <c r="C226" s="138"/>
      <c r="D226" s="138">
        <f t="shared" si="17"/>
        <v>0</v>
      </c>
      <c r="E226" s="138">
        <f t="shared" si="17"/>
        <v>0</v>
      </c>
    </row>
    <row r="227" spans="1:5" outlineLevel="3">
      <c r="A227" s="99"/>
      <c r="B227" s="98" t="s">
        <v>983</v>
      </c>
      <c r="C227" s="138"/>
      <c r="D227" s="138">
        <f t="shared" si="17"/>
        <v>0</v>
      </c>
      <c r="E227" s="138">
        <f t="shared" si="17"/>
        <v>0</v>
      </c>
    </row>
    <row r="228" spans="1:5" outlineLevel="1">
      <c r="A228" s="186" t="s">
        <v>984</v>
      </c>
      <c r="B228" s="18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5">
        <v>2</v>
      </c>
      <c r="B229" s="136" t="s">
        <v>966</v>
      </c>
      <c r="C229" s="137">
        <f>C231+C232+C230</f>
        <v>0</v>
      </c>
      <c r="D229" s="137">
        <f>D231+D232+D230</f>
        <v>0</v>
      </c>
      <c r="E229" s="137">
        <f>E231+E232+E230</f>
        <v>0</v>
      </c>
    </row>
    <row r="230" spans="1:5" outlineLevel="3">
      <c r="A230" s="99"/>
      <c r="B230" s="98" t="s">
        <v>958</v>
      </c>
      <c r="C230" s="138">
        <v>0</v>
      </c>
      <c r="D230" s="138">
        <f t="shared" ref="D230:E232" si="18">C230</f>
        <v>0</v>
      </c>
      <c r="E230" s="138">
        <f t="shared" si="18"/>
        <v>0</v>
      </c>
    </row>
    <row r="231" spans="1:5" outlineLevel="3">
      <c r="A231" s="99"/>
      <c r="B231" s="98" t="s">
        <v>985</v>
      </c>
      <c r="C231" s="138">
        <v>0</v>
      </c>
      <c r="D231" s="138">
        <f t="shared" si="18"/>
        <v>0</v>
      </c>
      <c r="E231" s="138">
        <f t="shared" si="18"/>
        <v>0</v>
      </c>
    </row>
    <row r="232" spans="1:5" outlineLevel="3">
      <c r="A232" s="99"/>
      <c r="B232" s="98" t="s">
        <v>986</v>
      </c>
      <c r="C232" s="138"/>
      <c r="D232" s="138">
        <f t="shared" si="18"/>
        <v>0</v>
      </c>
      <c r="E232" s="138">
        <f t="shared" si="18"/>
        <v>0</v>
      </c>
    </row>
    <row r="233" spans="1:5" outlineLevel="2">
      <c r="A233" s="135">
        <v>3</v>
      </c>
      <c r="B233" s="136" t="s">
        <v>963</v>
      </c>
      <c r="C233" s="137">
        <f>C234</f>
        <v>0</v>
      </c>
      <c r="D233" s="137">
        <f>D234</f>
        <v>0</v>
      </c>
      <c r="E233" s="137">
        <f>E234</f>
        <v>0</v>
      </c>
    </row>
    <row r="234" spans="1:5" outlineLevel="3">
      <c r="A234" s="99"/>
      <c r="B234" s="98" t="s">
        <v>958</v>
      </c>
      <c r="C234" s="138">
        <v>0</v>
      </c>
      <c r="D234" s="138">
        <f>C234</f>
        <v>0</v>
      </c>
      <c r="E234" s="138">
        <f>D234</f>
        <v>0</v>
      </c>
    </row>
    <row r="235" spans="1:5" outlineLevel="1">
      <c r="A235" s="186" t="s">
        <v>987</v>
      </c>
      <c r="B235" s="18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5">
        <v>3</v>
      </c>
      <c r="B236" s="136" t="s">
        <v>963</v>
      </c>
      <c r="C236" s="137">
        <f>C237</f>
        <v>0</v>
      </c>
      <c r="D236" s="137">
        <f>D237</f>
        <v>0</v>
      </c>
      <c r="E236" s="137">
        <f>E237</f>
        <v>0</v>
      </c>
    </row>
    <row r="237" spans="1:5" outlineLevel="3">
      <c r="A237" s="99"/>
      <c r="B237" s="98" t="s">
        <v>958</v>
      </c>
      <c r="C237" s="138">
        <v>0</v>
      </c>
      <c r="D237" s="138">
        <f>C237</f>
        <v>0</v>
      </c>
      <c r="E237" s="138">
        <f>D237</f>
        <v>0</v>
      </c>
    </row>
    <row r="238" spans="1:5" outlineLevel="1">
      <c r="A238" s="186" t="s">
        <v>988</v>
      </c>
      <c r="B238" s="18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5">
        <v>2</v>
      </c>
      <c r="B239" s="136" t="s">
        <v>966</v>
      </c>
      <c r="C239" s="137">
        <f>C241+C242+C240</f>
        <v>0</v>
      </c>
      <c r="D239" s="137">
        <f>D241+D242+D240</f>
        <v>0</v>
      </c>
      <c r="E239" s="137">
        <f>E241+E242+E240</f>
        <v>0</v>
      </c>
    </row>
    <row r="240" spans="1:5" outlineLevel="3">
      <c r="A240" s="99"/>
      <c r="B240" s="98" t="s">
        <v>958</v>
      </c>
      <c r="C240" s="138">
        <v>0</v>
      </c>
      <c r="D240" s="138">
        <f t="shared" ref="D240:E242" si="19">C240</f>
        <v>0</v>
      </c>
      <c r="E240" s="138">
        <f t="shared" si="19"/>
        <v>0</v>
      </c>
    </row>
    <row r="241" spans="1:10" outlineLevel="3">
      <c r="A241" s="99"/>
      <c r="B241" s="98" t="s">
        <v>989</v>
      </c>
      <c r="C241" s="138"/>
      <c r="D241" s="138">
        <f t="shared" si="19"/>
        <v>0</v>
      </c>
      <c r="E241" s="138">
        <f t="shared" si="19"/>
        <v>0</v>
      </c>
    </row>
    <row r="242" spans="1:10" outlineLevel="3">
      <c r="A242" s="99"/>
      <c r="B242" s="98" t="s">
        <v>990</v>
      </c>
      <c r="C242" s="138"/>
      <c r="D242" s="138">
        <f t="shared" si="19"/>
        <v>0</v>
      </c>
      <c r="E242" s="138">
        <f t="shared" si="19"/>
        <v>0</v>
      </c>
    </row>
    <row r="243" spans="1:10" outlineLevel="1">
      <c r="A243" s="186" t="s">
        <v>991</v>
      </c>
      <c r="B243" s="18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5">
        <v>2</v>
      </c>
      <c r="B244" s="136" t="s">
        <v>966</v>
      </c>
      <c r="C244" s="137">
        <f>C246+C247+C248+C249+C245</f>
        <v>0</v>
      </c>
      <c r="D244" s="137">
        <f>D246+D247+D248+D249+D245</f>
        <v>0</v>
      </c>
      <c r="E244" s="137">
        <f>E246+E247+E248+E249+E245</f>
        <v>0</v>
      </c>
    </row>
    <row r="245" spans="1:10" outlineLevel="3">
      <c r="A245" s="99"/>
      <c r="B245" s="98" t="s">
        <v>958</v>
      </c>
      <c r="C245" s="138">
        <v>0</v>
      </c>
      <c r="D245" s="138">
        <f>C245</f>
        <v>0</v>
      </c>
      <c r="E245" s="138">
        <f>D245</f>
        <v>0</v>
      </c>
    </row>
    <row r="246" spans="1:10" outlineLevel="3">
      <c r="A246" s="99"/>
      <c r="B246" s="98" t="s">
        <v>979</v>
      </c>
      <c r="C246" s="138"/>
      <c r="D246" s="138">
        <f t="shared" ref="D246:E249" si="20">C246</f>
        <v>0</v>
      </c>
      <c r="E246" s="138">
        <f t="shared" si="20"/>
        <v>0</v>
      </c>
    </row>
    <row r="247" spans="1:10" outlineLevel="3">
      <c r="A247" s="99"/>
      <c r="B247" s="98" t="s">
        <v>992</v>
      </c>
      <c r="C247" s="138"/>
      <c r="D247" s="138">
        <f t="shared" si="20"/>
        <v>0</v>
      </c>
      <c r="E247" s="138">
        <f t="shared" si="20"/>
        <v>0</v>
      </c>
    </row>
    <row r="248" spans="1:10" outlineLevel="3">
      <c r="A248" s="99"/>
      <c r="B248" s="98" t="s">
        <v>986</v>
      </c>
      <c r="C248" s="138"/>
      <c r="D248" s="138">
        <f t="shared" si="20"/>
        <v>0</v>
      </c>
      <c r="E248" s="138">
        <f t="shared" si="20"/>
        <v>0</v>
      </c>
    </row>
    <row r="249" spans="1:10" outlineLevel="3">
      <c r="A249" s="99"/>
      <c r="B249" s="98" t="s">
        <v>993</v>
      </c>
      <c r="C249" s="138"/>
      <c r="D249" s="138">
        <f t="shared" si="20"/>
        <v>0</v>
      </c>
      <c r="E249" s="138">
        <f t="shared" si="20"/>
        <v>0</v>
      </c>
    </row>
    <row r="250" spans="1:10" outlineLevel="1">
      <c r="A250" s="186" t="s">
        <v>994</v>
      </c>
      <c r="B250" s="18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9"/>
      <c r="B251" s="98" t="s">
        <v>958</v>
      </c>
      <c r="C251" s="138">
        <v>0</v>
      </c>
      <c r="D251" s="138">
        <f>C251</f>
        <v>0</v>
      </c>
      <c r="E251" s="138">
        <f>D251</f>
        <v>0</v>
      </c>
    </row>
    <row r="252" spans="1:10" outlineLevel="3">
      <c r="A252" s="99"/>
      <c r="B252" s="98" t="s">
        <v>995</v>
      </c>
      <c r="C252" s="138">
        <v>0</v>
      </c>
      <c r="D252" s="138">
        <f>C252</f>
        <v>0</v>
      </c>
      <c r="E252" s="138">
        <f>D252</f>
        <v>0</v>
      </c>
    </row>
    <row r="256" spans="1:10" ht="18.5">
      <c r="A256" s="188" t="s">
        <v>67</v>
      </c>
      <c r="B256" s="188"/>
      <c r="C256" s="188"/>
      <c r="D256" s="131" t="s">
        <v>956</v>
      </c>
      <c r="E256" s="131" t="s">
        <v>957</v>
      </c>
      <c r="G256" s="46" t="s">
        <v>610</v>
      </c>
      <c r="H256" s="47" t="e">
        <f>C257+C559</f>
        <v>#VALUE!</v>
      </c>
      <c r="I256" s="48"/>
      <c r="J256" s="49" t="e">
        <f>AND(H256=I256)</f>
        <v>#VALUE!</v>
      </c>
    </row>
    <row r="257" spans="1:10">
      <c r="A257" s="180" t="s">
        <v>60</v>
      </c>
      <c r="B257" s="181"/>
      <c r="C257" s="36">
        <f>C258+C550</f>
        <v>0</v>
      </c>
      <c r="D257" s="36">
        <f>D258+D550</f>
        <v>0</v>
      </c>
      <c r="E257" s="36">
        <f>E258+E550</f>
        <v>0</v>
      </c>
      <c r="G257" s="38" t="s">
        <v>60</v>
      </c>
      <c r="H257" s="40">
        <f>C257</f>
        <v>0</v>
      </c>
      <c r="I257" s="41"/>
      <c r="J257" s="39" t="b">
        <f>AND(H257=I257)</f>
        <v>1</v>
      </c>
    </row>
    <row r="258" spans="1:10">
      <c r="A258" s="176" t="s">
        <v>287</v>
      </c>
      <c r="B258" s="177"/>
      <c r="C258" s="35">
        <f>C259+C339+C483+C547</f>
        <v>0</v>
      </c>
      <c r="D258" s="35">
        <f>D259+D339+D483+D547</f>
        <v>0</v>
      </c>
      <c r="E258" s="35">
        <f>E259+E339+E483+E547</f>
        <v>0</v>
      </c>
      <c r="G258" s="38" t="s">
        <v>57</v>
      </c>
      <c r="H258" s="40">
        <f t="shared" ref="H258:H321" si="21">C258</f>
        <v>0</v>
      </c>
      <c r="I258" s="41"/>
      <c r="J258" s="39" t="b">
        <f>AND(H258=I258)</f>
        <v>1</v>
      </c>
    </row>
    <row r="259" spans="1:10">
      <c r="A259" s="174" t="s">
        <v>288</v>
      </c>
      <c r="B259" s="175"/>
      <c r="C259" s="32">
        <f>C260+C263+C314</f>
        <v>0</v>
      </c>
      <c r="D259" s="32">
        <f>D260+D263+D314</f>
        <v>0</v>
      </c>
      <c r="E259" s="32">
        <f>E260+E263+E314</f>
        <v>0</v>
      </c>
      <c r="G259" s="38" t="s">
        <v>611</v>
      </c>
      <c r="H259" s="40">
        <f t="shared" si="21"/>
        <v>0</v>
      </c>
      <c r="I259" s="41"/>
      <c r="J259" s="39" t="b">
        <f>AND(H259=I259)</f>
        <v>1</v>
      </c>
    </row>
    <row r="260" spans="1:10" outlineLevel="1">
      <c r="A260" s="178" t="s">
        <v>289</v>
      </c>
      <c r="B260" s="179"/>
      <c r="C260" s="31">
        <f>SUM(C261:C262)</f>
        <v>0</v>
      </c>
      <c r="D260" s="31">
        <f>SUM(D261:D262)</f>
        <v>0</v>
      </c>
      <c r="E260" s="31">
        <f>SUM(E261:E262)</f>
        <v>0</v>
      </c>
      <c r="H260" s="40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0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0">
        <f t="shared" si="21"/>
        <v>0</v>
      </c>
    </row>
    <row r="263" spans="1:10" outlineLevel="1">
      <c r="A263" s="178" t="s">
        <v>290</v>
      </c>
      <c r="B263" s="179"/>
      <c r="C263" s="31">
        <f>C264+C265+C289+C296+C298+C302+C305+C308+C313</f>
        <v>0</v>
      </c>
      <c r="D263" s="31">
        <f>D264+D265+D289+D296+D298+D302+D305+D308+D313</f>
        <v>0</v>
      </c>
      <c r="E263" s="31">
        <f>E264+E265+E289+E296+E298+E302+E305+E308+E313</f>
        <v>0</v>
      </c>
      <c r="H263" s="40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0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0">
        <f t="shared" si="21"/>
        <v>0</v>
      </c>
    </row>
    <row r="266" spans="1:10" outlineLevel="3">
      <c r="A266" s="28"/>
      <c r="B266" s="27" t="s">
        <v>239</v>
      </c>
      <c r="C266" s="29"/>
      <c r="D266" s="29">
        <f>C266</f>
        <v>0</v>
      </c>
      <c r="E266" s="29">
        <f>D266</f>
        <v>0</v>
      </c>
      <c r="H266" s="40">
        <f t="shared" si="21"/>
        <v>0</v>
      </c>
    </row>
    <row r="267" spans="1:10" outlineLevel="3">
      <c r="A267" s="28"/>
      <c r="B267" s="27" t="s">
        <v>240</v>
      </c>
      <c r="C267" s="29"/>
      <c r="D267" s="29">
        <f t="shared" ref="D267:E282" si="22">C267</f>
        <v>0</v>
      </c>
      <c r="E267" s="29">
        <f t="shared" si="22"/>
        <v>0</v>
      </c>
      <c r="H267" s="40">
        <f t="shared" si="21"/>
        <v>0</v>
      </c>
    </row>
    <row r="268" spans="1:10" outlineLevel="3">
      <c r="A268" s="28"/>
      <c r="B268" s="27" t="s">
        <v>241</v>
      </c>
      <c r="C268" s="29"/>
      <c r="D268" s="29">
        <f t="shared" si="22"/>
        <v>0</v>
      </c>
      <c r="E268" s="29">
        <f t="shared" si="22"/>
        <v>0</v>
      </c>
      <c r="H268" s="40">
        <f t="shared" si="21"/>
        <v>0</v>
      </c>
    </row>
    <row r="269" spans="1:10" outlineLevel="3">
      <c r="A269" s="28"/>
      <c r="B269" s="27" t="s">
        <v>242</v>
      </c>
      <c r="C269" s="29"/>
      <c r="D269" s="29">
        <f t="shared" si="22"/>
        <v>0</v>
      </c>
      <c r="E269" s="29">
        <f t="shared" si="22"/>
        <v>0</v>
      </c>
      <c r="H269" s="40">
        <f t="shared" si="21"/>
        <v>0</v>
      </c>
    </row>
    <row r="270" spans="1:10" outlineLevel="3">
      <c r="A270" s="28"/>
      <c r="B270" s="27" t="s">
        <v>243</v>
      </c>
      <c r="C270" s="29"/>
      <c r="D270" s="29">
        <f t="shared" si="22"/>
        <v>0</v>
      </c>
      <c r="E270" s="29">
        <f t="shared" si="22"/>
        <v>0</v>
      </c>
      <c r="H270" s="40">
        <f t="shared" si="21"/>
        <v>0</v>
      </c>
    </row>
    <row r="271" spans="1:10" outlineLevel="3">
      <c r="A271" s="28"/>
      <c r="B271" s="27" t="s">
        <v>244</v>
      </c>
      <c r="C271" s="29"/>
      <c r="D271" s="29">
        <f t="shared" si="22"/>
        <v>0</v>
      </c>
      <c r="E271" s="29">
        <f t="shared" si="22"/>
        <v>0</v>
      </c>
      <c r="H271" s="40">
        <f t="shared" si="21"/>
        <v>0</v>
      </c>
    </row>
    <row r="272" spans="1:10" outlineLevel="3">
      <c r="A272" s="28"/>
      <c r="B272" s="27" t="s">
        <v>245</v>
      </c>
      <c r="C272" s="29"/>
      <c r="D272" s="29">
        <f t="shared" si="22"/>
        <v>0</v>
      </c>
      <c r="E272" s="29">
        <f t="shared" si="22"/>
        <v>0</v>
      </c>
      <c r="H272" s="40">
        <f t="shared" si="21"/>
        <v>0</v>
      </c>
    </row>
    <row r="273" spans="1:8" outlineLevel="3">
      <c r="A273" s="28"/>
      <c r="B273" s="27" t="s">
        <v>246</v>
      </c>
      <c r="C273" s="29"/>
      <c r="D273" s="29">
        <f t="shared" si="22"/>
        <v>0</v>
      </c>
      <c r="E273" s="29">
        <f t="shared" si="22"/>
        <v>0</v>
      </c>
      <c r="H273" s="40">
        <f t="shared" si="21"/>
        <v>0</v>
      </c>
    </row>
    <row r="274" spans="1:8" outlineLevel="3">
      <c r="A274" s="28"/>
      <c r="B274" s="27" t="s">
        <v>247</v>
      </c>
      <c r="C274" s="29"/>
      <c r="D274" s="29">
        <f t="shared" si="22"/>
        <v>0</v>
      </c>
      <c r="E274" s="29">
        <f t="shared" si="22"/>
        <v>0</v>
      </c>
      <c r="H274" s="40">
        <f t="shared" si="21"/>
        <v>0</v>
      </c>
    </row>
    <row r="275" spans="1:8" outlineLevel="3">
      <c r="A275" s="28"/>
      <c r="B275" s="27" t="s">
        <v>248</v>
      </c>
      <c r="C275" s="29"/>
      <c r="D275" s="29">
        <f t="shared" si="22"/>
        <v>0</v>
      </c>
      <c r="E275" s="29">
        <f t="shared" si="22"/>
        <v>0</v>
      </c>
      <c r="H275" s="40">
        <f t="shared" si="21"/>
        <v>0</v>
      </c>
    </row>
    <row r="276" spans="1:8" outlineLevel="3">
      <c r="A276" s="28"/>
      <c r="B276" s="27" t="s">
        <v>249</v>
      </c>
      <c r="C276" s="29"/>
      <c r="D276" s="29">
        <f t="shared" si="22"/>
        <v>0</v>
      </c>
      <c r="E276" s="29">
        <f t="shared" si="22"/>
        <v>0</v>
      </c>
      <c r="H276" s="40">
        <f t="shared" si="21"/>
        <v>0</v>
      </c>
    </row>
    <row r="277" spans="1:8" outlineLevel="3">
      <c r="A277" s="28"/>
      <c r="B277" s="27" t="s">
        <v>250</v>
      </c>
      <c r="C277" s="29"/>
      <c r="D277" s="29">
        <f t="shared" si="22"/>
        <v>0</v>
      </c>
      <c r="E277" s="29">
        <f t="shared" si="22"/>
        <v>0</v>
      </c>
      <c r="H277" s="40">
        <f t="shared" si="21"/>
        <v>0</v>
      </c>
    </row>
    <row r="278" spans="1:8" outlineLevel="3">
      <c r="A278" s="28"/>
      <c r="B278" s="27" t="s">
        <v>251</v>
      </c>
      <c r="C278" s="29"/>
      <c r="D278" s="29">
        <f t="shared" si="22"/>
        <v>0</v>
      </c>
      <c r="E278" s="29">
        <f t="shared" si="22"/>
        <v>0</v>
      </c>
      <c r="H278" s="40">
        <f t="shared" si="21"/>
        <v>0</v>
      </c>
    </row>
    <row r="279" spans="1:8" outlineLevel="3">
      <c r="A279" s="28"/>
      <c r="B279" s="27" t="s">
        <v>252</v>
      </c>
      <c r="C279" s="29"/>
      <c r="D279" s="29">
        <f t="shared" si="22"/>
        <v>0</v>
      </c>
      <c r="E279" s="29">
        <f t="shared" si="22"/>
        <v>0</v>
      </c>
      <c r="H279" s="40">
        <f t="shared" si="21"/>
        <v>0</v>
      </c>
    </row>
    <row r="280" spans="1:8" outlineLevel="3">
      <c r="A280" s="28"/>
      <c r="B280" s="27" t="s">
        <v>253</v>
      </c>
      <c r="C280" s="29"/>
      <c r="D280" s="29">
        <f t="shared" si="22"/>
        <v>0</v>
      </c>
      <c r="E280" s="29">
        <f t="shared" si="22"/>
        <v>0</v>
      </c>
      <c r="H280" s="40">
        <f t="shared" si="21"/>
        <v>0</v>
      </c>
    </row>
    <row r="281" spans="1:8" outlineLevel="3">
      <c r="A281" s="28"/>
      <c r="B281" s="27" t="s">
        <v>254</v>
      </c>
      <c r="C281" s="29"/>
      <c r="D281" s="29">
        <f t="shared" si="22"/>
        <v>0</v>
      </c>
      <c r="E281" s="29">
        <f t="shared" si="22"/>
        <v>0</v>
      </c>
      <c r="H281" s="40">
        <f t="shared" si="21"/>
        <v>0</v>
      </c>
    </row>
    <row r="282" spans="1:8" outlineLevel="3">
      <c r="A282" s="28"/>
      <c r="B282" s="27" t="s">
        <v>255</v>
      </c>
      <c r="C282" s="29"/>
      <c r="D282" s="29">
        <f t="shared" si="22"/>
        <v>0</v>
      </c>
      <c r="E282" s="29">
        <f t="shared" si="22"/>
        <v>0</v>
      </c>
      <c r="H282" s="40">
        <f t="shared" si="21"/>
        <v>0</v>
      </c>
    </row>
    <row r="283" spans="1:8" outlineLevel="3">
      <c r="A283" s="28"/>
      <c r="B283" s="27" t="s">
        <v>256</v>
      </c>
      <c r="C283" s="29"/>
      <c r="D283" s="29">
        <f t="shared" ref="D283:E288" si="23">C283</f>
        <v>0</v>
      </c>
      <c r="E283" s="29">
        <f t="shared" si="23"/>
        <v>0</v>
      </c>
      <c r="H283" s="40">
        <f t="shared" si="21"/>
        <v>0</v>
      </c>
    </row>
    <row r="284" spans="1:8" outlineLevel="3">
      <c r="A284" s="28"/>
      <c r="B284" s="27" t="s">
        <v>257</v>
      </c>
      <c r="C284" s="29"/>
      <c r="D284" s="29">
        <f t="shared" si="23"/>
        <v>0</v>
      </c>
      <c r="E284" s="29">
        <f t="shared" si="23"/>
        <v>0</v>
      </c>
      <c r="H284" s="40">
        <f t="shared" si="21"/>
        <v>0</v>
      </c>
    </row>
    <row r="285" spans="1:8" outlineLevel="3">
      <c r="A285" s="28"/>
      <c r="B285" s="27" t="s">
        <v>258</v>
      </c>
      <c r="C285" s="29"/>
      <c r="D285" s="29">
        <f t="shared" si="23"/>
        <v>0</v>
      </c>
      <c r="E285" s="29">
        <f t="shared" si="23"/>
        <v>0</v>
      </c>
      <c r="H285" s="40">
        <f t="shared" si="21"/>
        <v>0</v>
      </c>
    </row>
    <row r="286" spans="1:8" outlineLevel="3">
      <c r="A286" s="28"/>
      <c r="B286" s="27" t="s">
        <v>259</v>
      </c>
      <c r="C286" s="29"/>
      <c r="D286" s="29">
        <f t="shared" si="23"/>
        <v>0</v>
      </c>
      <c r="E286" s="29">
        <f t="shared" si="23"/>
        <v>0</v>
      </c>
      <c r="H286" s="40">
        <f t="shared" si="21"/>
        <v>0</v>
      </c>
    </row>
    <row r="287" spans="1:8" outlineLevel="3">
      <c r="A287" s="28"/>
      <c r="B287" s="27" t="s">
        <v>260</v>
      </c>
      <c r="C287" s="29"/>
      <c r="D287" s="29">
        <f t="shared" si="23"/>
        <v>0</v>
      </c>
      <c r="E287" s="29">
        <f t="shared" si="23"/>
        <v>0</v>
      </c>
      <c r="H287" s="40">
        <f t="shared" si="21"/>
        <v>0</v>
      </c>
    </row>
    <row r="288" spans="1:8" outlineLevel="3">
      <c r="A288" s="28"/>
      <c r="B288" s="27" t="s">
        <v>261</v>
      </c>
      <c r="C288" s="29"/>
      <c r="D288" s="29">
        <f t="shared" si="23"/>
        <v>0</v>
      </c>
      <c r="E288" s="29">
        <f t="shared" si="23"/>
        <v>0</v>
      </c>
      <c r="H288" s="40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0">
        <f t="shared" si="21"/>
        <v>0</v>
      </c>
    </row>
    <row r="290" spans="1:8" outlineLevel="3">
      <c r="A290" s="28"/>
      <c r="B290" s="27" t="s">
        <v>262</v>
      </c>
      <c r="C290" s="29"/>
      <c r="D290" s="29">
        <f>C290</f>
        <v>0</v>
      </c>
      <c r="E290" s="29">
        <f>D290</f>
        <v>0</v>
      </c>
      <c r="H290" s="40">
        <f t="shared" si="21"/>
        <v>0</v>
      </c>
    </row>
    <row r="291" spans="1:8" outlineLevel="3">
      <c r="A291" s="28"/>
      <c r="B291" s="27" t="s">
        <v>263</v>
      </c>
      <c r="C291" s="29"/>
      <c r="D291" s="29">
        <f t="shared" ref="D291:E295" si="24">C291</f>
        <v>0</v>
      </c>
      <c r="E291" s="29">
        <f t="shared" si="24"/>
        <v>0</v>
      </c>
      <c r="H291" s="40">
        <f t="shared" si="21"/>
        <v>0</v>
      </c>
    </row>
    <row r="292" spans="1:8" outlineLevel="3">
      <c r="A292" s="28"/>
      <c r="B292" s="27" t="s">
        <v>264</v>
      </c>
      <c r="C292" s="29"/>
      <c r="D292" s="29">
        <f t="shared" si="24"/>
        <v>0</v>
      </c>
      <c r="E292" s="29">
        <f t="shared" si="24"/>
        <v>0</v>
      </c>
      <c r="H292" s="40">
        <f t="shared" si="21"/>
        <v>0</v>
      </c>
    </row>
    <row r="293" spans="1:8" outlineLevel="3">
      <c r="A293" s="28"/>
      <c r="B293" s="27" t="s">
        <v>265</v>
      </c>
      <c r="C293" s="29"/>
      <c r="D293" s="29">
        <f t="shared" si="24"/>
        <v>0</v>
      </c>
      <c r="E293" s="29">
        <f t="shared" si="24"/>
        <v>0</v>
      </c>
      <c r="H293" s="40">
        <f t="shared" si="21"/>
        <v>0</v>
      </c>
    </row>
    <row r="294" spans="1:8" outlineLevel="3">
      <c r="A294" s="28"/>
      <c r="B294" s="27" t="s">
        <v>266</v>
      </c>
      <c r="C294" s="29"/>
      <c r="D294" s="29">
        <f t="shared" si="24"/>
        <v>0</v>
      </c>
      <c r="E294" s="29">
        <f t="shared" si="24"/>
        <v>0</v>
      </c>
      <c r="H294" s="40">
        <f t="shared" si="21"/>
        <v>0</v>
      </c>
    </row>
    <row r="295" spans="1:8" outlineLevel="3">
      <c r="A295" s="28"/>
      <c r="B295" s="27" t="s">
        <v>267</v>
      </c>
      <c r="C295" s="29"/>
      <c r="D295" s="29">
        <f t="shared" si="24"/>
        <v>0</v>
      </c>
      <c r="E295" s="29">
        <f t="shared" si="24"/>
        <v>0</v>
      </c>
      <c r="H295" s="40">
        <f t="shared" si="21"/>
        <v>0</v>
      </c>
    </row>
    <row r="296" spans="1:8" outlineLevel="2">
      <c r="A296" s="6">
        <v>1101</v>
      </c>
      <c r="B296" s="4" t="s">
        <v>268</v>
      </c>
      <c r="C296" s="5">
        <f>SUM(C297)</f>
        <v>0</v>
      </c>
      <c r="D296" s="5">
        <f>SUM(D297)</f>
        <v>0</v>
      </c>
      <c r="E296" s="5">
        <f>SUM(E297)</f>
        <v>0</v>
      </c>
      <c r="H296" s="40">
        <f t="shared" si="21"/>
        <v>0</v>
      </c>
    </row>
    <row r="297" spans="1:8" outlineLevel="3">
      <c r="A297" s="28"/>
      <c r="B297" s="27" t="s">
        <v>132</v>
      </c>
      <c r="C297" s="29"/>
      <c r="D297" s="29">
        <f>C297</f>
        <v>0</v>
      </c>
      <c r="E297" s="29">
        <f>D297</f>
        <v>0</v>
      </c>
      <c r="H297" s="40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0">
        <f t="shared" si="21"/>
        <v>0</v>
      </c>
    </row>
    <row r="299" spans="1:8" outlineLevel="3">
      <c r="A299" s="28"/>
      <c r="B299" s="27" t="s">
        <v>269</v>
      </c>
      <c r="C299" s="29"/>
      <c r="D299" s="29">
        <f t="shared" ref="D299:E301" si="25">C299</f>
        <v>0</v>
      </c>
      <c r="E299" s="29">
        <f t="shared" si="25"/>
        <v>0</v>
      </c>
      <c r="H299" s="40">
        <f t="shared" si="21"/>
        <v>0</v>
      </c>
    </row>
    <row r="300" spans="1:8" outlineLevel="3">
      <c r="A300" s="28"/>
      <c r="B300" s="27" t="s">
        <v>270</v>
      </c>
      <c r="C300" s="29"/>
      <c r="D300" s="29">
        <f t="shared" si="25"/>
        <v>0</v>
      </c>
      <c r="E300" s="29">
        <f t="shared" si="25"/>
        <v>0</v>
      </c>
      <c r="H300" s="40">
        <f t="shared" si="21"/>
        <v>0</v>
      </c>
    </row>
    <row r="301" spans="1:8" outlineLevel="3">
      <c r="A301" s="28"/>
      <c r="B301" s="27" t="s">
        <v>271</v>
      </c>
      <c r="C301" s="29"/>
      <c r="D301" s="29">
        <f t="shared" si="25"/>
        <v>0</v>
      </c>
      <c r="E301" s="29">
        <f t="shared" si="25"/>
        <v>0</v>
      </c>
      <c r="H301" s="40">
        <f t="shared" si="21"/>
        <v>0</v>
      </c>
    </row>
    <row r="302" spans="1:8" outlineLevel="2">
      <c r="A302" s="6">
        <v>1101</v>
      </c>
      <c r="B302" s="4" t="s">
        <v>272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0">
        <f t="shared" si="21"/>
        <v>0</v>
      </c>
    </row>
    <row r="303" spans="1:8" outlineLevel="3">
      <c r="A303" s="28"/>
      <c r="B303" s="27" t="s">
        <v>273</v>
      </c>
      <c r="C303" s="29">
        <v>0</v>
      </c>
      <c r="D303" s="29">
        <f>C303</f>
        <v>0</v>
      </c>
      <c r="E303" s="29">
        <f>D303</f>
        <v>0</v>
      </c>
      <c r="H303" s="40">
        <f t="shared" si="21"/>
        <v>0</v>
      </c>
    </row>
    <row r="304" spans="1:8" outlineLevel="3">
      <c r="A304" s="28"/>
      <c r="B304" s="27" t="s">
        <v>274</v>
      </c>
      <c r="C304" s="29">
        <v>0</v>
      </c>
      <c r="D304" s="29">
        <f>C304</f>
        <v>0</v>
      </c>
      <c r="E304" s="29">
        <f>D304</f>
        <v>0</v>
      </c>
      <c r="H304" s="40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0">
        <f t="shared" si="21"/>
        <v>0</v>
      </c>
    </row>
    <row r="306" spans="1:8" outlineLevel="3">
      <c r="A306" s="28"/>
      <c r="B306" s="27" t="s">
        <v>275</v>
      </c>
      <c r="C306" s="29"/>
      <c r="D306" s="29">
        <f>C306</f>
        <v>0</v>
      </c>
      <c r="E306" s="29">
        <f>D306</f>
        <v>0</v>
      </c>
      <c r="H306" s="40">
        <f t="shared" si="21"/>
        <v>0</v>
      </c>
    </row>
    <row r="307" spans="1:8" outlineLevel="3">
      <c r="A307" s="28"/>
      <c r="B307" s="27" t="s">
        <v>276</v>
      </c>
      <c r="C307" s="29"/>
      <c r="D307" s="29">
        <f>C307</f>
        <v>0</v>
      </c>
      <c r="E307" s="29">
        <f>D307</f>
        <v>0</v>
      </c>
      <c r="H307" s="40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0">
        <f t="shared" si="21"/>
        <v>0</v>
      </c>
    </row>
    <row r="309" spans="1:8" outlineLevel="3">
      <c r="A309" s="28"/>
      <c r="B309" s="27" t="s">
        <v>277</v>
      </c>
      <c r="C309" s="29"/>
      <c r="D309" s="29">
        <f>C309</f>
        <v>0</v>
      </c>
      <c r="E309" s="29">
        <f>D309</f>
        <v>0</v>
      </c>
      <c r="H309" s="40">
        <f t="shared" si="21"/>
        <v>0</v>
      </c>
    </row>
    <row r="310" spans="1:8" outlineLevel="3">
      <c r="A310" s="28"/>
      <c r="B310" s="27" t="s">
        <v>278</v>
      </c>
      <c r="C310" s="29"/>
      <c r="D310" s="29">
        <f t="shared" ref="D310:E312" si="26">C310</f>
        <v>0</v>
      </c>
      <c r="E310" s="29">
        <f t="shared" si="26"/>
        <v>0</v>
      </c>
      <c r="H310" s="40">
        <f t="shared" si="21"/>
        <v>0</v>
      </c>
    </row>
    <row r="311" spans="1:8" outlineLevel="3">
      <c r="A311" s="28"/>
      <c r="B311" s="27" t="s">
        <v>279</v>
      </c>
      <c r="C311" s="29"/>
      <c r="D311" s="29">
        <f t="shared" si="26"/>
        <v>0</v>
      </c>
      <c r="E311" s="29">
        <f t="shared" si="26"/>
        <v>0</v>
      </c>
      <c r="H311" s="40">
        <f t="shared" si="21"/>
        <v>0</v>
      </c>
    </row>
    <row r="312" spans="1:8" outlineLevel="3">
      <c r="A312" s="28"/>
      <c r="B312" s="27" t="s">
        <v>280</v>
      </c>
      <c r="C312" s="29"/>
      <c r="D312" s="29">
        <f t="shared" si="26"/>
        <v>0</v>
      </c>
      <c r="E312" s="29">
        <f t="shared" si="26"/>
        <v>0</v>
      </c>
      <c r="H312" s="40">
        <f t="shared" si="21"/>
        <v>0</v>
      </c>
    </row>
    <row r="313" spans="1:8" outlineLevel="2">
      <c r="A313" s="6">
        <v>1101</v>
      </c>
      <c r="B313" s="4" t="s">
        <v>133</v>
      </c>
      <c r="C313" s="5">
        <v>0</v>
      </c>
      <c r="D313" s="5">
        <f>C313</f>
        <v>0</v>
      </c>
      <c r="E313" s="5">
        <f>D313</f>
        <v>0</v>
      </c>
      <c r="H313" s="40">
        <f t="shared" si="21"/>
        <v>0</v>
      </c>
    </row>
    <row r="314" spans="1:8" outlineLevel="1">
      <c r="A314" s="178" t="s">
        <v>622</v>
      </c>
      <c r="B314" s="179"/>
      <c r="C314" s="31">
        <f>C315+C325+C331+C336+C337+C338+C328</f>
        <v>0</v>
      </c>
      <c r="D314" s="31">
        <f>D315+D325+D331+D336+D337+D338+D328</f>
        <v>0</v>
      </c>
      <c r="E314" s="31">
        <f>E315+E325+E331+E336+E337+E338+E328</f>
        <v>0</v>
      </c>
      <c r="H314" s="40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0">
        <f t="shared" si="21"/>
        <v>0</v>
      </c>
    </row>
    <row r="316" spans="1:8" outlineLevel="3">
      <c r="A316" s="28"/>
      <c r="B316" s="27" t="s">
        <v>281</v>
      </c>
      <c r="C316" s="29"/>
      <c r="D316" s="29">
        <f>C316</f>
        <v>0</v>
      </c>
      <c r="E316" s="29">
        <f>D316</f>
        <v>0</v>
      </c>
      <c r="H316" s="40">
        <f t="shared" si="21"/>
        <v>0</v>
      </c>
    </row>
    <row r="317" spans="1:8" outlineLevel="3">
      <c r="A317" s="28"/>
      <c r="B317" s="27" t="s">
        <v>239</v>
      </c>
      <c r="C317" s="29"/>
      <c r="D317" s="29">
        <f t="shared" ref="D317:E324" si="27">C317</f>
        <v>0</v>
      </c>
      <c r="E317" s="29">
        <f t="shared" si="27"/>
        <v>0</v>
      </c>
      <c r="H317" s="40">
        <f t="shared" si="21"/>
        <v>0</v>
      </c>
    </row>
    <row r="318" spans="1:8" outlineLevel="3">
      <c r="A318" s="28"/>
      <c r="B318" s="27" t="s">
        <v>282</v>
      </c>
      <c r="C318" s="29"/>
      <c r="D318" s="29">
        <f t="shared" si="27"/>
        <v>0</v>
      </c>
      <c r="E318" s="29">
        <f t="shared" si="27"/>
        <v>0</v>
      </c>
      <c r="H318" s="40">
        <f t="shared" si="21"/>
        <v>0</v>
      </c>
    </row>
    <row r="319" spans="1:8" outlineLevel="3">
      <c r="A319" s="28"/>
      <c r="B319" s="27" t="s">
        <v>269</v>
      </c>
      <c r="C319" s="29"/>
      <c r="D319" s="29">
        <f t="shared" si="27"/>
        <v>0</v>
      </c>
      <c r="E319" s="29">
        <f t="shared" si="27"/>
        <v>0</v>
      </c>
      <c r="H319" s="40">
        <f t="shared" si="21"/>
        <v>0</v>
      </c>
    </row>
    <row r="320" spans="1:8" outlineLevel="3">
      <c r="A320" s="28"/>
      <c r="B320" s="27" t="s">
        <v>283</v>
      </c>
      <c r="C320" s="29"/>
      <c r="D320" s="29">
        <f t="shared" si="27"/>
        <v>0</v>
      </c>
      <c r="E320" s="29">
        <f t="shared" si="27"/>
        <v>0</v>
      </c>
      <c r="H320" s="40">
        <f t="shared" si="21"/>
        <v>0</v>
      </c>
    </row>
    <row r="321" spans="1:8" outlineLevel="3">
      <c r="A321" s="28"/>
      <c r="B321" s="27" t="s">
        <v>273</v>
      </c>
      <c r="C321" s="29"/>
      <c r="D321" s="29">
        <f t="shared" si="27"/>
        <v>0</v>
      </c>
      <c r="E321" s="29">
        <f t="shared" si="27"/>
        <v>0</v>
      </c>
      <c r="H321" s="40">
        <f t="shared" si="21"/>
        <v>0</v>
      </c>
    </row>
    <row r="322" spans="1:8" outlineLevel="3">
      <c r="A322" s="28"/>
      <c r="B322" s="27" t="s">
        <v>274</v>
      </c>
      <c r="C322" s="29"/>
      <c r="D322" s="29">
        <f t="shared" si="27"/>
        <v>0</v>
      </c>
      <c r="E322" s="29">
        <f t="shared" si="27"/>
        <v>0</v>
      </c>
      <c r="H322" s="40">
        <f t="shared" ref="H322:H385" si="28">C322</f>
        <v>0</v>
      </c>
    </row>
    <row r="323" spans="1:8" outlineLevel="3">
      <c r="A323" s="28"/>
      <c r="B323" s="27" t="s">
        <v>259</v>
      </c>
      <c r="C323" s="29"/>
      <c r="D323" s="29">
        <f t="shared" si="27"/>
        <v>0</v>
      </c>
      <c r="E323" s="29">
        <f t="shared" si="27"/>
        <v>0</v>
      </c>
      <c r="H323" s="40">
        <f t="shared" si="28"/>
        <v>0</v>
      </c>
    </row>
    <row r="324" spans="1:8" outlineLevel="3">
      <c r="A324" s="28"/>
      <c r="B324" s="27" t="s">
        <v>260</v>
      </c>
      <c r="C324" s="29"/>
      <c r="D324" s="29">
        <f t="shared" si="27"/>
        <v>0</v>
      </c>
      <c r="E324" s="29">
        <f t="shared" si="27"/>
        <v>0</v>
      </c>
      <c r="H324" s="40">
        <f t="shared" si="28"/>
        <v>0</v>
      </c>
    </row>
    <row r="325" spans="1:8" outlineLevel="2">
      <c r="A325" s="6">
        <v>1102</v>
      </c>
      <c r="B325" s="4" t="s">
        <v>284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0">
        <f t="shared" si="28"/>
        <v>0</v>
      </c>
    </row>
    <row r="326" spans="1:8" outlineLevel="3">
      <c r="A326" s="28"/>
      <c r="B326" s="27" t="s">
        <v>285</v>
      </c>
      <c r="C326" s="29">
        <v>0</v>
      </c>
      <c r="D326" s="29">
        <f>C326</f>
        <v>0</v>
      </c>
      <c r="E326" s="29">
        <f>D326</f>
        <v>0</v>
      </c>
      <c r="H326" s="40">
        <f t="shared" si="28"/>
        <v>0</v>
      </c>
    </row>
    <row r="327" spans="1:8" outlineLevel="3">
      <c r="A327" s="28"/>
      <c r="B327" s="27" t="s">
        <v>286</v>
      </c>
      <c r="C327" s="29">
        <v>0</v>
      </c>
      <c r="D327" s="29">
        <f>C327</f>
        <v>0</v>
      </c>
      <c r="E327" s="29">
        <f>D327</f>
        <v>0</v>
      </c>
      <c r="H327" s="40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0">
        <f t="shared" si="28"/>
        <v>0</v>
      </c>
    </row>
    <row r="329" spans="1:8" outlineLevel="3">
      <c r="A329" s="28"/>
      <c r="B329" s="27" t="s">
        <v>275</v>
      </c>
      <c r="C329" s="29"/>
      <c r="D329" s="29">
        <f>C329</f>
        <v>0</v>
      </c>
      <c r="E329" s="29">
        <f>D329</f>
        <v>0</v>
      </c>
      <c r="H329" s="40">
        <f t="shared" si="28"/>
        <v>0</v>
      </c>
    </row>
    <row r="330" spans="1:8" outlineLevel="3">
      <c r="A330" s="28"/>
      <c r="B330" s="27" t="s">
        <v>276</v>
      </c>
      <c r="C330" s="29"/>
      <c r="D330" s="29">
        <f>C330</f>
        <v>0</v>
      </c>
      <c r="E330" s="29">
        <f>D330</f>
        <v>0</v>
      </c>
      <c r="H330" s="40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0">
        <f t="shared" si="28"/>
        <v>0</v>
      </c>
    </row>
    <row r="332" spans="1:8" outlineLevel="3">
      <c r="A332" s="28"/>
      <c r="B332" s="27" t="s">
        <v>277</v>
      </c>
      <c r="C332" s="29"/>
      <c r="D332" s="29">
        <f>C332</f>
        <v>0</v>
      </c>
      <c r="E332" s="29">
        <f>D332</f>
        <v>0</v>
      </c>
      <c r="H332" s="40">
        <f t="shared" si="28"/>
        <v>0</v>
      </c>
    </row>
    <row r="333" spans="1:8" outlineLevel="3">
      <c r="A333" s="28"/>
      <c r="B333" s="27" t="s">
        <v>278</v>
      </c>
      <c r="C333" s="29"/>
      <c r="D333" s="29">
        <f t="shared" ref="D333:E335" si="29">C333</f>
        <v>0</v>
      </c>
      <c r="E333" s="29">
        <f t="shared" si="29"/>
        <v>0</v>
      </c>
      <c r="H333" s="40">
        <f t="shared" si="28"/>
        <v>0</v>
      </c>
    </row>
    <row r="334" spans="1:8" outlineLevel="3">
      <c r="A334" s="28"/>
      <c r="B334" s="27" t="s">
        <v>279</v>
      </c>
      <c r="C334" s="29"/>
      <c r="D334" s="29">
        <f t="shared" si="29"/>
        <v>0</v>
      </c>
      <c r="E334" s="29">
        <f t="shared" si="29"/>
        <v>0</v>
      </c>
      <c r="H334" s="40">
        <f t="shared" si="28"/>
        <v>0</v>
      </c>
    </row>
    <row r="335" spans="1:8" outlineLevel="3">
      <c r="A335" s="28"/>
      <c r="B335" s="27" t="s">
        <v>280</v>
      </c>
      <c r="C335" s="29"/>
      <c r="D335" s="29">
        <f t="shared" si="29"/>
        <v>0</v>
      </c>
      <c r="E335" s="29">
        <f t="shared" si="29"/>
        <v>0</v>
      </c>
      <c r="H335" s="40">
        <f t="shared" si="28"/>
        <v>0</v>
      </c>
    </row>
    <row r="336" spans="1:8" outlineLevel="2">
      <c r="A336" s="6">
        <v>1102</v>
      </c>
      <c r="B336" s="4" t="s">
        <v>474</v>
      </c>
      <c r="C336" s="5">
        <v>0</v>
      </c>
      <c r="D336" s="5">
        <f t="shared" ref="D336:E338" si="30">C336</f>
        <v>0</v>
      </c>
      <c r="E336" s="5">
        <f t="shared" si="30"/>
        <v>0</v>
      </c>
      <c r="H336" s="40">
        <f t="shared" si="28"/>
        <v>0</v>
      </c>
    </row>
    <row r="337" spans="1:10" outlineLevel="2">
      <c r="A337" s="6">
        <v>1102</v>
      </c>
      <c r="B337" s="4" t="s">
        <v>473</v>
      </c>
      <c r="C337" s="5">
        <v>0</v>
      </c>
      <c r="D337" s="5">
        <f t="shared" si="30"/>
        <v>0</v>
      </c>
      <c r="E337" s="5">
        <f t="shared" si="30"/>
        <v>0</v>
      </c>
      <c r="H337" s="40">
        <f t="shared" si="28"/>
        <v>0</v>
      </c>
    </row>
    <row r="338" spans="1:10" outlineLevel="2">
      <c r="A338" s="6">
        <v>1102</v>
      </c>
      <c r="B338" s="4" t="s">
        <v>475</v>
      </c>
      <c r="C338" s="5">
        <v>0</v>
      </c>
      <c r="D338" s="5">
        <f t="shared" si="30"/>
        <v>0</v>
      </c>
      <c r="E338" s="5">
        <f t="shared" si="30"/>
        <v>0</v>
      </c>
      <c r="H338" s="40">
        <f t="shared" si="28"/>
        <v>0</v>
      </c>
    </row>
    <row r="339" spans="1:10">
      <c r="A339" s="174" t="s">
        <v>291</v>
      </c>
      <c r="B339" s="175"/>
      <c r="C339" s="32">
        <f>C340+C444+C482</f>
        <v>0</v>
      </c>
      <c r="D339" s="32">
        <f>D340+D444+D482</f>
        <v>0</v>
      </c>
      <c r="E339" s="32">
        <f>E340+E444+E482</f>
        <v>0</v>
      </c>
      <c r="G339" s="38" t="s">
        <v>612</v>
      </c>
      <c r="H339" s="40">
        <f t="shared" si="28"/>
        <v>0</v>
      </c>
      <c r="I339" s="41"/>
      <c r="J339" s="39" t="b">
        <f>AND(H339=I339)</f>
        <v>1</v>
      </c>
    </row>
    <row r="340" spans="1:10" outlineLevel="1">
      <c r="A340" s="178" t="s">
        <v>292</v>
      </c>
      <c r="B340" s="179"/>
      <c r="C340" s="31">
        <f>C341+C342+C343+C344+C347+C348+C353+C356+C357+C362+C367+C368+C371+C372+C373+C376+C377+C378+C382+C388+C391+C392+C395+C398+C399+C404+C407+C408+C409+C412+C415+C416+C419+C420+C421+C422+C429+C443</f>
        <v>0</v>
      </c>
      <c r="D340" s="31">
        <f>D341+D342+D343+D344+D347+D348+D353+D356+D357+D362+D367+BH290668+D371+D372+D373+D376+D377+D378+D382+D388+D391+D392+D395+D398+D399+D404+D407+D408+D409+D412+D415+D416+D419+D420+D421+D422+D429+D443</f>
        <v>0</v>
      </c>
      <c r="E340" s="31">
        <f>E341+E342+E343+E344+E347+E348+E353+E356+E357+E362+E367+BI290668+E371+E372+E373+E376+E377+E378+E382+E388+E391+E392+E395+E398+E399+E404+E407+E408+E409+E412+E415+E416+E419+E420+E421+E422+E429+E443</f>
        <v>0</v>
      </c>
      <c r="H340" s="40">
        <f t="shared" si="28"/>
        <v>0</v>
      </c>
    </row>
    <row r="341" spans="1:10" outlineLevel="2">
      <c r="A341" s="6">
        <v>2201</v>
      </c>
      <c r="B341" s="33" t="s">
        <v>293</v>
      </c>
      <c r="C341" s="5">
        <v>0</v>
      </c>
      <c r="D341" s="5">
        <f t="shared" ref="D341:E343" si="31">C341</f>
        <v>0</v>
      </c>
      <c r="E341" s="5">
        <f t="shared" si="31"/>
        <v>0</v>
      </c>
      <c r="H341" s="40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si="31"/>
        <v>0</v>
      </c>
      <c r="E342" s="5">
        <f t="shared" si="31"/>
        <v>0</v>
      </c>
      <c r="H342" s="40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0">
        <f t="shared" si="28"/>
        <v>0</v>
      </c>
    </row>
    <row r="344" spans="1:10" outlineLevel="2">
      <c r="A344" s="6">
        <v>2201</v>
      </c>
      <c r="B344" s="4" t="s">
        <v>294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0">
        <f t="shared" si="28"/>
        <v>0</v>
      </c>
    </row>
    <row r="345" spans="1:10" outlineLevel="3">
      <c r="A345" s="28"/>
      <c r="B345" s="27" t="s">
        <v>295</v>
      </c>
      <c r="C345" s="29"/>
      <c r="D345" s="29">
        <f t="shared" ref="D345:E347" si="32">C345</f>
        <v>0</v>
      </c>
      <c r="E345" s="29">
        <f t="shared" si="32"/>
        <v>0</v>
      </c>
      <c r="H345" s="40">
        <f t="shared" si="28"/>
        <v>0</v>
      </c>
    </row>
    <row r="346" spans="1:10" outlineLevel="3">
      <c r="A346" s="28"/>
      <c r="B346" s="27" t="s">
        <v>296</v>
      </c>
      <c r="C346" s="29">
        <v>0</v>
      </c>
      <c r="D346" s="29">
        <f t="shared" si="32"/>
        <v>0</v>
      </c>
      <c r="E346" s="29">
        <f t="shared" si="32"/>
        <v>0</v>
      </c>
      <c r="H346" s="40">
        <f t="shared" si="28"/>
        <v>0</v>
      </c>
    </row>
    <row r="347" spans="1:10" outlineLevel="2">
      <c r="A347" s="6">
        <v>2201</v>
      </c>
      <c r="B347" s="4" t="s">
        <v>297</v>
      </c>
      <c r="C347" s="5">
        <v>0</v>
      </c>
      <c r="D347" s="5">
        <f t="shared" si="32"/>
        <v>0</v>
      </c>
      <c r="E347" s="5">
        <f t="shared" si="32"/>
        <v>0</v>
      </c>
      <c r="H347" s="40">
        <f t="shared" si="28"/>
        <v>0</v>
      </c>
    </row>
    <row r="348" spans="1:10" outlineLevel="2">
      <c r="A348" s="6">
        <v>2201</v>
      </c>
      <c r="B348" s="4" t="s">
        <v>298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0">
        <f t="shared" si="28"/>
        <v>0</v>
      </c>
    </row>
    <row r="349" spans="1:10" outlineLevel="3">
      <c r="A349" s="28"/>
      <c r="B349" s="27" t="s">
        <v>299</v>
      </c>
      <c r="C349" s="29"/>
      <c r="D349" s="29">
        <f>C349</f>
        <v>0</v>
      </c>
      <c r="E349" s="29">
        <f>D349</f>
        <v>0</v>
      </c>
      <c r="H349" s="40">
        <f t="shared" si="28"/>
        <v>0</v>
      </c>
    </row>
    <row r="350" spans="1:10" outlineLevel="3">
      <c r="A350" s="28"/>
      <c r="B350" s="27" t="s">
        <v>300</v>
      </c>
      <c r="C350" s="29">
        <v>0</v>
      </c>
      <c r="D350" s="29">
        <f t="shared" ref="D350:E352" si="33">C350</f>
        <v>0</v>
      </c>
      <c r="E350" s="29">
        <f t="shared" si="33"/>
        <v>0</v>
      </c>
      <c r="H350" s="40">
        <f t="shared" si="28"/>
        <v>0</v>
      </c>
    </row>
    <row r="351" spans="1:10" outlineLevel="3">
      <c r="A351" s="28"/>
      <c r="B351" s="27" t="s">
        <v>301</v>
      </c>
      <c r="C351" s="29">
        <v>0</v>
      </c>
      <c r="D351" s="29">
        <f t="shared" si="33"/>
        <v>0</v>
      </c>
      <c r="E351" s="29">
        <f t="shared" si="33"/>
        <v>0</v>
      </c>
      <c r="H351" s="40">
        <f t="shared" si="28"/>
        <v>0</v>
      </c>
    </row>
    <row r="352" spans="1:10" outlineLevel="3">
      <c r="A352" s="28"/>
      <c r="B352" s="27" t="s">
        <v>302</v>
      </c>
      <c r="C352" s="29">
        <v>0</v>
      </c>
      <c r="D352" s="29">
        <f t="shared" si="33"/>
        <v>0</v>
      </c>
      <c r="E352" s="29">
        <f t="shared" si="33"/>
        <v>0</v>
      </c>
      <c r="H352" s="40">
        <f t="shared" si="28"/>
        <v>0</v>
      </c>
    </row>
    <row r="353" spans="1:8" outlineLevel="2">
      <c r="A353" s="6">
        <v>2201</v>
      </c>
      <c r="B353" s="4" t="s">
        <v>303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0">
        <f t="shared" si="28"/>
        <v>0</v>
      </c>
    </row>
    <row r="354" spans="1:8" outlineLevel="3">
      <c r="A354" s="28"/>
      <c r="B354" s="27" t="s">
        <v>42</v>
      </c>
      <c r="C354" s="29"/>
      <c r="D354" s="29">
        <f t="shared" ref="D354:E356" si="34">C354</f>
        <v>0</v>
      </c>
      <c r="E354" s="29">
        <f t="shared" si="34"/>
        <v>0</v>
      </c>
      <c r="H354" s="40">
        <f t="shared" si="28"/>
        <v>0</v>
      </c>
    </row>
    <row r="355" spans="1:8" outlineLevel="3">
      <c r="A355" s="28"/>
      <c r="B355" s="27" t="s">
        <v>304</v>
      </c>
      <c r="C355" s="29">
        <v>0</v>
      </c>
      <c r="D355" s="29">
        <f t="shared" si="34"/>
        <v>0</v>
      </c>
      <c r="E355" s="29">
        <f t="shared" si="34"/>
        <v>0</v>
      </c>
      <c r="H355" s="40">
        <f t="shared" si="28"/>
        <v>0</v>
      </c>
    </row>
    <row r="356" spans="1:8" outlineLevel="2">
      <c r="A356" s="6">
        <v>2201</v>
      </c>
      <c r="B356" s="4" t="s">
        <v>305</v>
      </c>
      <c r="C356" s="5">
        <v>0</v>
      </c>
      <c r="D356" s="5">
        <f t="shared" si="34"/>
        <v>0</v>
      </c>
      <c r="E356" s="5">
        <f t="shared" si="34"/>
        <v>0</v>
      </c>
      <c r="H356" s="40">
        <f t="shared" si="28"/>
        <v>0</v>
      </c>
    </row>
    <row r="357" spans="1:8" outlineLevel="2">
      <c r="A357" s="6">
        <v>2201</v>
      </c>
      <c r="B357" s="4" t="s">
        <v>306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0">
        <f t="shared" si="28"/>
        <v>0</v>
      </c>
    </row>
    <row r="358" spans="1:8" outlineLevel="3">
      <c r="A358" s="28"/>
      <c r="B358" s="27" t="s">
        <v>307</v>
      </c>
      <c r="C358" s="29"/>
      <c r="D358" s="29">
        <f>C358</f>
        <v>0</v>
      </c>
      <c r="E358" s="29">
        <f>D358</f>
        <v>0</v>
      </c>
      <c r="H358" s="40">
        <f t="shared" si="28"/>
        <v>0</v>
      </c>
    </row>
    <row r="359" spans="1:8" outlineLevel="3">
      <c r="A359" s="28"/>
      <c r="B359" s="27" t="s">
        <v>308</v>
      </c>
      <c r="C359" s="29"/>
      <c r="D359" s="29">
        <f t="shared" ref="D359:E361" si="35">C359</f>
        <v>0</v>
      </c>
      <c r="E359" s="29">
        <f t="shared" si="35"/>
        <v>0</v>
      </c>
      <c r="H359" s="40">
        <f t="shared" si="28"/>
        <v>0</v>
      </c>
    </row>
    <row r="360" spans="1:8" outlineLevel="3">
      <c r="A360" s="28"/>
      <c r="B360" s="27" t="s">
        <v>309</v>
      </c>
      <c r="C360" s="29"/>
      <c r="D360" s="29">
        <f t="shared" si="35"/>
        <v>0</v>
      </c>
      <c r="E360" s="29">
        <f t="shared" si="35"/>
        <v>0</v>
      </c>
      <c r="H360" s="40">
        <f t="shared" si="28"/>
        <v>0</v>
      </c>
    </row>
    <row r="361" spans="1:8" outlineLevel="3">
      <c r="A361" s="28"/>
      <c r="B361" s="27" t="s">
        <v>310</v>
      </c>
      <c r="C361" s="29"/>
      <c r="D361" s="29">
        <f t="shared" si="35"/>
        <v>0</v>
      </c>
      <c r="E361" s="29">
        <f t="shared" si="35"/>
        <v>0</v>
      </c>
      <c r="H361" s="40">
        <f t="shared" si="28"/>
        <v>0</v>
      </c>
    </row>
    <row r="362" spans="1:8" outlineLevel="2">
      <c r="A362" s="6">
        <v>2201</v>
      </c>
      <c r="B362" s="4" t="s">
        <v>311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0">
        <f t="shared" si="28"/>
        <v>0</v>
      </c>
    </row>
    <row r="363" spans="1:8" outlineLevel="3">
      <c r="A363" s="28"/>
      <c r="B363" s="27" t="s">
        <v>312</v>
      </c>
      <c r="C363" s="29"/>
      <c r="D363" s="29">
        <f>C363</f>
        <v>0</v>
      </c>
      <c r="E363" s="29">
        <f>D363</f>
        <v>0</v>
      </c>
      <c r="H363" s="40">
        <f t="shared" si="28"/>
        <v>0</v>
      </c>
    </row>
    <row r="364" spans="1:8" outlineLevel="3">
      <c r="A364" s="28"/>
      <c r="B364" s="27" t="s">
        <v>313</v>
      </c>
      <c r="C364" s="29"/>
      <c r="D364" s="29">
        <f t="shared" ref="D364:E366" si="36">C364</f>
        <v>0</v>
      </c>
      <c r="E364" s="29">
        <f t="shared" si="36"/>
        <v>0</v>
      </c>
      <c r="H364" s="40">
        <f t="shared" si="28"/>
        <v>0</v>
      </c>
    </row>
    <row r="365" spans="1:8" outlineLevel="3">
      <c r="A365" s="28"/>
      <c r="B365" s="27" t="s">
        <v>314</v>
      </c>
      <c r="C365" s="29"/>
      <c r="D365" s="29">
        <f t="shared" si="36"/>
        <v>0</v>
      </c>
      <c r="E365" s="29">
        <f t="shared" si="36"/>
        <v>0</v>
      </c>
      <c r="H365" s="40">
        <f t="shared" si="28"/>
        <v>0</v>
      </c>
    </row>
    <row r="366" spans="1:8" outlineLevel="3">
      <c r="A366" s="28"/>
      <c r="B366" s="27" t="s">
        <v>315</v>
      </c>
      <c r="C366" s="29"/>
      <c r="D366" s="29">
        <f t="shared" si="36"/>
        <v>0</v>
      </c>
      <c r="E366" s="29">
        <f t="shared" si="36"/>
        <v>0</v>
      </c>
      <c r="H366" s="40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0">
        <f t="shared" si="28"/>
        <v>0</v>
      </c>
    </row>
    <row r="368" spans="1:8" outlineLevel="2" collapsed="1">
      <c r="A368" s="6">
        <v>2201</v>
      </c>
      <c r="B368" s="4" t="s">
        <v>316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0">
        <f t="shared" si="28"/>
        <v>0</v>
      </c>
    </row>
    <row r="369" spans="1:8" outlineLevel="3">
      <c r="A369" s="28"/>
      <c r="B369" s="27" t="s">
        <v>317</v>
      </c>
      <c r="C369" s="29">
        <v>0</v>
      </c>
      <c r="D369" s="29">
        <f t="shared" ref="D369:E372" si="37">C369</f>
        <v>0</v>
      </c>
      <c r="E369" s="29">
        <f t="shared" si="37"/>
        <v>0</v>
      </c>
      <c r="H369" s="40">
        <f t="shared" si="28"/>
        <v>0</v>
      </c>
    </row>
    <row r="370" spans="1:8" outlineLevel="3">
      <c r="A370" s="28"/>
      <c r="B370" s="27" t="s">
        <v>318</v>
      </c>
      <c r="C370" s="29">
        <v>0</v>
      </c>
      <c r="D370" s="29">
        <f t="shared" si="37"/>
        <v>0</v>
      </c>
      <c r="E370" s="29">
        <f t="shared" si="37"/>
        <v>0</v>
      </c>
      <c r="H370" s="40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0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0">
        <f t="shared" si="28"/>
        <v>0</v>
      </c>
    </row>
    <row r="373" spans="1:8" outlineLevel="2" collapsed="1">
      <c r="A373" s="6">
        <v>2201</v>
      </c>
      <c r="B373" s="4" t="s">
        <v>319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0">
        <f t="shared" si="28"/>
        <v>0</v>
      </c>
    </row>
    <row r="374" spans="1:8" outlineLevel="3">
      <c r="A374" s="28"/>
      <c r="B374" s="27" t="s">
        <v>320</v>
      </c>
      <c r="C374" s="29">
        <v>0</v>
      </c>
      <c r="D374" s="29">
        <f t="shared" ref="D374:E377" si="38">C374</f>
        <v>0</v>
      </c>
      <c r="E374" s="29">
        <f t="shared" si="38"/>
        <v>0</v>
      </c>
      <c r="H374" s="40">
        <f t="shared" si="28"/>
        <v>0</v>
      </c>
    </row>
    <row r="375" spans="1:8" outlineLevel="3">
      <c r="A375" s="28"/>
      <c r="B375" s="27" t="s">
        <v>321</v>
      </c>
      <c r="C375" s="29">
        <v>0</v>
      </c>
      <c r="D375" s="29">
        <f t="shared" si="38"/>
        <v>0</v>
      </c>
      <c r="E375" s="29">
        <f t="shared" si="38"/>
        <v>0</v>
      </c>
      <c r="H375" s="40">
        <f t="shared" si="28"/>
        <v>0</v>
      </c>
    </row>
    <row r="376" spans="1:8" outlineLevel="2">
      <c r="A376" s="6">
        <v>2201</v>
      </c>
      <c r="B376" s="4" t="s">
        <v>322</v>
      </c>
      <c r="C376" s="5">
        <v>0</v>
      </c>
      <c r="D376" s="5">
        <f t="shared" si="38"/>
        <v>0</v>
      </c>
      <c r="E376" s="5">
        <f t="shared" si="38"/>
        <v>0</v>
      </c>
      <c r="H376" s="40">
        <f t="shared" si="28"/>
        <v>0</v>
      </c>
    </row>
    <row r="377" spans="1:8" outlineLevel="2" collapsed="1">
      <c r="A377" s="6">
        <v>2201</v>
      </c>
      <c r="B377" s="4" t="s">
        <v>323</v>
      </c>
      <c r="C377" s="5">
        <v>0</v>
      </c>
      <c r="D377" s="5">
        <f t="shared" si="38"/>
        <v>0</v>
      </c>
      <c r="E377" s="5">
        <f t="shared" si="38"/>
        <v>0</v>
      </c>
      <c r="H377" s="40">
        <f t="shared" si="28"/>
        <v>0</v>
      </c>
    </row>
    <row r="378" spans="1:8" outlineLevel="2">
      <c r="A378" s="6">
        <v>2201</v>
      </c>
      <c r="B378" s="4" t="s">
        <v>324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0">
        <f t="shared" si="28"/>
        <v>0</v>
      </c>
    </row>
    <row r="379" spans="1:8" outlineLevel="3">
      <c r="A379" s="28"/>
      <c r="B379" s="27" t="s">
        <v>46</v>
      </c>
      <c r="C379" s="29"/>
      <c r="D379" s="29">
        <f t="shared" ref="D379:E381" si="39">C379</f>
        <v>0</v>
      </c>
      <c r="E379" s="29">
        <f t="shared" si="39"/>
        <v>0</v>
      </c>
      <c r="H379" s="40">
        <f t="shared" si="28"/>
        <v>0</v>
      </c>
    </row>
    <row r="380" spans="1:8" outlineLevel="3">
      <c r="A380" s="28"/>
      <c r="B380" s="27" t="s">
        <v>134</v>
      </c>
      <c r="C380" s="29"/>
      <c r="D380" s="29">
        <f t="shared" si="39"/>
        <v>0</v>
      </c>
      <c r="E380" s="29">
        <f t="shared" si="39"/>
        <v>0</v>
      </c>
      <c r="H380" s="40">
        <f t="shared" si="28"/>
        <v>0</v>
      </c>
    </row>
    <row r="381" spans="1:8" outlineLevel="3">
      <c r="A381" s="28"/>
      <c r="B381" s="27" t="s">
        <v>47</v>
      </c>
      <c r="C381" s="29"/>
      <c r="D381" s="29">
        <f t="shared" si="39"/>
        <v>0</v>
      </c>
      <c r="E381" s="29">
        <f t="shared" si="39"/>
        <v>0</v>
      </c>
      <c r="H381" s="40">
        <f t="shared" si="28"/>
        <v>0</v>
      </c>
    </row>
    <row r="382" spans="1:8" outlineLevel="2">
      <c r="A382" s="6">
        <v>2201</v>
      </c>
      <c r="B382" s="4" t="s">
        <v>135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0">
        <f t="shared" si="28"/>
        <v>0</v>
      </c>
    </row>
    <row r="383" spans="1:8" outlineLevel="3">
      <c r="A383" s="28"/>
      <c r="B383" s="27" t="s">
        <v>325</v>
      </c>
      <c r="C383" s="29"/>
      <c r="D383" s="29">
        <f>C383</f>
        <v>0</v>
      </c>
      <c r="E383" s="29">
        <f>D383</f>
        <v>0</v>
      </c>
      <c r="H383" s="40">
        <f t="shared" si="28"/>
        <v>0</v>
      </c>
    </row>
    <row r="384" spans="1:8" outlineLevel="3">
      <c r="A384" s="28"/>
      <c r="B384" s="27" t="s">
        <v>326</v>
      </c>
      <c r="C384" s="29"/>
      <c r="D384" s="29">
        <f t="shared" ref="D384:E387" si="40">C384</f>
        <v>0</v>
      </c>
      <c r="E384" s="29">
        <f t="shared" si="40"/>
        <v>0</v>
      </c>
      <c r="H384" s="40">
        <f t="shared" si="28"/>
        <v>0</v>
      </c>
    </row>
    <row r="385" spans="1:8" outlineLevel="3">
      <c r="A385" s="28"/>
      <c r="B385" s="27" t="s">
        <v>327</v>
      </c>
      <c r="C385" s="29"/>
      <c r="D385" s="29">
        <f t="shared" si="40"/>
        <v>0</v>
      </c>
      <c r="E385" s="29">
        <f t="shared" si="40"/>
        <v>0</v>
      </c>
      <c r="H385" s="40">
        <f t="shared" si="28"/>
        <v>0</v>
      </c>
    </row>
    <row r="386" spans="1:8" outlineLevel="3">
      <c r="A386" s="28"/>
      <c r="B386" s="27" t="s">
        <v>328</v>
      </c>
      <c r="C386" s="29"/>
      <c r="D386" s="29">
        <f t="shared" si="40"/>
        <v>0</v>
      </c>
      <c r="E386" s="29">
        <f t="shared" si="40"/>
        <v>0</v>
      </c>
      <c r="H386" s="40">
        <f t="shared" ref="H386:H449" si="41">C386</f>
        <v>0</v>
      </c>
    </row>
    <row r="387" spans="1:8" outlineLevel="3">
      <c r="A387" s="28"/>
      <c r="B387" s="27" t="s">
        <v>329</v>
      </c>
      <c r="C387" s="29"/>
      <c r="D387" s="29">
        <f t="shared" si="40"/>
        <v>0</v>
      </c>
      <c r="E387" s="29">
        <f t="shared" si="40"/>
        <v>0</v>
      </c>
      <c r="H387" s="40">
        <f t="shared" si="41"/>
        <v>0</v>
      </c>
    </row>
    <row r="388" spans="1:8" outlineLevel="2">
      <c r="A388" s="6">
        <v>2201</v>
      </c>
      <c r="B388" s="4" t="s">
        <v>330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0">
        <f t="shared" si="41"/>
        <v>0</v>
      </c>
    </row>
    <row r="389" spans="1:8" outlineLevel="3">
      <c r="A389" s="28"/>
      <c r="B389" s="27" t="s">
        <v>48</v>
      </c>
      <c r="C389" s="29"/>
      <c r="D389" s="29">
        <f t="shared" ref="D389:E391" si="42">C389</f>
        <v>0</v>
      </c>
      <c r="E389" s="29">
        <f t="shared" si="42"/>
        <v>0</v>
      </c>
      <c r="H389" s="40">
        <f t="shared" si="41"/>
        <v>0</v>
      </c>
    </row>
    <row r="390" spans="1:8" outlineLevel="3">
      <c r="A390" s="28"/>
      <c r="B390" s="27" t="s">
        <v>331</v>
      </c>
      <c r="C390" s="29">
        <v>0</v>
      </c>
      <c r="D390" s="29">
        <f t="shared" si="42"/>
        <v>0</v>
      </c>
      <c r="E390" s="29">
        <f t="shared" si="42"/>
        <v>0</v>
      </c>
      <c r="H390" s="40">
        <f t="shared" si="41"/>
        <v>0</v>
      </c>
    </row>
    <row r="391" spans="1:8" outlineLevel="2">
      <c r="A391" s="6">
        <v>2201</v>
      </c>
      <c r="B391" s="4" t="s">
        <v>332</v>
      </c>
      <c r="C391" s="5">
        <v>0</v>
      </c>
      <c r="D391" s="5">
        <f t="shared" si="42"/>
        <v>0</v>
      </c>
      <c r="E391" s="5">
        <f t="shared" si="42"/>
        <v>0</v>
      </c>
      <c r="H391" s="40">
        <f t="shared" si="41"/>
        <v>0</v>
      </c>
    </row>
    <row r="392" spans="1:8" outlineLevel="2" collapsed="1">
      <c r="A392" s="6">
        <v>2201</v>
      </c>
      <c r="B392" s="4" t="s">
        <v>333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0">
        <f t="shared" si="41"/>
        <v>0</v>
      </c>
    </row>
    <row r="393" spans="1:8" outlineLevel="3">
      <c r="A393" s="28"/>
      <c r="B393" s="27" t="s">
        <v>334</v>
      </c>
      <c r="C393" s="29">
        <v>0</v>
      </c>
      <c r="D393" s="29">
        <f>C393</f>
        <v>0</v>
      </c>
      <c r="E393" s="29">
        <f>D393</f>
        <v>0</v>
      </c>
      <c r="H393" s="40">
        <f t="shared" si="41"/>
        <v>0</v>
      </c>
    </row>
    <row r="394" spans="1:8" outlineLevel="3">
      <c r="A394" s="28"/>
      <c r="B394" s="27" t="s">
        <v>335</v>
      </c>
      <c r="C394" s="29"/>
      <c r="D394" s="29">
        <f>C394</f>
        <v>0</v>
      </c>
      <c r="E394" s="29">
        <f>D394</f>
        <v>0</v>
      </c>
      <c r="H394" s="40">
        <f t="shared" si="41"/>
        <v>0</v>
      </c>
    </row>
    <row r="395" spans="1:8" outlineLevel="2">
      <c r="A395" s="6">
        <v>2201</v>
      </c>
      <c r="B395" s="4" t="s">
        <v>136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0">
        <f t="shared" si="41"/>
        <v>0</v>
      </c>
    </row>
    <row r="396" spans="1:8" outlineLevel="3">
      <c r="A396" s="28"/>
      <c r="B396" s="27" t="s">
        <v>336</v>
      </c>
      <c r="C396" s="29"/>
      <c r="D396" s="29">
        <f t="shared" ref="D396:E398" si="43">C396</f>
        <v>0</v>
      </c>
      <c r="E396" s="29">
        <f t="shared" si="43"/>
        <v>0</v>
      </c>
      <c r="H396" s="40">
        <f t="shared" si="41"/>
        <v>0</v>
      </c>
    </row>
    <row r="397" spans="1:8" outlineLevel="3">
      <c r="A397" s="28"/>
      <c r="B397" s="27" t="s">
        <v>337</v>
      </c>
      <c r="C397" s="29">
        <v>0</v>
      </c>
      <c r="D397" s="29">
        <f t="shared" si="43"/>
        <v>0</v>
      </c>
      <c r="E397" s="29">
        <f t="shared" si="43"/>
        <v>0</v>
      </c>
      <c r="H397" s="40">
        <f t="shared" si="41"/>
        <v>0</v>
      </c>
    </row>
    <row r="398" spans="1:8" outlineLevel="2">
      <c r="A398" s="6">
        <v>2201</v>
      </c>
      <c r="B398" s="4" t="s">
        <v>338</v>
      </c>
      <c r="C398" s="5">
        <v>0</v>
      </c>
      <c r="D398" s="5">
        <f t="shared" si="43"/>
        <v>0</v>
      </c>
      <c r="E398" s="5">
        <f t="shared" si="43"/>
        <v>0</v>
      </c>
      <c r="H398" s="40">
        <f t="shared" si="41"/>
        <v>0</v>
      </c>
    </row>
    <row r="399" spans="1:8" outlineLevel="2" collapsed="1">
      <c r="A399" s="6">
        <v>2201</v>
      </c>
      <c r="B399" s="4" t="s">
        <v>137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0">
        <f t="shared" si="41"/>
        <v>0</v>
      </c>
    </row>
    <row r="400" spans="1:8" outlineLevel="3">
      <c r="A400" s="28"/>
      <c r="B400" s="27" t="s">
        <v>339</v>
      </c>
      <c r="C400" s="29">
        <v>0</v>
      </c>
      <c r="D400" s="29">
        <f>C400</f>
        <v>0</v>
      </c>
      <c r="E400" s="29">
        <f>D400</f>
        <v>0</v>
      </c>
      <c r="H400" s="40">
        <f t="shared" si="41"/>
        <v>0</v>
      </c>
    </row>
    <row r="401" spans="1:8" outlineLevel="3">
      <c r="A401" s="28"/>
      <c r="B401" s="27" t="s">
        <v>340</v>
      </c>
      <c r="C401" s="29"/>
      <c r="D401" s="29">
        <f t="shared" ref="D401:E403" si="44">C401</f>
        <v>0</v>
      </c>
      <c r="E401" s="29">
        <f t="shared" si="44"/>
        <v>0</v>
      </c>
      <c r="H401" s="40">
        <f t="shared" si="41"/>
        <v>0</v>
      </c>
    </row>
    <row r="402" spans="1:8" outlineLevel="3">
      <c r="A402" s="28"/>
      <c r="B402" s="27" t="s">
        <v>341</v>
      </c>
      <c r="C402" s="29">
        <v>0</v>
      </c>
      <c r="D402" s="29">
        <f t="shared" si="44"/>
        <v>0</v>
      </c>
      <c r="E402" s="29">
        <f t="shared" si="44"/>
        <v>0</v>
      </c>
      <c r="H402" s="40">
        <f t="shared" si="41"/>
        <v>0</v>
      </c>
    </row>
    <row r="403" spans="1:8" outlineLevel="3">
      <c r="A403" s="28"/>
      <c r="B403" s="27" t="s">
        <v>342</v>
      </c>
      <c r="C403" s="29">
        <v>0</v>
      </c>
      <c r="D403" s="29">
        <f t="shared" si="44"/>
        <v>0</v>
      </c>
      <c r="E403" s="29">
        <f t="shared" si="44"/>
        <v>0</v>
      </c>
      <c r="H403" s="40">
        <f t="shared" si="41"/>
        <v>0</v>
      </c>
    </row>
    <row r="404" spans="1:8" outlineLevel="2">
      <c r="A404" s="6">
        <v>2201</v>
      </c>
      <c r="B404" s="4" t="s">
        <v>343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0">
        <f t="shared" si="41"/>
        <v>0</v>
      </c>
    </row>
    <row r="405" spans="1:8" outlineLevel="3">
      <c r="A405" s="28"/>
      <c r="B405" s="27" t="s">
        <v>344</v>
      </c>
      <c r="C405" s="29">
        <v>0</v>
      </c>
      <c r="D405" s="29">
        <f t="shared" ref="D405:E408" si="45">C405</f>
        <v>0</v>
      </c>
      <c r="E405" s="29">
        <f t="shared" si="45"/>
        <v>0</v>
      </c>
      <c r="H405" s="40">
        <f t="shared" si="41"/>
        <v>0</v>
      </c>
    </row>
    <row r="406" spans="1:8" outlineLevel="3">
      <c r="A406" s="28"/>
      <c r="B406" s="27" t="s">
        <v>345</v>
      </c>
      <c r="C406" s="29">
        <v>0</v>
      </c>
      <c r="D406" s="29">
        <f t="shared" si="45"/>
        <v>0</v>
      </c>
      <c r="E406" s="29">
        <f t="shared" si="45"/>
        <v>0</v>
      </c>
      <c r="H406" s="40">
        <f t="shared" si="41"/>
        <v>0</v>
      </c>
    </row>
    <row r="407" spans="1:8" outlineLevel="2">
      <c r="A407" s="6">
        <v>2201</v>
      </c>
      <c r="B407" s="4" t="s">
        <v>346</v>
      </c>
      <c r="C407" s="5">
        <v>0</v>
      </c>
      <c r="D407" s="5">
        <f t="shared" si="45"/>
        <v>0</v>
      </c>
      <c r="E407" s="5">
        <f t="shared" si="45"/>
        <v>0</v>
      </c>
      <c r="H407" s="40">
        <f t="shared" si="41"/>
        <v>0</v>
      </c>
    </row>
    <row r="408" spans="1:8" outlineLevel="2" collapsed="1">
      <c r="A408" s="6">
        <v>2201</v>
      </c>
      <c r="B408" s="4" t="s">
        <v>347</v>
      </c>
      <c r="C408" s="5">
        <v>0</v>
      </c>
      <c r="D408" s="5">
        <f t="shared" si="45"/>
        <v>0</v>
      </c>
      <c r="E408" s="5">
        <f t="shared" si="45"/>
        <v>0</v>
      </c>
      <c r="H408" s="40">
        <f t="shared" si="41"/>
        <v>0</v>
      </c>
    </row>
    <row r="409" spans="1:8" outlineLevel="2" collapsed="1">
      <c r="A409" s="6">
        <v>2201</v>
      </c>
      <c r="B409" s="4" t="s">
        <v>348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0">
        <f t="shared" si="41"/>
        <v>0</v>
      </c>
    </row>
    <row r="410" spans="1:8" outlineLevel="3" collapsed="1">
      <c r="A410" s="28"/>
      <c r="B410" s="27" t="s">
        <v>49</v>
      </c>
      <c r="C410" s="29"/>
      <c r="D410" s="29">
        <f>C410</f>
        <v>0</v>
      </c>
      <c r="E410" s="29">
        <f>D410</f>
        <v>0</v>
      </c>
      <c r="H410" s="40">
        <f t="shared" si="41"/>
        <v>0</v>
      </c>
    </row>
    <row r="411" spans="1:8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  <c r="H411" s="40">
        <f t="shared" si="41"/>
        <v>0</v>
      </c>
    </row>
    <row r="412" spans="1:8" outlineLevel="2">
      <c r="A412" s="6">
        <v>2201</v>
      </c>
      <c r="B412" s="4" t="s">
        <v>138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0">
        <f t="shared" si="41"/>
        <v>0</v>
      </c>
    </row>
    <row r="413" spans="1:8" outlineLevel="3" collapsed="1">
      <c r="A413" s="28"/>
      <c r="B413" s="27" t="s">
        <v>349</v>
      </c>
      <c r="C413" s="29"/>
      <c r="D413" s="29">
        <f t="shared" ref="D413:E415" si="46">C413</f>
        <v>0</v>
      </c>
      <c r="E413" s="29">
        <f t="shared" si="46"/>
        <v>0</v>
      </c>
      <c r="H413" s="40">
        <f t="shared" si="41"/>
        <v>0</v>
      </c>
    </row>
    <row r="414" spans="1:8" outlineLevel="3">
      <c r="A414" s="28"/>
      <c r="B414" s="27" t="s">
        <v>350</v>
      </c>
      <c r="C414" s="29">
        <v>0</v>
      </c>
      <c r="D414" s="29">
        <f t="shared" si="46"/>
        <v>0</v>
      </c>
      <c r="E414" s="29">
        <f t="shared" si="46"/>
        <v>0</v>
      </c>
      <c r="H414" s="40">
        <f t="shared" si="41"/>
        <v>0</v>
      </c>
    </row>
    <row r="415" spans="1:8" outlineLevel="2">
      <c r="A415" s="6">
        <v>2201</v>
      </c>
      <c r="B415" s="4" t="s">
        <v>139</v>
      </c>
      <c r="C415" s="5"/>
      <c r="D415" s="5">
        <f t="shared" si="46"/>
        <v>0</v>
      </c>
      <c r="E415" s="5">
        <f t="shared" si="46"/>
        <v>0</v>
      </c>
      <c r="H415" s="40">
        <f t="shared" si="41"/>
        <v>0</v>
      </c>
    </row>
    <row r="416" spans="1:8" outlineLevel="2" collapsed="1">
      <c r="A416" s="6">
        <v>2201</v>
      </c>
      <c r="B416" s="4" t="s">
        <v>353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0">
        <f t="shared" si="41"/>
        <v>0</v>
      </c>
    </row>
    <row r="417" spans="1:8" outlineLevel="3" collapsed="1">
      <c r="A417" s="28"/>
      <c r="B417" s="27" t="s">
        <v>351</v>
      </c>
      <c r="C417" s="29">
        <v>0</v>
      </c>
      <c r="D417" s="29">
        <f t="shared" ref="D417:E421" si="47">C417</f>
        <v>0</v>
      </c>
      <c r="E417" s="29">
        <f t="shared" si="47"/>
        <v>0</v>
      </c>
      <c r="H417" s="40">
        <f t="shared" si="41"/>
        <v>0</v>
      </c>
    </row>
    <row r="418" spans="1:8" outlineLevel="3">
      <c r="A418" s="28"/>
      <c r="B418" s="27" t="s">
        <v>352</v>
      </c>
      <c r="C418" s="29">
        <v>0</v>
      </c>
      <c r="D418" s="29">
        <f t="shared" si="47"/>
        <v>0</v>
      </c>
      <c r="E418" s="29">
        <f t="shared" si="47"/>
        <v>0</v>
      </c>
      <c r="H418" s="40">
        <f t="shared" si="41"/>
        <v>0</v>
      </c>
    </row>
    <row r="419" spans="1:8" outlineLevel="2">
      <c r="A419" s="6">
        <v>2201</v>
      </c>
      <c r="B419" s="4" t="s">
        <v>354</v>
      </c>
      <c r="C419" s="5">
        <v>0</v>
      </c>
      <c r="D419" s="5">
        <f t="shared" si="47"/>
        <v>0</v>
      </c>
      <c r="E419" s="5">
        <f t="shared" si="47"/>
        <v>0</v>
      </c>
      <c r="H419" s="40">
        <f t="shared" si="41"/>
        <v>0</v>
      </c>
    </row>
    <row r="420" spans="1:8" outlineLevel="2">
      <c r="A420" s="6">
        <v>2201</v>
      </c>
      <c r="B420" s="4" t="s">
        <v>355</v>
      </c>
      <c r="C420" s="5">
        <v>0</v>
      </c>
      <c r="D420" s="5">
        <f t="shared" si="47"/>
        <v>0</v>
      </c>
      <c r="E420" s="5">
        <f t="shared" si="47"/>
        <v>0</v>
      </c>
      <c r="H420" s="40">
        <f t="shared" si="41"/>
        <v>0</v>
      </c>
    </row>
    <row r="421" spans="1:8" outlineLevel="2" collapsed="1">
      <c r="A421" s="6">
        <v>2201</v>
      </c>
      <c r="B421" s="4" t="s">
        <v>356</v>
      </c>
      <c r="C421" s="5">
        <v>0</v>
      </c>
      <c r="D421" s="5">
        <f t="shared" si="47"/>
        <v>0</v>
      </c>
      <c r="E421" s="5">
        <f t="shared" si="47"/>
        <v>0</v>
      </c>
      <c r="H421" s="40">
        <f t="shared" si="41"/>
        <v>0</v>
      </c>
    </row>
    <row r="422" spans="1:8" outlineLevel="2" collapsed="1">
      <c r="A422" s="6">
        <v>2201</v>
      </c>
      <c r="B422" s="4" t="s">
        <v>140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0">
        <f t="shared" si="41"/>
        <v>0</v>
      </c>
    </row>
    <row r="423" spans="1:8" outlineLevel="3">
      <c r="A423" s="28"/>
      <c r="B423" s="27" t="s">
        <v>357</v>
      </c>
      <c r="C423" s="29">
        <v>0</v>
      </c>
      <c r="D423" s="29">
        <f>C423</f>
        <v>0</v>
      </c>
      <c r="E423" s="29">
        <f>D423</f>
        <v>0</v>
      </c>
      <c r="H423" s="40">
        <f t="shared" si="41"/>
        <v>0</v>
      </c>
    </row>
    <row r="424" spans="1:8" outlineLevel="3">
      <c r="A424" s="28"/>
      <c r="B424" s="27" t="s">
        <v>358</v>
      </c>
      <c r="C424" s="29"/>
      <c r="D424" s="29">
        <f t="shared" ref="D424:E428" si="48">C424</f>
        <v>0</v>
      </c>
      <c r="E424" s="29">
        <f t="shared" si="48"/>
        <v>0</v>
      </c>
      <c r="H424" s="40">
        <f t="shared" si="41"/>
        <v>0</v>
      </c>
    </row>
    <row r="425" spans="1:8" outlineLevel="3">
      <c r="A425" s="28"/>
      <c r="B425" s="27" t="s">
        <v>359</v>
      </c>
      <c r="C425" s="29"/>
      <c r="D425" s="29">
        <f t="shared" si="48"/>
        <v>0</v>
      </c>
      <c r="E425" s="29">
        <f t="shared" si="48"/>
        <v>0</v>
      </c>
      <c r="H425" s="40">
        <f t="shared" si="41"/>
        <v>0</v>
      </c>
    </row>
    <row r="426" spans="1:8" outlineLevel="3">
      <c r="A426" s="28"/>
      <c r="B426" s="27" t="s">
        <v>360</v>
      </c>
      <c r="C426" s="29"/>
      <c r="D426" s="29">
        <f t="shared" si="48"/>
        <v>0</v>
      </c>
      <c r="E426" s="29">
        <f t="shared" si="48"/>
        <v>0</v>
      </c>
      <c r="H426" s="40">
        <f t="shared" si="41"/>
        <v>0</v>
      </c>
    </row>
    <row r="427" spans="1:8" outlineLevel="3">
      <c r="A427" s="28"/>
      <c r="B427" s="27" t="s">
        <v>361</v>
      </c>
      <c r="C427" s="29"/>
      <c r="D427" s="29">
        <f t="shared" si="48"/>
        <v>0</v>
      </c>
      <c r="E427" s="29">
        <f t="shared" si="48"/>
        <v>0</v>
      </c>
      <c r="H427" s="40">
        <f t="shared" si="41"/>
        <v>0</v>
      </c>
    </row>
    <row r="428" spans="1:8" outlineLevel="3">
      <c r="A428" s="28"/>
      <c r="B428" s="27" t="s">
        <v>362</v>
      </c>
      <c r="C428" s="29">
        <v>0</v>
      </c>
      <c r="D428" s="29">
        <f t="shared" si="48"/>
        <v>0</v>
      </c>
      <c r="E428" s="29">
        <f t="shared" si="48"/>
        <v>0</v>
      </c>
      <c r="H428" s="40">
        <f t="shared" si="41"/>
        <v>0</v>
      </c>
    </row>
    <row r="429" spans="1:8" outlineLevel="2">
      <c r="A429" s="6">
        <v>2201</v>
      </c>
      <c r="B429" s="4" t="s">
        <v>363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0">
        <f t="shared" si="41"/>
        <v>0</v>
      </c>
    </row>
    <row r="430" spans="1:8" outlineLevel="3">
      <c r="A430" s="28"/>
      <c r="B430" s="27" t="s">
        <v>364</v>
      </c>
      <c r="C430" s="29"/>
      <c r="D430" s="29">
        <f>C430</f>
        <v>0</v>
      </c>
      <c r="E430" s="29">
        <f>D430</f>
        <v>0</v>
      </c>
      <c r="H430" s="40">
        <f t="shared" si="41"/>
        <v>0</v>
      </c>
    </row>
    <row r="431" spans="1:8" outlineLevel="3">
      <c r="A431" s="28"/>
      <c r="B431" s="27" t="s">
        <v>365</v>
      </c>
      <c r="C431" s="29"/>
      <c r="D431" s="29">
        <f t="shared" ref="D431:E442" si="49">C431</f>
        <v>0</v>
      </c>
      <c r="E431" s="29">
        <f t="shared" si="49"/>
        <v>0</v>
      </c>
      <c r="H431" s="40">
        <f t="shared" si="41"/>
        <v>0</v>
      </c>
    </row>
    <row r="432" spans="1:8" outlineLevel="3">
      <c r="A432" s="28"/>
      <c r="B432" s="27" t="s">
        <v>366</v>
      </c>
      <c r="C432" s="29"/>
      <c r="D432" s="29">
        <f t="shared" si="49"/>
        <v>0</v>
      </c>
      <c r="E432" s="29">
        <f t="shared" si="49"/>
        <v>0</v>
      </c>
      <c r="H432" s="40">
        <f t="shared" si="41"/>
        <v>0</v>
      </c>
    </row>
    <row r="433" spans="1:8" outlineLevel="3">
      <c r="A433" s="28"/>
      <c r="B433" s="27" t="s">
        <v>367</v>
      </c>
      <c r="C433" s="29"/>
      <c r="D433" s="29">
        <f t="shared" si="49"/>
        <v>0</v>
      </c>
      <c r="E433" s="29">
        <f t="shared" si="49"/>
        <v>0</v>
      </c>
      <c r="H433" s="40">
        <f t="shared" si="41"/>
        <v>0</v>
      </c>
    </row>
    <row r="434" spans="1:8" outlineLevel="3">
      <c r="A434" s="28"/>
      <c r="B434" s="27" t="s">
        <v>368</v>
      </c>
      <c r="C434" s="29"/>
      <c r="D434" s="29">
        <f t="shared" si="49"/>
        <v>0</v>
      </c>
      <c r="E434" s="29">
        <f t="shared" si="49"/>
        <v>0</v>
      </c>
      <c r="H434" s="40">
        <f t="shared" si="41"/>
        <v>0</v>
      </c>
    </row>
    <row r="435" spans="1:8" outlineLevel="3">
      <c r="A435" s="28"/>
      <c r="B435" s="27" t="s">
        <v>369</v>
      </c>
      <c r="C435" s="29"/>
      <c r="D435" s="29">
        <f t="shared" si="49"/>
        <v>0</v>
      </c>
      <c r="E435" s="29">
        <f t="shared" si="49"/>
        <v>0</v>
      </c>
      <c r="H435" s="40">
        <f t="shared" si="41"/>
        <v>0</v>
      </c>
    </row>
    <row r="436" spans="1:8" outlineLevel="3">
      <c r="A436" s="28"/>
      <c r="B436" s="27" t="s">
        <v>370</v>
      </c>
      <c r="C436" s="29"/>
      <c r="D436" s="29">
        <f t="shared" si="49"/>
        <v>0</v>
      </c>
      <c r="E436" s="29">
        <f t="shared" si="49"/>
        <v>0</v>
      </c>
      <c r="H436" s="40">
        <f t="shared" si="41"/>
        <v>0</v>
      </c>
    </row>
    <row r="437" spans="1:8" outlineLevel="3">
      <c r="A437" s="28"/>
      <c r="B437" s="27" t="s">
        <v>371</v>
      </c>
      <c r="C437" s="29"/>
      <c r="D437" s="29">
        <f t="shared" si="49"/>
        <v>0</v>
      </c>
      <c r="E437" s="29">
        <f t="shared" si="49"/>
        <v>0</v>
      </c>
      <c r="H437" s="40">
        <f t="shared" si="41"/>
        <v>0</v>
      </c>
    </row>
    <row r="438" spans="1:8" outlineLevel="3">
      <c r="A438" s="28"/>
      <c r="B438" s="27" t="s">
        <v>372</v>
      </c>
      <c r="C438" s="29"/>
      <c r="D438" s="29">
        <f t="shared" si="49"/>
        <v>0</v>
      </c>
      <c r="E438" s="29">
        <f t="shared" si="49"/>
        <v>0</v>
      </c>
      <c r="H438" s="40">
        <f t="shared" si="41"/>
        <v>0</v>
      </c>
    </row>
    <row r="439" spans="1:8" outlineLevel="3">
      <c r="A439" s="28"/>
      <c r="B439" s="27" t="s">
        <v>373</v>
      </c>
      <c r="C439" s="29"/>
      <c r="D439" s="29">
        <f t="shared" si="49"/>
        <v>0</v>
      </c>
      <c r="E439" s="29">
        <f t="shared" si="49"/>
        <v>0</v>
      </c>
      <c r="H439" s="40">
        <f t="shared" si="41"/>
        <v>0</v>
      </c>
    </row>
    <row r="440" spans="1:8" outlineLevel="3">
      <c r="A440" s="28"/>
      <c r="B440" s="27" t="s">
        <v>374</v>
      </c>
      <c r="C440" s="29"/>
      <c r="D440" s="29">
        <f t="shared" si="49"/>
        <v>0</v>
      </c>
      <c r="E440" s="29">
        <f t="shared" si="49"/>
        <v>0</v>
      </c>
      <c r="H440" s="40">
        <f t="shared" si="41"/>
        <v>0</v>
      </c>
    </row>
    <row r="441" spans="1:8" outlineLevel="3">
      <c r="A441" s="28"/>
      <c r="B441" s="27" t="s">
        <v>375</v>
      </c>
      <c r="C441" s="29"/>
      <c r="D441" s="29">
        <f t="shared" si="49"/>
        <v>0</v>
      </c>
      <c r="E441" s="29">
        <f t="shared" si="49"/>
        <v>0</v>
      </c>
      <c r="H441" s="40">
        <f t="shared" si="41"/>
        <v>0</v>
      </c>
    </row>
    <row r="442" spans="1:8" outlineLevel="3">
      <c r="A442" s="28"/>
      <c r="B442" s="27" t="s">
        <v>376</v>
      </c>
      <c r="C442" s="29"/>
      <c r="D442" s="29">
        <f t="shared" si="49"/>
        <v>0</v>
      </c>
      <c r="E442" s="29">
        <f t="shared" si="49"/>
        <v>0</v>
      </c>
      <c r="H442" s="40">
        <f t="shared" si="41"/>
        <v>0</v>
      </c>
    </row>
    <row r="443" spans="1:8" ht="15" customHeight="1" outlineLevel="2">
      <c r="A443" s="6">
        <v>2201</v>
      </c>
      <c r="B443" s="4" t="s">
        <v>377</v>
      </c>
      <c r="C443" s="5">
        <v>0</v>
      </c>
      <c r="D443" s="5">
        <f>C443</f>
        <v>0</v>
      </c>
      <c r="E443" s="5">
        <f>D443</f>
        <v>0</v>
      </c>
      <c r="H443" s="40">
        <f t="shared" si="41"/>
        <v>0</v>
      </c>
    </row>
    <row r="444" spans="1:8" outlineLevel="1">
      <c r="A444" s="178" t="s">
        <v>378</v>
      </c>
      <c r="B444" s="179"/>
      <c r="C444" s="31">
        <f>C445+C454+C455+C459+C462+C463+C468+C474+C477+C480+C481+C450</f>
        <v>0</v>
      </c>
      <c r="D444" s="31">
        <f>D445+D454+D455+D459+D462+D463+D468+D474+D477+D480+D481+D450</f>
        <v>0</v>
      </c>
      <c r="E444" s="31">
        <f>E445+E454+E455+E459+E462+E463+E468+E474+E477+E480+E481+E450</f>
        <v>0</v>
      </c>
      <c r="H444" s="40">
        <f t="shared" si="41"/>
        <v>0</v>
      </c>
    </row>
    <row r="445" spans="1:8" ht="15" customHeight="1" outlineLevel="2">
      <c r="A445" s="6">
        <v>2202</v>
      </c>
      <c r="B445" s="4" t="s">
        <v>379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0">
        <f t="shared" si="41"/>
        <v>0</v>
      </c>
    </row>
    <row r="446" spans="1:8" ht="15" customHeight="1" outlineLevel="3">
      <c r="A446" s="27"/>
      <c r="B446" s="27" t="s">
        <v>380</v>
      </c>
      <c r="C446" s="29">
        <v>0</v>
      </c>
      <c r="D446" s="29">
        <f>C446</f>
        <v>0</v>
      </c>
      <c r="E446" s="29">
        <f>D446</f>
        <v>0</v>
      </c>
      <c r="H446" s="40">
        <f t="shared" si="41"/>
        <v>0</v>
      </c>
    </row>
    <row r="447" spans="1:8" ht="15" customHeight="1" outlineLevel="3">
      <c r="A447" s="27"/>
      <c r="B447" s="27" t="s">
        <v>381</v>
      </c>
      <c r="C447" s="29">
        <v>0</v>
      </c>
      <c r="D447" s="29">
        <f t="shared" ref="D447:E449" si="50">C447</f>
        <v>0</v>
      </c>
      <c r="E447" s="29">
        <f t="shared" si="50"/>
        <v>0</v>
      </c>
      <c r="H447" s="40">
        <f t="shared" si="41"/>
        <v>0</v>
      </c>
    </row>
    <row r="448" spans="1:8" ht="15" customHeight="1" outlineLevel="3">
      <c r="A448" s="27"/>
      <c r="B448" s="27" t="s">
        <v>382</v>
      </c>
      <c r="C448" s="29">
        <v>0</v>
      </c>
      <c r="D448" s="29">
        <f t="shared" si="50"/>
        <v>0</v>
      </c>
      <c r="E448" s="29">
        <f t="shared" si="50"/>
        <v>0</v>
      </c>
      <c r="H448" s="40">
        <f t="shared" si="41"/>
        <v>0</v>
      </c>
    </row>
    <row r="449" spans="1:8" ht="15" customHeight="1" outlineLevel="3">
      <c r="A449" s="27"/>
      <c r="B449" s="27" t="s">
        <v>383</v>
      </c>
      <c r="C449" s="29">
        <v>0</v>
      </c>
      <c r="D449" s="29">
        <f t="shared" si="50"/>
        <v>0</v>
      </c>
      <c r="E449" s="29">
        <f t="shared" si="50"/>
        <v>0</v>
      </c>
      <c r="H449" s="40">
        <f t="shared" si="41"/>
        <v>0</v>
      </c>
    </row>
    <row r="450" spans="1:8" ht="15" customHeight="1" outlineLevel="2">
      <c r="A450" s="6">
        <v>2202</v>
      </c>
      <c r="B450" s="4" t="s">
        <v>384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0">
        <f t="shared" ref="H450:H513" si="51">C450</f>
        <v>0</v>
      </c>
    </row>
    <row r="451" spans="1:8" ht="15" customHeight="1" outlineLevel="3">
      <c r="A451" s="27"/>
      <c r="B451" s="27" t="s">
        <v>385</v>
      </c>
      <c r="C451" s="29">
        <v>0</v>
      </c>
      <c r="D451" s="29">
        <f t="shared" ref="D451:E454" si="52">C451</f>
        <v>0</v>
      </c>
      <c r="E451" s="29">
        <f t="shared" si="52"/>
        <v>0</v>
      </c>
      <c r="H451" s="40">
        <f t="shared" si="51"/>
        <v>0</v>
      </c>
    </row>
    <row r="452" spans="1:8" ht="15" customHeight="1" outlineLevel="3">
      <c r="A452" s="27"/>
      <c r="B452" s="27" t="s">
        <v>386</v>
      </c>
      <c r="C452" s="29">
        <v>0</v>
      </c>
      <c r="D452" s="29">
        <f t="shared" si="52"/>
        <v>0</v>
      </c>
      <c r="E452" s="29">
        <f t="shared" si="52"/>
        <v>0</v>
      </c>
      <c r="H452" s="40">
        <f t="shared" si="51"/>
        <v>0</v>
      </c>
    </row>
    <row r="453" spans="1:8" ht="15" customHeight="1" outlineLevel="3">
      <c r="A453" s="27"/>
      <c r="B453" s="27" t="s">
        <v>387</v>
      </c>
      <c r="C453" s="29">
        <v>0</v>
      </c>
      <c r="D453" s="29">
        <f t="shared" si="52"/>
        <v>0</v>
      </c>
      <c r="E453" s="29">
        <f t="shared" si="52"/>
        <v>0</v>
      </c>
      <c r="H453" s="40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 t="shared" si="52"/>
        <v>0</v>
      </c>
      <c r="E454" s="5">
        <f t="shared" si="52"/>
        <v>0</v>
      </c>
      <c r="H454" s="40">
        <f t="shared" si="51"/>
        <v>0</v>
      </c>
    </row>
    <row r="455" spans="1:8" outlineLevel="2">
      <c r="A455" s="6">
        <v>2202</v>
      </c>
      <c r="B455" s="4" t="s">
        <v>141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0">
        <f t="shared" si="51"/>
        <v>0</v>
      </c>
    </row>
    <row r="456" spans="1:8" ht="15" customHeight="1" outlineLevel="3">
      <c r="A456" s="27"/>
      <c r="B456" s="27" t="s">
        <v>388</v>
      </c>
      <c r="C456" s="29"/>
      <c r="D456" s="29">
        <f t="shared" ref="D456:E458" si="53">C456</f>
        <v>0</v>
      </c>
      <c r="E456" s="29">
        <f t="shared" si="53"/>
        <v>0</v>
      </c>
      <c r="H456" s="40">
        <f t="shared" si="51"/>
        <v>0</v>
      </c>
    </row>
    <row r="457" spans="1:8" ht="15" customHeight="1" outlineLevel="3">
      <c r="A457" s="27"/>
      <c r="B457" s="27" t="s">
        <v>389</v>
      </c>
      <c r="C457" s="29"/>
      <c r="D457" s="29">
        <f t="shared" si="53"/>
        <v>0</v>
      </c>
      <c r="E457" s="29">
        <f t="shared" si="53"/>
        <v>0</v>
      </c>
      <c r="H457" s="40">
        <f t="shared" si="51"/>
        <v>0</v>
      </c>
    </row>
    <row r="458" spans="1:8" ht="15" customHeight="1" outlineLevel="3">
      <c r="A458" s="27"/>
      <c r="B458" s="27" t="s">
        <v>382</v>
      </c>
      <c r="C458" s="29">
        <v>0</v>
      </c>
      <c r="D458" s="29">
        <f t="shared" si="53"/>
        <v>0</v>
      </c>
      <c r="E458" s="29">
        <f t="shared" si="53"/>
        <v>0</v>
      </c>
      <c r="H458" s="40">
        <f t="shared" si="51"/>
        <v>0</v>
      </c>
    </row>
    <row r="459" spans="1:8" outlineLevel="2">
      <c r="A459" s="6">
        <v>2202</v>
      </c>
      <c r="B459" s="4" t="s">
        <v>142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0">
        <f t="shared" si="51"/>
        <v>0</v>
      </c>
    </row>
    <row r="460" spans="1:8" ht="15" customHeight="1" outlineLevel="3">
      <c r="A460" s="27"/>
      <c r="B460" s="27" t="s">
        <v>390</v>
      </c>
      <c r="C460" s="29">
        <v>0</v>
      </c>
      <c r="D460" s="29">
        <f t="shared" ref="D460:E462" si="54">C460</f>
        <v>0</v>
      </c>
      <c r="E460" s="29">
        <f t="shared" si="54"/>
        <v>0</v>
      </c>
      <c r="H460" s="40">
        <f t="shared" si="51"/>
        <v>0</v>
      </c>
    </row>
    <row r="461" spans="1:8" ht="15" customHeight="1" outlineLevel="3">
      <c r="A461" s="27"/>
      <c r="B461" s="27" t="s">
        <v>391</v>
      </c>
      <c r="C461" s="29"/>
      <c r="D461" s="29">
        <f t="shared" si="54"/>
        <v>0</v>
      </c>
      <c r="E461" s="29">
        <f t="shared" si="54"/>
        <v>0</v>
      </c>
      <c r="H461" s="40">
        <f t="shared" si="51"/>
        <v>0</v>
      </c>
    </row>
    <row r="462" spans="1:8" outlineLevel="2">
      <c r="A462" s="6">
        <v>2202</v>
      </c>
      <c r="B462" s="4" t="s">
        <v>392</v>
      </c>
      <c r="C462" s="5">
        <v>0</v>
      </c>
      <c r="D462" s="5">
        <f t="shared" si="54"/>
        <v>0</v>
      </c>
      <c r="E462" s="5">
        <f t="shared" si="54"/>
        <v>0</v>
      </c>
      <c r="H462" s="40">
        <f t="shared" si="51"/>
        <v>0</v>
      </c>
    </row>
    <row r="463" spans="1:8" outlineLevel="2" collapsed="1">
      <c r="A463" s="6">
        <v>2202</v>
      </c>
      <c r="B463" s="4" t="s">
        <v>393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0">
        <f t="shared" si="51"/>
        <v>0</v>
      </c>
    </row>
    <row r="464" spans="1:8" ht="15" customHeight="1" outlineLevel="3">
      <c r="A464" s="27"/>
      <c r="B464" s="27" t="s">
        <v>394</v>
      </c>
      <c r="C464" s="29">
        <v>0</v>
      </c>
      <c r="D464" s="29">
        <f>C464</f>
        <v>0</v>
      </c>
      <c r="E464" s="29">
        <f>D464</f>
        <v>0</v>
      </c>
      <c r="H464" s="40">
        <f t="shared" si="51"/>
        <v>0</v>
      </c>
    </row>
    <row r="465" spans="1:8" ht="15" customHeight="1" outlineLevel="3">
      <c r="A465" s="27"/>
      <c r="B465" s="27" t="s">
        <v>395</v>
      </c>
      <c r="C465" s="29">
        <v>0</v>
      </c>
      <c r="D465" s="29">
        <f t="shared" ref="D465:E467" si="55">C465</f>
        <v>0</v>
      </c>
      <c r="E465" s="29">
        <f t="shared" si="55"/>
        <v>0</v>
      </c>
      <c r="H465" s="40">
        <f t="shared" si="51"/>
        <v>0</v>
      </c>
    </row>
    <row r="466" spans="1:8" ht="15" customHeight="1" outlineLevel="3">
      <c r="A466" s="27"/>
      <c r="B466" s="27" t="s">
        <v>396</v>
      </c>
      <c r="C466" s="29">
        <v>0</v>
      </c>
      <c r="D466" s="29">
        <f t="shared" si="55"/>
        <v>0</v>
      </c>
      <c r="E466" s="29">
        <f t="shared" si="55"/>
        <v>0</v>
      </c>
      <c r="H466" s="40">
        <f t="shared" si="51"/>
        <v>0</v>
      </c>
    </row>
    <row r="467" spans="1:8" ht="15" customHeight="1" outlineLevel="3">
      <c r="A467" s="27"/>
      <c r="B467" s="27" t="s">
        <v>397</v>
      </c>
      <c r="C467" s="29">
        <v>0</v>
      </c>
      <c r="D467" s="29">
        <f t="shared" si="55"/>
        <v>0</v>
      </c>
      <c r="E467" s="29">
        <f t="shared" si="55"/>
        <v>0</v>
      </c>
      <c r="H467" s="40">
        <f t="shared" si="51"/>
        <v>0</v>
      </c>
    </row>
    <row r="468" spans="1:8" outlineLevel="2">
      <c r="A468" s="6">
        <v>2202</v>
      </c>
      <c r="B468" s="4" t="s">
        <v>398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0">
        <f t="shared" si="51"/>
        <v>0</v>
      </c>
    </row>
    <row r="469" spans="1:8" ht="15" customHeight="1" outlineLevel="3">
      <c r="A469" s="27"/>
      <c r="B469" s="27" t="s">
        <v>399</v>
      </c>
      <c r="C469" s="29">
        <v>0</v>
      </c>
      <c r="D469" s="29">
        <f>C469</f>
        <v>0</v>
      </c>
      <c r="E469" s="29">
        <f>D469</f>
        <v>0</v>
      </c>
      <c r="H469" s="40">
        <f t="shared" si="51"/>
        <v>0</v>
      </c>
    </row>
    <row r="470" spans="1:8" ht="15" customHeight="1" outlineLevel="3">
      <c r="A470" s="27"/>
      <c r="B470" s="27" t="s">
        <v>400</v>
      </c>
      <c r="C470" s="29">
        <v>0</v>
      </c>
      <c r="D470" s="29">
        <f t="shared" ref="D470:E473" si="56">C470</f>
        <v>0</v>
      </c>
      <c r="E470" s="29">
        <f t="shared" si="56"/>
        <v>0</v>
      </c>
      <c r="H470" s="40">
        <f t="shared" si="51"/>
        <v>0</v>
      </c>
    </row>
    <row r="471" spans="1:8" ht="15" customHeight="1" outlineLevel="3">
      <c r="A471" s="27"/>
      <c r="B471" s="27" t="s">
        <v>401</v>
      </c>
      <c r="C471" s="29">
        <v>0</v>
      </c>
      <c r="D471" s="29">
        <f t="shared" si="56"/>
        <v>0</v>
      </c>
      <c r="E471" s="29">
        <f t="shared" si="56"/>
        <v>0</v>
      </c>
      <c r="H471" s="40">
        <f t="shared" si="51"/>
        <v>0</v>
      </c>
    </row>
    <row r="472" spans="1:8" ht="15" customHeight="1" outlineLevel="3">
      <c r="A472" s="27"/>
      <c r="B472" s="27" t="s">
        <v>402</v>
      </c>
      <c r="C472" s="29">
        <v>0</v>
      </c>
      <c r="D472" s="29">
        <f t="shared" si="56"/>
        <v>0</v>
      </c>
      <c r="E472" s="29">
        <f t="shared" si="56"/>
        <v>0</v>
      </c>
      <c r="H472" s="40">
        <f t="shared" si="51"/>
        <v>0</v>
      </c>
    </row>
    <row r="473" spans="1:8" ht="15" customHeight="1" outlineLevel="3">
      <c r="A473" s="27"/>
      <c r="B473" s="27" t="s">
        <v>403</v>
      </c>
      <c r="C473" s="29">
        <v>0</v>
      </c>
      <c r="D473" s="29">
        <f t="shared" si="56"/>
        <v>0</v>
      </c>
      <c r="E473" s="29">
        <f t="shared" si="56"/>
        <v>0</v>
      </c>
      <c r="H473" s="40">
        <f t="shared" si="51"/>
        <v>0</v>
      </c>
    </row>
    <row r="474" spans="1:8" outlineLevel="2">
      <c r="A474" s="6">
        <v>2202</v>
      </c>
      <c r="B474" s="4" t="s">
        <v>143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0">
        <f t="shared" si="51"/>
        <v>0</v>
      </c>
    </row>
    <row r="475" spans="1:8" ht="15" customHeight="1" outlineLevel="3">
      <c r="A475" s="27"/>
      <c r="B475" s="27" t="s">
        <v>404</v>
      </c>
      <c r="C475" s="29"/>
      <c r="D475" s="29">
        <f>C475</f>
        <v>0</v>
      </c>
      <c r="E475" s="29">
        <f>D475</f>
        <v>0</v>
      </c>
      <c r="H475" s="40">
        <f t="shared" si="51"/>
        <v>0</v>
      </c>
    </row>
    <row r="476" spans="1:8" ht="15" customHeight="1" outlineLevel="3">
      <c r="A476" s="27"/>
      <c r="B476" s="27" t="s">
        <v>405</v>
      </c>
      <c r="C476" s="29">
        <v>0</v>
      </c>
      <c r="D476" s="29">
        <f>C476</f>
        <v>0</v>
      </c>
      <c r="E476" s="29">
        <f>D476</f>
        <v>0</v>
      </c>
      <c r="H476" s="40">
        <f t="shared" si="51"/>
        <v>0</v>
      </c>
    </row>
    <row r="477" spans="1:8" outlineLevel="2">
      <c r="A477" s="6">
        <v>2202</v>
      </c>
      <c r="B477" s="4" t="s">
        <v>406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0">
        <f t="shared" si="51"/>
        <v>0</v>
      </c>
    </row>
    <row r="478" spans="1:8" ht="15" customHeight="1" outlineLevel="3">
      <c r="A478" s="27"/>
      <c r="B478" s="27" t="s">
        <v>404</v>
      </c>
      <c r="C478" s="29">
        <v>0</v>
      </c>
      <c r="D478" s="29">
        <f t="shared" ref="D478:E481" si="57">C478</f>
        <v>0</v>
      </c>
      <c r="E478" s="29">
        <f t="shared" si="57"/>
        <v>0</v>
      </c>
      <c r="H478" s="40">
        <f t="shared" si="51"/>
        <v>0</v>
      </c>
    </row>
    <row r="479" spans="1:8" ht="15" customHeight="1" outlineLevel="3">
      <c r="A479" s="27"/>
      <c r="B479" s="27" t="s">
        <v>405</v>
      </c>
      <c r="C479" s="29">
        <v>0</v>
      </c>
      <c r="D479" s="29">
        <f t="shared" si="57"/>
        <v>0</v>
      </c>
      <c r="E479" s="29">
        <f t="shared" si="57"/>
        <v>0</v>
      </c>
      <c r="H479" s="40">
        <f t="shared" si="51"/>
        <v>0</v>
      </c>
    </row>
    <row r="480" spans="1:8" outlineLevel="2">
      <c r="A480" s="6">
        <v>2202</v>
      </c>
      <c r="B480" s="4" t="s">
        <v>407</v>
      </c>
      <c r="C480" s="5">
        <v>0</v>
      </c>
      <c r="D480" s="5">
        <f t="shared" si="57"/>
        <v>0</v>
      </c>
      <c r="E480" s="5">
        <f t="shared" si="57"/>
        <v>0</v>
      </c>
      <c r="H480" s="40">
        <f t="shared" si="51"/>
        <v>0</v>
      </c>
    </row>
    <row r="481" spans="1:10" outlineLevel="2" collapsed="1">
      <c r="A481" s="6">
        <v>2202</v>
      </c>
      <c r="B481" s="4" t="s">
        <v>408</v>
      </c>
      <c r="C481" s="5">
        <v>0</v>
      </c>
      <c r="D481" s="5">
        <f t="shared" si="57"/>
        <v>0</v>
      </c>
      <c r="E481" s="5">
        <f t="shared" si="57"/>
        <v>0</v>
      </c>
      <c r="H481" s="40">
        <f t="shared" si="51"/>
        <v>0</v>
      </c>
    </row>
    <row r="482" spans="1:10" outlineLevel="1">
      <c r="A482" s="178" t="s">
        <v>409</v>
      </c>
      <c r="B482" s="179"/>
      <c r="C482" s="31">
        <v>0</v>
      </c>
      <c r="D482" s="31">
        <v>0</v>
      </c>
      <c r="E482" s="31">
        <v>0</v>
      </c>
      <c r="H482" s="40">
        <f t="shared" si="51"/>
        <v>0</v>
      </c>
    </row>
    <row r="483" spans="1:10">
      <c r="A483" s="184" t="s">
        <v>410</v>
      </c>
      <c r="B483" s="185"/>
      <c r="C483" s="34">
        <f>C484+C504+C509+C522+C528+C538</f>
        <v>0</v>
      </c>
      <c r="D483" s="34">
        <f>D484+D504+D509+D522+D528+D538</f>
        <v>0</v>
      </c>
      <c r="E483" s="34">
        <f>E484+E504+E509+E522+E528+E538</f>
        <v>0</v>
      </c>
      <c r="G483" s="38" t="s">
        <v>613</v>
      </c>
      <c r="H483" s="40">
        <f t="shared" si="51"/>
        <v>0</v>
      </c>
      <c r="I483" s="41"/>
      <c r="J483" s="39" t="b">
        <f>AND(H483=I483)</f>
        <v>1</v>
      </c>
    </row>
    <row r="484" spans="1:10" outlineLevel="1">
      <c r="A484" s="178" t="s">
        <v>411</v>
      </c>
      <c r="B484" s="179"/>
      <c r="C484" s="31">
        <f>C485+C486+C490+C491+C494+C497+C500+C501+C502+C503</f>
        <v>0</v>
      </c>
      <c r="D484" s="31">
        <f>D485+D486+D490+D491+D494+D497+D500+D501+D502+D503</f>
        <v>0</v>
      </c>
      <c r="E484" s="31">
        <f>E485+E486+E490+E491+E494+E497+E500+E501+E502+E503</f>
        <v>0</v>
      </c>
      <c r="H484" s="40">
        <f t="shared" si="51"/>
        <v>0</v>
      </c>
    </row>
    <row r="485" spans="1:10" outlineLevel="2">
      <c r="A485" s="6">
        <v>3302</v>
      </c>
      <c r="B485" s="4" t="s">
        <v>412</v>
      </c>
      <c r="C485" s="5">
        <v>0</v>
      </c>
      <c r="D485" s="5">
        <f>C485</f>
        <v>0</v>
      </c>
      <c r="E485" s="5">
        <f>D485</f>
        <v>0</v>
      </c>
      <c r="H485" s="40">
        <f t="shared" si="51"/>
        <v>0</v>
      </c>
    </row>
    <row r="486" spans="1:10" outlineLevel="2">
      <c r="A486" s="6">
        <v>3302</v>
      </c>
      <c r="B486" s="4" t="s">
        <v>413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0">
        <f t="shared" si="51"/>
        <v>0</v>
      </c>
    </row>
    <row r="487" spans="1:10" ht="15" customHeight="1" outlineLevel="3">
      <c r="A487" s="27"/>
      <c r="B487" s="27" t="s">
        <v>414</v>
      </c>
      <c r="C487" s="29">
        <v>0</v>
      </c>
      <c r="D487" s="29">
        <f t="shared" ref="D487:E490" si="58">C487</f>
        <v>0</v>
      </c>
      <c r="E487" s="29">
        <f t="shared" si="58"/>
        <v>0</v>
      </c>
      <c r="H487" s="40">
        <f t="shared" si="51"/>
        <v>0</v>
      </c>
    </row>
    <row r="488" spans="1:10" ht="15" customHeight="1" outlineLevel="3">
      <c r="A488" s="27"/>
      <c r="B488" s="27" t="s">
        <v>415</v>
      </c>
      <c r="C488" s="29"/>
      <c r="D488" s="29">
        <f t="shared" si="58"/>
        <v>0</v>
      </c>
      <c r="E488" s="29">
        <f t="shared" si="58"/>
        <v>0</v>
      </c>
      <c r="H488" s="40">
        <f t="shared" si="51"/>
        <v>0</v>
      </c>
    </row>
    <row r="489" spans="1:10" ht="15" customHeight="1" outlineLevel="3">
      <c r="A489" s="27"/>
      <c r="B489" s="27" t="s">
        <v>416</v>
      </c>
      <c r="C489" s="29">
        <v>0</v>
      </c>
      <c r="D489" s="29">
        <f t="shared" si="58"/>
        <v>0</v>
      </c>
      <c r="E489" s="29">
        <f t="shared" si="58"/>
        <v>0</v>
      </c>
      <c r="H489" s="40">
        <f t="shared" si="51"/>
        <v>0</v>
      </c>
    </row>
    <row r="490" spans="1:10" outlineLevel="2">
      <c r="A490" s="6">
        <v>3302</v>
      </c>
      <c r="B490" s="4" t="s">
        <v>417</v>
      </c>
      <c r="C490" s="5"/>
      <c r="D490" s="5">
        <f t="shared" si="58"/>
        <v>0</v>
      </c>
      <c r="E490" s="5">
        <f t="shared" si="58"/>
        <v>0</v>
      </c>
      <c r="H490" s="40">
        <f t="shared" si="51"/>
        <v>0</v>
      </c>
    </row>
    <row r="491" spans="1:10" outlineLevel="2">
      <c r="A491" s="6">
        <v>3302</v>
      </c>
      <c r="B491" s="4" t="s">
        <v>418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0">
        <f t="shared" si="51"/>
        <v>0</v>
      </c>
    </row>
    <row r="492" spans="1:10" ht="15" customHeight="1" outlineLevel="3">
      <c r="A492" s="27"/>
      <c r="B492" s="27" t="s">
        <v>419</v>
      </c>
      <c r="C492" s="29">
        <v>0</v>
      </c>
      <c r="D492" s="29">
        <f>C492</f>
        <v>0</v>
      </c>
      <c r="E492" s="29">
        <f>D492</f>
        <v>0</v>
      </c>
      <c r="H492" s="40">
        <f t="shared" si="51"/>
        <v>0</v>
      </c>
    </row>
    <row r="493" spans="1:10" ht="15" customHeight="1" outlineLevel="3">
      <c r="A493" s="27"/>
      <c r="B493" s="27" t="s">
        <v>420</v>
      </c>
      <c r="C493" s="29">
        <v>0</v>
      </c>
      <c r="D493" s="29">
        <f>C493</f>
        <v>0</v>
      </c>
      <c r="E493" s="29">
        <f>D493</f>
        <v>0</v>
      </c>
      <c r="H493" s="40">
        <f t="shared" si="51"/>
        <v>0</v>
      </c>
    </row>
    <row r="494" spans="1:10" outlineLevel="2">
      <c r="A494" s="6">
        <v>3302</v>
      </c>
      <c r="B494" s="4" t="s">
        <v>421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0">
        <f t="shared" si="51"/>
        <v>0</v>
      </c>
    </row>
    <row r="495" spans="1:10" ht="15" customHeight="1" outlineLevel="3">
      <c r="A495" s="27"/>
      <c r="B495" s="27" t="s">
        <v>422</v>
      </c>
      <c r="C495" s="29"/>
      <c r="D495" s="29">
        <f>C495</f>
        <v>0</v>
      </c>
      <c r="E495" s="29">
        <f>D495</f>
        <v>0</v>
      </c>
      <c r="H495" s="40">
        <f t="shared" si="51"/>
        <v>0</v>
      </c>
    </row>
    <row r="496" spans="1:10" ht="15" customHeight="1" outlineLevel="3">
      <c r="A496" s="27"/>
      <c r="B496" s="27" t="s">
        <v>423</v>
      </c>
      <c r="C496" s="29">
        <v>0</v>
      </c>
      <c r="D496" s="29">
        <f>C496</f>
        <v>0</v>
      </c>
      <c r="E496" s="29">
        <f>D496</f>
        <v>0</v>
      </c>
      <c r="H496" s="40">
        <f t="shared" si="51"/>
        <v>0</v>
      </c>
    </row>
    <row r="497" spans="1:12" outlineLevel="2">
      <c r="A497" s="6">
        <v>3302</v>
      </c>
      <c r="B497" s="4" t="s">
        <v>424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0">
        <f t="shared" si="51"/>
        <v>0</v>
      </c>
    </row>
    <row r="498" spans="1:12" ht="15" customHeight="1" outlineLevel="3">
      <c r="A498" s="27"/>
      <c r="B498" s="27" t="s">
        <v>425</v>
      </c>
      <c r="C498" s="29"/>
      <c r="D498" s="29">
        <f t="shared" ref="D498:E503" si="59">C498</f>
        <v>0</v>
      </c>
      <c r="E498" s="29">
        <f t="shared" si="59"/>
        <v>0</v>
      </c>
      <c r="H498" s="40">
        <f t="shared" si="51"/>
        <v>0</v>
      </c>
    </row>
    <row r="499" spans="1:12" ht="15" customHeight="1" outlineLevel="3">
      <c r="A499" s="27"/>
      <c r="B499" s="27" t="s">
        <v>426</v>
      </c>
      <c r="C499" s="29">
        <v>0</v>
      </c>
      <c r="D499" s="29">
        <f t="shared" si="59"/>
        <v>0</v>
      </c>
      <c r="E499" s="29">
        <f t="shared" si="59"/>
        <v>0</v>
      </c>
      <c r="H499" s="40">
        <f t="shared" si="51"/>
        <v>0</v>
      </c>
    </row>
    <row r="500" spans="1:12" outlineLevel="2">
      <c r="A500" s="6">
        <v>3302</v>
      </c>
      <c r="B500" s="4" t="s">
        <v>427</v>
      </c>
      <c r="C500" s="5"/>
      <c r="D500" s="5">
        <f t="shared" si="59"/>
        <v>0</v>
      </c>
      <c r="E500" s="5">
        <f t="shared" si="59"/>
        <v>0</v>
      </c>
      <c r="H500" s="40">
        <f t="shared" si="51"/>
        <v>0</v>
      </c>
    </row>
    <row r="501" spans="1:12" outlineLevel="2">
      <c r="A501" s="6">
        <v>3302</v>
      </c>
      <c r="B501" s="4" t="s">
        <v>428</v>
      </c>
      <c r="C501" s="5"/>
      <c r="D501" s="5">
        <f t="shared" si="59"/>
        <v>0</v>
      </c>
      <c r="E501" s="5">
        <f t="shared" si="59"/>
        <v>0</v>
      </c>
      <c r="H501" s="40">
        <f t="shared" si="51"/>
        <v>0</v>
      </c>
    </row>
    <row r="502" spans="1:12" outlineLevel="2">
      <c r="A502" s="6">
        <v>3302</v>
      </c>
      <c r="B502" s="4" t="s">
        <v>429</v>
      </c>
      <c r="C502" s="5"/>
      <c r="D502" s="5">
        <f t="shared" si="59"/>
        <v>0</v>
      </c>
      <c r="E502" s="5">
        <f t="shared" si="59"/>
        <v>0</v>
      </c>
      <c r="H502" s="40">
        <f t="shared" si="51"/>
        <v>0</v>
      </c>
    </row>
    <row r="503" spans="1:12" outlineLevel="2">
      <c r="A503" s="6">
        <v>3302</v>
      </c>
      <c r="B503" s="4" t="s">
        <v>430</v>
      </c>
      <c r="C503" s="5">
        <v>0</v>
      </c>
      <c r="D503" s="5">
        <f t="shared" si="59"/>
        <v>0</v>
      </c>
      <c r="E503" s="5">
        <f t="shared" si="59"/>
        <v>0</v>
      </c>
      <c r="H503" s="40">
        <f t="shared" si="51"/>
        <v>0</v>
      </c>
    </row>
    <row r="504" spans="1:12" outlineLevel="1">
      <c r="A504" s="178" t="s">
        <v>431</v>
      </c>
      <c r="B504" s="179"/>
      <c r="C504" s="31">
        <f>SUM(C505:C508)</f>
        <v>0</v>
      </c>
      <c r="D504" s="31">
        <f>SUM(D505:D508)</f>
        <v>0</v>
      </c>
      <c r="E504" s="31">
        <f>SUM(E505:E508)</f>
        <v>0</v>
      </c>
      <c r="H504" s="40">
        <f t="shared" si="51"/>
        <v>0</v>
      </c>
    </row>
    <row r="505" spans="1:12" outlineLevel="2" collapsed="1">
      <c r="A505" s="6">
        <v>3303</v>
      </c>
      <c r="B505" s="4" t="s">
        <v>432</v>
      </c>
      <c r="C505" s="5"/>
      <c r="D505" s="5">
        <f>C505</f>
        <v>0</v>
      </c>
      <c r="E505" s="5">
        <f>D505</f>
        <v>0</v>
      </c>
      <c r="H505" s="40">
        <f t="shared" si="51"/>
        <v>0</v>
      </c>
    </row>
    <row r="506" spans="1:12" outlineLevel="2">
      <c r="A506" s="6">
        <v>3303</v>
      </c>
      <c r="B506" s="4" t="s">
        <v>433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0">
        <f t="shared" si="51"/>
        <v>0</v>
      </c>
    </row>
    <row r="507" spans="1:12" outlineLevel="2">
      <c r="A507" s="6">
        <v>3303</v>
      </c>
      <c r="B507" s="4" t="s">
        <v>434</v>
      </c>
      <c r="C507" s="5">
        <v>0</v>
      </c>
      <c r="D507" s="5">
        <f t="shared" si="60"/>
        <v>0</v>
      </c>
      <c r="E507" s="5">
        <f t="shared" si="60"/>
        <v>0</v>
      </c>
      <c r="H507" s="40">
        <f t="shared" si="51"/>
        <v>0</v>
      </c>
    </row>
    <row r="508" spans="1:12" outlineLevel="2">
      <c r="A508" s="6">
        <v>3303</v>
      </c>
      <c r="B508" s="4" t="s">
        <v>430</v>
      </c>
      <c r="C508" s="5">
        <v>0</v>
      </c>
      <c r="D508" s="5">
        <f t="shared" si="60"/>
        <v>0</v>
      </c>
      <c r="E508" s="5">
        <f t="shared" si="60"/>
        <v>0</v>
      </c>
      <c r="H508" s="40">
        <f t="shared" si="51"/>
        <v>0</v>
      </c>
    </row>
    <row r="509" spans="1:12" outlineLevel="1">
      <c r="A509" s="178" t="s">
        <v>435</v>
      </c>
      <c r="B509" s="179"/>
      <c r="C509" s="31">
        <f>C510+C511+C512+C513+C517+C518+C519+C520+C521</f>
        <v>0</v>
      </c>
      <c r="D509" s="31">
        <f>D510+D511+D512+D513+D517+D518+D519+D520+D521</f>
        <v>0</v>
      </c>
      <c r="E509" s="31">
        <f>E510+E511+E512+E513+E517+E518+E519+E520+E521</f>
        <v>0</v>
      </c>
      <c r="F509" s="50"/>
      <c r="H509" s="40">
        <f t="shared" si="51"/>
        <v>0</v>
      </c>
      <c r="L509" s="50"/>
    </row>
    <row r="510" spans="1:12" outlineLevel="2" collapsed="1">
      <c r="A510" s="6">
        <v>3305</v>
      </c>
      <c r="B510" s="4" t="s">
        <v>436</v>
      </c>
      <c r="C510" s="5">
        <v>0</v>
      </c>
      <c r="D510" s="5">
        <f t="shared" ref="D510:E512" si="61">C510</f>
        <v>0</v>
      </c>
      <c r="E510" s="5">
        <f t="shared" si="61"/>
        <v>0</v>
      </c>
      <c r="H510" s="40">
        <f t="shared" si="51"/>
        <v>0</v>
      </c>
    </row>
    <row r="511" spans="1:12" outlineLevel="2">
      <c r="A511" s="6">
        <v>3305</v>
      </c>
      <c r="B511" s="4" t="s">
        <v>437</v>
      </c>
      <c r="C511" s="5">
        <v>0</v>
      </c>
      <c r="D511" s="5">
        <f t="shared" si="61"/>
        <v>0</v>
      </c>
      <c r="E511" s="5">
        <f t="shared" si="61"/>
        <v>0</v>
      </c>
      <c r="H511" s="40">
        <f t="shared" si="51"/>
        <v>0</v>
      </c>
    </row>
    <row r="512" spans="1:12" outlineLevel="2">
      <c r="A512" s="6">
        <v>3305</v>
      </c>
      <c r="B512" s="4" t="s">
        <v>438</v>
      </c>
      <c r="C512" s="5">
        <v>0</v>
      </c>
      <c r="D512" s="5">
        <f t="shared" si="61"/>
        <v>0</v>
      </c>
      <c r="E512" s="5">
        <f t="shared" si="61"/>
        <v>0</v>
      </c>
      <c r="H512" s="40">
        <f t="shared" si="51"/>
        <v>0</v>
      </c>
    </row>
    <row r="513" spans="1:8" outlineLevel="2">
      <c r="A513" s="6">
        <v>3305</v>
      </c>
      <c r="B513" s="4" t="s">
        <v>439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0">
        <f t="shared" si="51"/>
        <v>0</v>
      </c>
    </row>
    <row r="514" spans="1:8" ht="15" customHeight="1" outlineLevel="3">
      <c r="A514" s="28"/>
      <c r="B514" s="27" t="s">
        <v>440</v>
      </c>
      <c r="C514" s="29"/>
      <c r="D514" s="29">
        <f t="shared" ref="D514:E521" si="62">C514</f>
        <v>0</v>
      </c>
      <c r="E514" s="29">
        <f t="shared" si="62"/>
        <v>0</v>
      </c>
      <c r="H514" s="40">
        <f t="shared" ref="H514:H577" si="63">C514</f>
        <v>0</v>
      </c>
    </row>
    <row r="515" spans="1:8" ht="15" customHeight="1" outlineLevel="3">
      <c r="A515" s="28"/>
      <c r="B515" s="27" t="s">
        <v>441</v>
      </c>
      <c r="C515" s="29">
        <v>0</v>
      </c>
      <c r="D515" s="29">
        <f t="shared" si="62"/>
        <v>0</v>
      </c>
      <c r="E515" s="29">
        <f t="shared" si="62"/>
        <v>0</v>
      </c>
      <c r="H515" s="40">
        <f t="shared" si="63"/>
        <v>0</v>
      </c>
    </row>
    <row r="516" spans="1:8" ht="15" customHeight="1" outlineLevel="3">
      <c r="A516" s="28"/>
      <c r="B516" s="27" t="s">
        <v>442</v>
      </c>
      <c r="C516" s="29">
        <v>0</v>
      </c>
      <c r="D516" s="29">
        <f t="shared" si="62"/>
        <v>0</v>
      </c>
      <c r="E516" s="29">
        <f t="shared" si="62"/>
        <v>0</v>
      </c>
      <c r="H516" s="40">
        <f t="shared" si="63"/>
        <v>0</v>
      </c>
    </row>
    <row r="517" spans="1:8" outlineLevel="2">
      <c r="A517" s="6">
        <v>3305</v>
      </c>
      <c r="B517" s="4" t="s">
        <v>443</v>
      </c>
      <c r="C517" s="5">
        <v>0</v>
      </c>
      <c r="D517" s="5">
        <f t="shared" si="62"/>
        <v>0</v>
      </c>
      <c r="E517" s="5">
        <f t="shared" si="62"/>
        <v>0</v>
      </c>
      <c r="H517" s="40">
        <f t="shared" si="63"/>
        <v>0</v>
      </c>
    </row>
    <row r="518" spans="1:8" outlineLevel="2">
      <c r="A518" s="6">
        <v>3305</v>
      </c>
      <c r="B518" s="4" t="s">
        <v>444</v>
      </c>
      <c r="C518" s="5">
        <v>0</v>
      </c>
      <c r="D518" s="5">
        <f t="shared" si="62"/>
        <v>0</v>
      </c>
      <c r="E518" s="5">
        <f t="shared" si="62"/>
        <v>0</v>
      </c>
      <c r="H518" s="40">
        <f t="shared" si="63"/>
        <v>0</v>
      </c>
    </row>
    <row r="519" spans="1:8" outlineLevel="2">
      <c r="A519" s="6">
        <v>3305</v>
      </c>
      <c r="B519" s="4" t="s">
        <v>445</v>
      </c>
      <c r="C519" s="5">
        <v>0</v>
      </c>
      <c r="D519" s="5">
        <f t="shared" si="62"/>
        <v>0</v>
      </c>
      <c r="E519" s="5">
        <f t="shared" si="62"/>
        <v>0</v>
      </c>
      <c r="H519" s="40">
        <f t="shared" si="63"/>
        <v>0</v>
      </c>
    </row>
    <row r="520" spans="1:8" outlineLevel="2">
      <c r="A520" s="6">
        <v>3305</v>
      </c>
      <c r="B520" s="4" t="s">
        <v>446</v>
      </c>
      <c r="C520" s="5">
        <v>0</v>
      </c>
      <c r="D520" s="5">
        <f t="shared" si="62"/>
        <v>0</v>
      </c>
      <c r="E520" s="5">
        <f t="shared" si="62"/>
        <v>0</v>
      </c>
      <c r="H520" s="40">
        <f t="shared" si="63"/>
        <v>0</v>
      </c>
    </row>
    <row r="521" spans="1:8" outlineLevel="2">
      <c r="A521" s="6">
        <v>3305</v>
      </c>
      <c r="B521" s="4" t="s">
        <v>430</v>
      </c>
      <c r="C521" s="5">
        <v>0</v>
      </c>
      <c r="D521" s="5">
        <f t="shared" si="62"/>
        <v>0</v>
      </c>
      <c r="E521" s="5">
        <f t="shared" si="62"/>
        <v>0</v>
      </c>
      <c r="H521" s="40">
        <f t="shared" si="63"/>
        <v>0</v>
      </c>
    </row>
    <row r="522" spans="1:8" outlineLevel="1">
      <c r="A522" s="178" t="s">
        <v>447</v>
      </c>
      <c r="B522" s="179"/>
      <c r="C522" s="31">
        <f>SUM(C523:C527)</f>
        <v>0</v>
      </c>
      <c r="D522" s="31">
        <f>SUM(D523:D527)</f>
        <v>0</v>
      </c>
      <c r="E522" s="31">
        <f>SUM(E523:E527)</f>
        <v>0</v>
      </c>
      <c r="H522" s="40">
        <f t="shared" si="63"/>
        <v>0</v>
      </c>
    </row>
    <row r="523" spans="1:8" outlineLevel="2" collapsed="1">
      <c r="A523" s="6">
        <v>3306</v>
      </c>
      <c r="B523" s="4" t="s">
        <v>448</v>
      </c>
      <c r="C523" s="5">
        <v>0</v>
      </c>
      <c r="D523" s="5">
        <f>C523</f>
        <v>0</v>
      </c>
      <c r="E523" s="5">
        <f>D523</f>
        <v>0</v>
      </c>
      <c r="H523" s="40">
        <f t="shared" si="63"/>
        <v>0</v>
      </c>
    </row>
    <row r="524" spans="1:8" outlineLevel="2">
      <c r="A524" s="6">
        <v>3306</v>
      </c>
      <c r="B524" s="4" t="s">
        <v>449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0">
        <f t="shared" si="63"/>
        <v>0</v>
      </c>
    </row>
    <row r="525" spans="1:8" outlineLevel="2">
      <c r="A525" s="6">
        <v>3306</v>
      </c>
      <c r="B525" s="4" t="s">
        <v>450</v>
      </c>
      <c r="C525" s="5">
        <v>0</v>
      </c>
      <c r="D525" s="5">
        <f t="shared" si="64"/>
        <v>0</v>
      </c>
      <c r="E525" s="5">
        <f t="shared" si="64"/>
        <v>0</v>
      </c>
      <c r="H525" s="40">
        <f t="shared" si="63"/>
        <v>0</v>
      </c>
    </row>
    <row r="526" spans="1:8" outlineLevel="2">
      <c r="A526" s="6">
        <v>3306</v>
      </c>
      <c r="B526" s="4" t="s">
        <v>451</v>
      </c>
      <c r="C526" s="5">
        <v>0</v>
      </c>
      <c r="D526" s="5">
        <f t="shared" si="64"/>
        <v>0</v>
      </c>
      <c r="E526" s="5">
        <f t="shared" si="64"/>
        <v>0</v>
      </c>
      <c r="H526" s="40">
        <f t="shared" si="63"/>
        <v>0</v>
      </c>
    </row>
    <row r="527" spans="1:8" outlineLevel="2">
      <c r="A527" s="6">
        <v>3306</v>
      </c>
      <c r="B527" s="4" t="s">
        <v>452</v>
      </c>
      <c r="C527" s="5">
        <v>0</v>
      </c>
      <c r="D527" s="5">
        <f t="shared" si="64"/>
        <v>0</v>
      </c>
      <c r="E527" s="5">
        <f t="shared" si="64"/>
        <v>0</v>
      </c>
      <c r="H527" s="40">
        <f t="shared" si="63"/>
        <v>0</v>
      </c>
    </row>
    <row r="528" spans="1:8" outlineLevel="1">
      <c r="A528" s="178" t="s">
        <v>453</v>
      </c>
      <c r="B528" s="179"/>
      <c r="C528" s="31">
        <f>C529+C531+C537</f>
        <v>0</v>
      </c>
      <c r="D528" s="31">
        <f>D529+D531+D537</f>
        <v>0</v>
      </c>
      <c r="E528" s="31">
        <f>E529+E531+E537</f>
        <v>0</v>
      </c>
      <c r="H528" s="40">
        <f t="shared" si="63"/>
        <v>0</v>
      </c>
    </row>
    <row r="529" spans="1:8" outlineLevel="2" collapsed="1">
      <c r="A529" s="6">
        <v>3307</v>
      </c>
      <c r="B529" s="4" t="s">
        <v>454</v>
      </c>
      <c r="C529" s="5">
        <f>SUM(C530)</f>
        <v>0</v>
      </c>
      <c r="D529" s="5">
        <f>SUM(D530)</f>
        <v>0</v>
      </c>
      <c r="E529" s="5">
        <f>SUM(E530)</f>
        <v>0</v>
      </c>
      <c r="H529" s="40">
        <f t="shared" si="63"/>
        <v>0</v>
      </c>
    </row>
    <row r="530" spans="1:8" ht="15" customHeight="1" outlineLevel="3">
      <c r="A530" s="28"/>
      <c r="B530" s="27" t="s">
        <v>455</v>
      </c>
      <c r="C530" s="29">
        <v>0</v>
      </c>
      <c r="D530" s="29">
        <f>C530</f>
        <v>0</v>
      </c>
      <c r="E530" s="29">
        <f>D530</f>
        <v>0</v>
      </c>
      <c r="H530" s="40">
        <f t="shared" si="63"/>
        <v>0</v>
      </c>
    </row>
    <row r="531" spans="1:8" outlineLevel="2">
      <c r="A531" s="6">
        <v>3307</v>
      </c>
      <c r="B531" s="4" t="s">
        <v>439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0">
        <f t="shared" si="63"/>
        <v>0</v>
      </c>
    </row>
    <row r="532" spans="1:8" ht="15" customHeight="1" outlineLevel="3">
      <c r="A532" s="28"/>
      <c r="B532" s="27" t="s">
        <v>456</v>
      </c>
      <c r="C532" s="29">
        <v>0</v>
      </c>
      <c r="D532" s="29">
        <f>C532</f>
        <v>0</v>
      </c>
      <c r="E532" s="29">
        <f>D532</f>
        <v>0</v>
      </c>
      <c r="H532" s="40">
        <f t="shared" si="63"/>
        <v>0</v>
      </c>
    </row>
    <row r="533" spans="1:8" ht="15" customHeight="1" outlineLevel="3">
      <c r="A533" s="28"/>
      <c r="B533" s="27" t="s">
        <v>457</v>
      </c>
      <c r="C533" s="29">
        <v>0</v>
      </c>
      <c r="D533" s="29">
        <f t="shared" ref="D533:E536" si="65">C533</f>
        <v>0</v>
      </c>
      <c r="E533" s="29">
        <f t="shared" si="65"/>
        <v>0</v>
      </c>
      <c r="H533" s="40">
        <f t="shared" si="63"/>
        <v>0</v>
      </c>
    </row>
    <row r="534" spans="1:8" ht="15" customHeight="1" outlineLevel="3">
      <c r="A534" s="28"/>
      <c r="B534" s="27" t="s">
        <v>458</v>
      </c>
      <c r="C534" s="29">
        <v>0</v>
      </c>
      <c r="D534" s="29">
        <f t="shared" si="65"/>
        <v>0</v>
      </c>
      <c r="E534" s="29">
        <f t="shared" si="65"/>
        <v>0</v>
      </c>
      <c r="H534" s="40">
        <f t="shared" si="63"/>
        <v>0</v>
      </c>
    </row>
    <row r="535" spans="1:8" ht="15" customHeight="1" outlineLevel="3">
      <c r="A535" s="28"/>
      <c r="B535" s="27" t="s">
        <v>459</v>
      </c>
      <c r="C535" s="29">
        <v>0</v>
      </c>
      <c r="D535" s="29">
        <f t="shared" si="65"/>
        <v>0</v>
      </c>
      <c r="E535" s="29">
        <f t="shared" si="65"/>
        <v>0</v>
      </c>
      <c r="H535" s="40">
        <f t="shared" si="63"/>
        <v>0</v>
      </c>
    </row>
    <row r="536" spans="1:8" ht="15" customHeight="1" outlineLevel="3">
      <c r="A536" s="28"/>
      <c r="B536" s="27" t="s">
        <v>460</v>
      </c>
      <c r="C536" s="29">
        <v>0</v>
      </c>
      <c r="D536" s="29">
        <f t="shared" si="65"/>
        <v>0</v>
      </c>
      <c r="E536" s="29">
        <f t="shared" si="65"/>
        <v>0</v>
      </c>
      <c r="H536" s="40">
        <f t="shared" si="63"/>
        <v>0</v>
      </c>
    </row>
    <row r="537" spans="1:8" outlineLevel="2">
      <c r="A537" s="6">
        <v>3307</v>
      </c>
      <c r="B537" s="4" t="s">
        <v>461</v>
      </c>
      <c r="C537" s="5">
        <v>0</v>
      </c>
      <c r="D537" s="5">
        <f>C537</f>
        <v>0</v>
      </c>
      <c r="E537" s="5">
        <f>D537</f>
        <v>0</v>
      </c>
      <c r="H537" s="40">
        <f t="shared" si="63"/>
        <v>0</v>
      </c>
    </row>
    <row r="538" spans="1:8" outlineLevel="1">
      <c r="A538" s="178" t="s">
        <v>462</v>
      </c>
      <c r="B538" s="179"/>
      <c r="C538" s="31">
        <f>SUM(C539:C544)</f>
        <v>0</v>
      </c>
      <c r="D538" s="31">
        <f>SUM(D539:D544)</f>
        <v>0</v>
      </c>
      <c r="E538" s="31">
        <f>SUM(E539:E544)</f>
        <v>0</v>
      </c>
      <c r="H538" s="40">
        <f t="shared" si="63"/>
        <v>0</v>
      </c>
    </row>
    <row r="539" spans="1:8" outlineLevel="2" collapsed="1">
      <c r="A539" s="6">
        <v>3310</v>
      </c>
      <c r="B539" s="4" t="s">
        <v>464</v>
      </c>
      <c r="C539" s="5">
        <v>0</v>
      </c>
      <c r="D539" s="5">
        <f>C539</f>
        <v>0</v>
      </c>
      <c r="E539" s="5">
        <f>D539</f>
        <v>0</v>
      </c>
      <c r="H539" s="40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0">
        <f t="shared" si="63"/>
        <v>0</v>
      </c>
    </row>
    <row r="541" spans="1:8" outlineLevel="2" collapsed="1">
      <c r="A541" s="6">
        <v>3310</v>
      </c>
      <c r="B541" s="4" t="s">
        <v>465</v>
      </c>
      <c r="C541" s="5">
        <v>0</v>
      </c>
      <c r="D541" s="5">
        <f t="shared" si="66"/>
        <v>0</v>
      </c>
      <c r="E541" s="5">
        <f t="shared" si="66"/>
        <v>0</v>
      </c>
      <c r="H541" s="40">
        <f t="shared" si="63"/>
        <v>0</v>
      </c>
    </row>
    <row r="542" spans="1:8" outlineLevel="2" collapsed="1">
      <c r="A542" s="6">
        <v>3310</v>
      </c>
      <c r="B542" s="4" t="s">
        <v>466</v>
      </c>
      <c r="C542" s="5">
        <v>0</v>
      </c>
      <c r="D542" s="5">
        <f t="shared" si="66"/>
        <v>0</v>
      </c>
      <c r="E542" s="5">
        <f t="shared" si="66"/>
        <v>0</v>
      </c>
      <c r="H542" s="40">
        <f t="shared" si="63"/>
        <v>0</v>
      </c>
    </row>
    <row r="543" spans="1:8" outlineLevel="2" collapsed="1">
      <c r="A543" s="6">
        <v>3310</v>
      </c>
      <c r="B543" s="4" t="s">
        <v>463</v>
      </c>
      <c r="C543" s="5">
        <v>0</v>
      </c>
      <c r="D543" s="5">
        <f t="shared" si="66"/>
        <v>0</v>
      </c>
      <c r="E543" s="5">
        <f t="shared" si="66"/>
        <v>0</v>
      </c>
      <c r="H543" s="40">
        <f t="shared" si="63"/>
        <v>0</v>
      </c>
    </row>
    <row r="544" spans="1:8" outlineLevel="2" collapsed="1">
      <c r="A544" s="6">
        <v>3310</v>
      </c>
      <c r="B544" s="4" t="s">
        <v>467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0">
        <f t="shared" si="63"/>
        <v>0</v>
      </c>
    </row>
    <row r="545" spans="1:10" ht="15" customHeight="1" outlineLevel="2">
      <c r="A545" s="28"/>
      <c r="B545" s="27" t="s">
        <v>468</v>
      </c>
      <c r="C545" s="29">
        <v>0</v>
      </c>
      <c r="D545" s="29">
        <f>C545</f>
        <v>0</v>
      </c>
      <c r="E545" s="29">
        <f>D545</f>
        <v>0</v>
      </c>
      <c r="H545" s="40">
        <f t="shared" si="63"/>
        <v>0</v>
      </c>
    </row>
    <row r="546" spans="1:10" ht="15" customHeight="1" outlineLevel="2">
      <c r="A546" s="28"/>
      <c r="B546" s="27" t="s">
        <v>469</v>
      </c>
      <c r="C546" s="29">
        <v>0</v>
      </c>
      <c r="D546" s="29">
        <f>C546</f>
        <v>0</v>
      </c>
      <c r="E546" s="29">
        <f>D546</f>
        <v>0</v>
      </c>
      <c r="H546" s="40">
        <f t="shared" si="63"/>
        <v>0</v>
      </c>
    </row>
    <row r="547" spans="1:10">
      <c r="A547" s="182" t="s">
        <v>470</v>
      </c>
      <c r="B547" s="183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614</v>
      </c>
      <c r="H547" s="40">
        <f t="shared" si="63"/>
        <v>0</v>
      </c>
      <c r="I547" s="41"/>
      <c r="J547" s="39" t="b">
        <f>AND(H547=I547)</f>
        <v>1</v>
      </c>
    </row>
    <row r="548" spans="1:10" outlineLevel="1">
      <c r="A548" s="178" t="s">
        <v>471</v>
      </c>
      <c r="B548" s="179"/>
      <c r="C548" s="31"/>
      <c r="D548" s="31">
        <f>C548</f>
        <v>0</v>
      </c>
      <c r="E548" s="31">
        <f>D548</f>
        <v>0</v>
      </c>
      <c r="H548" s="40">
        <f t="shared" si="63"/>
        <v>0</v>
      </c>
    </row>
    <row r="549" spans="1:10" outlineLevel="1">
      <c r="A549" s="178" t="s">
        <v>472</v>
      </c>
      <c r="B549" s="179"/>
      <c r="C549" s="31">
        <v>0</v>
      </c>
      <c r="D549" s="31">
        <f>C549</f>
        <v>0</v>
      </c>
      <c r="E549" s="31">
        <f>D549</f>
        <v>0</v>
      </c>
      <c r="H549" s="40">
        <f t="shared" si="63"/>
        <v>0</v>
      </c>
    </row>
    <row r="550" spans="1:10">
      <c r="A550" s="176" t="s">
        <v>476</v>
      </c>
      <c r="B550" s="177"/>
      <c r="C550" s="35">
        <f>C551</f>
        <v>0</v>
      </c>
      <c r="D550" s="35">
        <f>D551</f>
        <v>0</v>
      </c>
      <c r="E550" s="35">
        <f>E551</f>
        <v>0</v>
      </c>
      <c r="G550" s="38" t="s">
        <v>59</v>
      </c>
      <c r="H550" s="40">
        <f t="shared" si="63"/>
        <v>0</v>
      </c>
      <c r="I550" s="41"/>
      <c r="J550" s="39" t="b">
        <f>AND(H550=I550)</f>
        <v>1</v>
      </c>
    </row>
    <row r="551" spans="1:10">
      <c r="A551" s="174" t="s">
        <v>477</v>
      </c>
      <c r="B551" s="175"/>
      <c r="C551" s="32">
        <f>C552+C556</f>
        <v>0</v>
      </c>
      <c r="D551" s="32">
        <f>D552+D556</f>
        <v>0</v>
      </c>
      <c r="E551" s="32">
        <f>E552+E556</f>
        <v>0</v>
      </c>
      <c r="G551" s="38" t="s">
        <v>615</v>
      </c>
      <c r="H551" s="40">
        <f t="shared" si="63"/>
        <v>0</v>
      </c>
      <c r="I551" s="41"/>
      <c r="J551" s="39" t="b">
        <f>AND(H551=I551)</f>
        <v>1</v>
      </c>
    </row>
    <row r="552" spans="1:10" outlineLevel="1">
      <c r="A552" s="178" t="s">
        <v>478</v>
      </c>
      <c r="B552" s="179"/>
      <c r="C552" s="31">
        <f>SUM(C553:C555)</f>
        <v>0</v>
      </c>
      <c r="D552" s="31">
        <f>SUM(D553:D555)</f>
        <v>0</v>
      </c>
      <c r="E552" s="31">
        <f>SUM(E553:E555)</f>
        <v>0</v>
      </c>
      <c r="H552" s="40">
        <f t="shared" si="63"/>
        <v>0</v>
      </c>
    </row>
    <row r="553" spans="1:10" outlineLevel="2" collapsed="1">
      <c r="A553" s="6">
        <v>5500</v>
      </c>
      <c r="B553" s="4" t="s">
        <v>479</v>
      </c>
      <c r="C553" s="5"/>
      <c r="D553" s="5">
        <f t="shared" ref="D553:E555" si="67">C553</f>
        <v>0</v>
      </c>
      <c r="E553" s="5">
        <f t="shared" si="67"/>
        <v>0</v>
      </c>
      <c r="H553" s="40">
        <f t="shared" si="63"/>
        <v>0</v>
      </c>
    </row>
    <row r="554" spans="1:10" outlineLevel="2" collapsed="1">
      <c r="A554" s="6">
        <v>5500</v>
      </c>
      <c r="B554" s="4" t="s">
        <v>480</v>
      </c>
      <c r="C554" s="5">
        <v>0</v>
      </c>
      <c r="D554" s="5">
        <f t="shared" si="67"/>
        <v>0</v>
      </c>
      <c r="E554" s="5">
        <f t="shared" si="67"/>
        <v>0</v>
      </c>
      <c r="H554" s="40">
        <f t="shared" si="63"/>
        <v>0</v>
      </c>
    </row>
    <row r="555" spans="1:10" outlineLevel="2" collapsed="1">
      <c r="A555" s="6">
        <v>5500</v>
      </c>
      <c r="B555" s="4" t="s">
        <v>481</v>
      </c>
      <c r="C555" s="5">
        <v>0</v>
      </c>
      <c r="D555" s="5">
        <f t="shared" si="67"/>
        <v>0</v>
      </c>
      <c r="E555" s="5">
        <f t="shared" si="67"/>
        <v>0</v>
      </c>
      <c r="H555" s="40">
        <f t="shared" si="63"/>
        <v>0</v>
      </c>
    </row>
    <row r="556" spans="1:10" outlineLevel="1">
      <c r="A556" s="178" t="s">
        <v>482</v>
      </c>
      <c r="B556" s="179"/>
      <c r="C556" s="31">
        <f>SUM(C557:C558)</f>
        <v>0</v>
      </c>
      <c r="D556" s="31">
        <f>SUM(D557:D558)</f>
        <v>0</v>
      </c>
      <c r="E556" s="31">
        <f>SUM(E557:E558)</f>
        <v>0</v>
      </c>
      <c r="H556" s="40">
        <f t="shared" si="63"/>
        <v>0</v>
      </c>
    </row>
    <row r="557" spans="1:10" outlineLevel="2" collapsed="1">
      <c r="A557" s="6">
        <v>5501</v>
      </c>
      <c r="B557" s="4" t="s">
        <v>483</v>
      </c>
      <c r="C557" s="5">
        <v>0</v>
      </c>
      <c r="D557" s="5">
        <f>C557</f>
        <v>0</v>
      </c>
      <c r="E557" s="5">
        <f>D557</f>
        <v>0</v>
      </c>
      <c r="H557" s="40">
        <f t="shared" si="63"/>
        <v>0</v>
      </c>
    </row>
    <row r="558" spans="1:10" ht="15" customHeight="1" outlineLevel="2" collapsed="1">
      <c r="A558" s="6">
        <v>5501</v>
      </c>
      <c r="B558" s="4" t="s">
        <v>484</v>
      </c>
      <c r="C558" s="5">
        <v>0</v>
      </c>
      <c r="D558" s="5">
        <f>C558</f>
        <v>0</v>
      </c>
      <c r="E558" s="5">
        <f>D558</f>
        <v>0</v>
      </c>
      <c r="H558" s="40">
        <f t="shared" si="63"/>
        <v>0</v>
      </c>
    </row>
    <row r="559" spans="1:10">
      <c r="A559" s="180" t="s">
        <v>62</v>
      </c>
      <c r="B559" s="181"/>
      <c r="C559" s="36" t="e">
        <f>C560+C716+C725</f>
        <v>#VALUE!</v>
      </c>
      <c r="D559" s="36">
        <f>D560+D716+D725</f>
        <v>0</v>
      </c>
      <c r="E559" s="36">
        <f>E560+E716+E725</f>
        <v>0</v>
      </c>
      <c r="G559" s="38" t="s">
        <v>62</v>
      </c>
      <c r="H559" s="40" t="e">
        <f t="shared" si="63"/>
        <v>#VALUE!</v>
      </c>
      <c r="I559" s="41"/>
      <c r="J559" s="39" t="e">
        <f>AND(H559=I559)</f>
        <v>#VALUE!</v>
      </c>
    </row>
    <row r="560" spans="1:10">
      <c r="A560" s="176" t="s">
        <v>485</v>
      </c>
      <c r="B560" s="177"/>
      <c r="C560" s="35">
        <f>C561+C638+C642+C645</f>
        <v>0</v>
      </c>
      <c r="D560" s="35">
        <f>D561+D638+D642+D645</f>
        <v>0</v>
      </c>
      <c r="E560" s="35">
        <f>E561+E638+E642+E645</f>
        <v>0</v>
      </c>
      <c r="G560" s="38" t="s">
        <v>61</v>
      </c>
      <c r="H560" s="40">
        <f t="shared" si="63"/>
        <v>0</v>
      </c>
      <c r="I560" s="41"/>
      <c r="J560" s="39" t="b">
        <f>AND(H560=I560)</f>
        <v>1</v>
      </c>
    </row>
    <row r="561" spans="1:10">
      <c r="A561" s="174" t="s">
        <v>486</v>
      </c>
      <c r="B561" s="175"/>
      <c r="C561" s="37">
        <f>C562+C567+C568+C569+C576+C577+C581+C584+C585+C586+C587+C592+C595+C599+C603+C610+C616+C628</f>
        <v>0</v>
      </c>
      <c r="D561" s="37">
        <f>D562+D567+D568+D569+D576+D577+D581+D584+D585+D586+D587+D592+D595+D599+D603+D610+D616+D628</f>
        <v>0</v>
      </c>
      <c r="E561" s="37">
        <f>E562+E567+E568+E569+E576+E577+E581+E584+E585+E586+E587+E592+E595+E599+E603+E610+E616+E628</f>
        <v>0</v>
      </c>
      <c r="G561" s="38" t="s">
        <v>616</v>
      </c>
      <c r="H561" s="40">
        <f t="shared" si="63"/>
        <v>0</v>
      </c>
      <c r="I561" s="41"/>
      <c r="J561" s="39" t="b">
        <f>AND(H561=I561)</f>
        <v>1</v>
      </c>
    </row>
    <row r="562" spans="1:10" outlineLevel="1">
      <c r="A562" s="178" t="s">
        <v>487</v>
      </c>
      <c r="B562" s="179"/>
      <c r="C562" s="31">
        <f>SUM(C563:C566)</f>
        <v>0</v>
      </c>
      <c r="D562" s="31">
        <f>SUM(D563:D566)</f>
        <v>0</v>
      </c>
      <c r="E562" s="31">
        <f>SUM(E563:E566)</f>
        <v>0</v>
      </c>
      <c r="H562" s="40">
        <f t="shared" si="63"/>
        <v>0</v>
      </c>
    </row>
    <row r="563" spans="1:10" outlineLevel="2">
      <c r="A563" s="7">
        <v>6600</v>
      </c>
      <c r="B563" s="4" t="s">
        <v>489</v>
      </c>
      <c r="C563" s="5">
        <v>0</v>
      </c>
      <c r="D563" s="5">
        <f>C563</f>
        <v>0</v>
      </c>
      <c r="E563" s="5">
        <f>D563</f>
        <v>0</v>
      </c>
      <c r="H563" s="40">
        <f t="shared" si="63"/>
        <v>0</v>
      </c>
    </row>
    <row r="564" spans="1:10" outlineLevel="2">
      <c r="A564" s="7">
        <v>6600</v>
      </c>
      <c r="B564" s="4" t="s">
        <v>490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0">
        <f t="shared" si="63"/>
        <v>0</v>
      </c>
    </row>
    <row r="565" spans="1:10" outlineLevel="2">
      <c r="A565" s="7">
        <v>6600</v>
      </c>
      <c r="B565" s="4" t="s">
        <v>491</v>
      </c>
      <c r="C565" s="5">
        <v>0</v>
      </c>
      <c r="D565" s="5">
        <f t="shared" si="68"/>
        <v>0</v>
      </c>
      <c r="E565" s="5">
        <f t="shared" si="68"/>
        <v>0</v>
      </c>
      <c r="H565" s="40">
        <f t="shared" si="63"/>
        <v>0</v>
      </c>
    </row>
    <row r="566" spans="1:10" outlineLevel="2">
      <c r="A566" s="6">
        <v>6600</v>
      </c>
      <c r="B566" s="4" t="s">
        <v>492</v>
      </c>
      <c r="C566" s="5">
        <v>0</v>
      </c>
      <c r="D566" s="5">
        <f t="shared" si="68"/>
        <v>0</v>
      </c>
      <c r="E566" s="5">
        <f t="shared" si="68"/>
        <v>0</v>
      </c>
      <c r="H566" s="40">
        <f t="shared" si="63"/>
        <v>0</v>
      </c>
    </row>
    <row r="567" spans="1:10" outlineLevel="1">
      <c r="A567" s="178" t="s">
        <v>488</v>
      </c>
      <c r="B567" s="179"/>
      <c r="C567" s="30">
        <v>0</v>
      </c>
      <c r="D567" s="30">
        <f>C567</f>
        <v>0</v>
      </c>
      <c r="E567" s="30">
        <f>D567</f>
        <v>0</v>
      </c>
      <c r="H567" s="40">
        <f t="shared" si="63"/>
        <v>0</v>
      </c>
    </row>
    <row r="568" spans="1:10" outlineLevel="1">
      <c r="A568" s="178" t="s">
        <v>493</v>
      </c>
      <c r="B568" s="179"/>
      <c r="C568" s="31">
        <v>0</v>
      </c>
      <c r="D568" s="31">
        <f>C568</f>
        <v>0</v>
      </c>
      <c r="E568" s="31">
        <f>D568</f>
        <v>0</v>
      </c>
      <c r="H568" s="40">
        <f t="shared" si="63"/>
        <v>0</v>
      </c>
    </row>
    <row r="569" spans="1:10" outlineLevel="1">
      <c r="A569" s="178" t="s">
        <v>494</v>
      </c>
      <c r="B569" s="179"/>
      <c r="C569" s="31">
        <f>SUM(C570:C575)</f>
        <v>0</v>
      </c>
      <c r="D569" s="31">
        <f>SUM(D570:D575)</f>
        <v>0</v>
      </c>
      <c r="E569" s="31">
        <f>SUM(E570:E575)</f>
        <v>0</v>
      </c>
      <c r="H569" s="40">
        <f t="shared" si="63"/>
        <v>0</v>
      </c>
    </row>
    <row r="570" spans="1:10" outlineLevel="2">
      <c r="A570" s="7">
        <v>6603</v>
      </c>
      <c r="B570" s="4" t="s">
        <v>495</v>
      </c>
      <c r="C570" s="5">
        <v>0</v>
      </c>
      <c r="D570" s="5">
        <f>C570</f>
        <v>0</v>
      </c>
      <c r="E570" s="5">
        <f>D570</f>
        <v>0</v>
      </c>
      <c r="H570" s="40">
        <f t="shared" si="63"/>
        <v>0</v>
      </c>
    </row>
    <row r="571" spans="1:10" outlineLevel="2">
      <c r="A571" s="7">
        <v>6603</v>
      </c>
      <c r="B571" s="4" t="s">
        <v>496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0">
        <f t="shared" si="63"/>
        <v>0</v>
      </c>
    </row>
    <row r="572" spans="1:10" outlineLevel="2">
      <c r="A572" s="7">
        <v>6603</v>
      </c>
      <c r="B572" s="4" t="s">
        <v>497</v>
      </c>
      <c r="C572" s="5">
        <v>0</v>
      </c>
      <c r="D572" s="5">
        <f t="shared" si="69"/>
        <v>0</v>
      </c>
      <c r="E572" s="5">
        <f t="shared" si="69"/>
        <v>0</v>
      </c>
      <c r="H572" s="40">
        <f t="shared" si="63"/>
        <v>0</v>
      </c>
    </row>
    <row r="573" spans="1:10" outlineLevel="2">
      <c r="A573" s="7">
        <v>6603</v>
      </c>
      <c r="B573" s="4" t="s">
        <v>498</v>
      </c>
      <c r="C573" s="5">
        <v>0</v>
      </c>
      <c r="D573" s="5">
        <f t="shared" si="69"/>
        <v>0</v>
      </c>
      <c r="E573" s="5">
        <f t="shared" si="69"/>
        <v>0</v>
      </c>
      <c r="H573" s="40">
        <f t="shared" si="63"/>
        <v>0</v>
      </c>
    </row>
    <row r="574" spans="1:10" outlineLevel="2">
      <c r="A574" s="7">
        <v>6603</v>
      </c>
      <c r="B574" s="4" t="s">
        <v>499</v>
      </c>
      <c r="C574" s="5">
        <v>0</v>
      </c>
      <c r="D574" s="5">
        <f t="shared" si="69"/>
        <v>0</v>
      </c>
      <c r="E574" s="5">
        <f t="shared" si="69"/>
        <v>0</v>
      </c>
      <c r="H574" s="40">
        <f t="shared" si="63"/>
        <v>0</v>
      </c>
    </row>
    <row r="575" spans="1:10" outlineLevel="2">
      <c r="A575" s="7">
        <v>6603</v>
      </c>
      <c r="B575" s="4" t="s">
        <v>500</v>
      </c>
      <c r="C575" s="5">
        <v>0</v>
      </c>
      <c r="D575" s="5">
        <f t="shared" si="69"/>
        <v>0</v>
      </c>
      <c r="E575" s="5">
        <f t="shared" si="69"/>
        <v>0</v>
      </c>
      <c r="H575" s="40">
        <f t="shared" si="63"/>
        <v>0</v>
      </c>
    </row>
    <row r="576" spans="1:10" outlineLevel="1">
      <c r="A576" s="178" t="s">
        <v>501</v>
      </c>
      <c r="B576" s="179"/>
      <c r="C576" s="31">
        <v>0</v>
      </c>
      <c r="D576" s="31">
        <f>C576</f>
        <v>0</v>
      </c>
      <c r="E576" s="31">
        <f>D576</f>
        <v>0</v>
      </c>
      <c r="H576" s="40">
        <f t="shared" si="63"/>
        <v>0</v>
      </c>
    </row>
    <row r="577" spans="1:8" outlineLevel="1">
      <c r="A577" s="178" t="s">
        <v>502</v>
      </c>
      <c r="B577" s="179"/>
      <c r="C577" s="31">
        <f>SUM(C578:C580)</f>
        <v>0</v>
      </c>
      <c r="D577" s="31">
        <f>SUM(D578:D580)</f>
        <v>0</v>
      </c>
      <c r="E577" s="31">
        <f>SUM(E578:E580)</f>
        <v>0</v>
      </c>
      <c r="H577" s="40">
        <f t="shared" si="63"/>
        <v>0</v>
      </c>
    </row>
    <row r="578" spans="1:8" outlineLevel="2">
      <c r="A578" s="7">
        <v>6605</v>
      </c>
      <c r="B578" s="4" t="s">
        <v>503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0">
        <f t="shared" ref="H578:H641" si="71">C578</f>
        <v>0</v>
      </c>
    </row>
    <row r="579" spans="1:8" outlineLevel="2">
      <c r="A579" s="7">
        <v>6605</v>
      </c>
      <c r="B579" s="4" t="s">
        <v>504</v>
      </c>
      <c r="C579" s="5">
        <v>0</v>
      </c>
      <c r="D579" s="5">
        <f t="shared" si="70"/>
        <v>0</v>
      </c>
      <c r="E579" s="5">
        <f t="shared" si="70"/>
        <v>0</v>
      </c>
      <c r="H579" s="40">
        <f t="shared" si="71"/>
        <v>0</v>
      </c>
    </row>
    <row r="580" spans="1:8" outlineLevel="2">
      <c r="A580" s="7">
        <v>6605</v>
      </c>
      <c r="B580" s="4" t="s">
        <v>505</v>
      </c>
      <c r="C580" s="5">
        <v>0</v>
      </c>
      <c r="D580" s="5">
        <f t="shared" si="70"/>
        <v>0</v>
      </c>
      <c r="E580" s="5">
        <f t="shared" si="70"/>
        <v>0</v>
      </c>
      <c r="H580" s="40">
        <f t="shared" si="71"/>
        <v>0</v>
      </c>
    </row>
    <row r="581" spans="1:8" outlineLevel="1">
      <c r="A581" s="178" t="s">
        <v>506</v>
      </c>
      <c r="B581" s="179"/>
      <c r="C581" s="31">
        <f>SUM(C582:C583)</f>
        <v>0</v>
      </c>
      <c r="D581" s="31">
        <f>SUM(D582:D583)</f>
        <v>0</v>
      </c>
      <c r="E581" s="31">
        <f>SUM(E582:E583)</f>
        <v>0</v>
      </c>
      <c r="H581" s="40">
        <f t="shared" si="71"/>
        <v>0</v>
      </c>
    </row>
    <row r="582" spans="1:8" outlineLevel="2">
      <c r="A582" s="7">
        <v>6606</v>
      </c>
      <c r="B582" s="4" t="s">
        <v>507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0">
        <f t="shared" si="71"/>
        <v>0</v>
      </c>
    </row>
    <row r="583" spans="1:8" outlineLevel="2">
      <c r="A583" s="7">
        <v>6606</v>
      </c>
      <c r="B583" s="4" t="s">
        <v>508</v>
      </c>
      <c r="C583" s="5">
        <v>0</v>
      </c>
      <c r="D583" s="5">
        <f t="shared" si="72"/>
        <v>0</v>
      </c>
      <c r="E583" s="5">
        <f t="shared" si="72"/>
        <v>0</v>
      </c>
      <c r="H583" s="40">
        <f t="shared" si="71"/>
        <v>0</v>
      </c>
    </row>
    <row r="584" spans="1:8" outlineLevel="1">
      <c r="A584" s="178" t="s">
        <v>509</v>
      </c>
      <c r="B584" s="179"/>
      <c r="C584" s="31">
        <v>0</v>
      </c>
      <c r="D584" s="31">
        <f t="shared" si="72"/>
        <v>0</v>
      </c>
      <c r="E584" s="31">
        <f t="shared" si="72"/>
        <v>0</v>
      </c>
      <c r="H584" s="40">
        <f t="shared" si="71"/>
        <v>0</v>
      </c>
    </row>
    <row r="585" spans="1:8" outlineLevel="1" collapsed="1">
      <c r="A585" s="178" t="s">
        <v>510</v>
      </c>
      <c r="B585" s="179"/>
      <c r="C585" s="31">
        <v>0</v>
      </c>
      <c r="D585" s="31">
        <f t="shared" si="72"/>
        <v>0</v>
      </c>
      <c r="E585" s="31">
        <f t="shared" si="72"/>
        <v>0</v>
      </c>
      <c r="H585" s="40">
        <f t="shared" si="71"/>
        <v>0</v>
      </c>
    </row>
    <row r="586" spans="1:8" outlineLevel="1" collapsed="1">
      <c r="A586" s="178" t="s">
        <v>511</v>
      </c>
      <c r="B586" s="179"/>
      <c r="C586" s="31">
        <v>0</v>
      </c>
      <c r="D586" s="31">
        <f t="shared" si="72"/>
        <v>0</v>
      </c>
      <c r="E586" s="31">
        <f t="shared" si="72"/>
        <v>0</v>
      </c>
      <c r="H586" s="40">
        <f t="shared" si="71"/>
        <v>0</v>
      </c>
    </row>
    <row r="587" spans="1:8" outlineLevel="1">
      <c r="A587" s="178" t="s">
        <v>512</v>
      </c>
      <c r="B587" s="179"/>
      <c r="C587" s="31">
        <f>SUM(C588:C591)</f>
        <v>0</v>
      </c>
      <c r="D587" s="31">
        <f>SUM(D588:D591)</f>
        <v>0</v>
      </c>
      <c r="E587" s="31">
        <f>SUM(E588:E591)</f>
        <v>0</v>
      </c>
      <c r="H587" s="40">
        <f t="shared" si="71"/>
        <v>0</v>
      </c>
    </row>
    <row r="588" spans="1:8" outlineLevel="2">
      <c r="A588" s="7">
        <v>6610</v>
      </c>
      <c r="B588" s="4" t="s">
        <v>513</v>
      </c>
      <c r="C588" s="5">
        <v>0</v>
      </c>
      <c r="D588" s="5">
        <f>C588</f>
        <v>0</v>
      </c>
      <c r="E588" s="5">
        <f>D588</f>
        <v>0</v>
      </c>
      <c r="H588" s="40">
        <f t="shared" si="71"/>
        <v>0</v>
      </c>
    </row>
    <row r="589" spans="1:8" outlineLevel="2">
      <c r="A589" s="7">
        <v>6610</v>
      </c>
      <c r="B589" s="4" t="s">
        <v>514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0">
        <f t="shared" si="71"/>
        <v>0</v>
      </c>
    </row>
    <row r="590" spans="1:8" outlineLevel="2">
      <c r="A590" s="7">
        <v>6610</v>
      </c>
      <c r="B590" s="4" t="s">
        <v>515</v>
      </c>
      <c r="C590" s="5">
        <v>0</v>
      </c>
      <c r="D590" s="5">
        <f t="shared" si="73"/>
        <v>0</v>
      </c>
      <c r="E590" s="5">
        <f t="shared" si="73"/>
        <v>0</v>
      </c>
      <c r="H590" s="40">
        <f t="shared" si="71"/>
        <v>0</v>
      </c>
    </row>
    <row r="591" spans="1:8" outlineLevel="2">
      <c r="A591" s="7">
        <v>6610</v>
      </c>
      <c r="B591" s="4" t="s">
        <v>516</v>
      </c>
      <c r="C591" s="5">
        <v>0</v>
      </c>
      <c r="D591" s="5">
        <f t="shared" si="73"/>
        <v>0</v>
      </c>
      <c r="E591" s="5">
        <f t="shared" si="73"/>
        <v>0</v>
      </c>
      <c r="H591" s="40">
        <f t="shared" si="71"/>
        <v>0</v>
      </c>
    </row>
    <row r="592" spans="1:8" outlineLevel="1">
      <c r="A592" s="178" t="s">
        <v>519</v>
      </c>
      <c r="B592" s="179"/>
      <c r="C592" s="31">
        <f>SUM(C593:C594)</f>
        <v>0</v>
      </c>
      <c r="D592" s="31">
        <f>SUM(D593:D594)</f>
        <v>0</v>
      </c>
      <c r="E592" s="31">
        <f>SUM(E593:E594)</f>
        <v>0</v>
      </c>
      <c r="H592" s="40">
        <f t="shared" si="71"/>
        <v>0</v>
      </c>
    </row>
    <row r="593" spans="1:8" outlineLevel="2">
      <c r="A593" s="7">
        <v>6611</v>
      </c>
      <c r="B593" s="4" t="s">
        <v>517</v>
      </c>
      <c r="C593" s="5">
        <v>0</v>
      </c>
      <c r="D593" s="5">
        <f>C593</f>
        <v>0</v>
      </c>
      <c r="E593" s="5">
        <f>D593</f>
        <v>0</v>
      </c>
      <c r="H593" s="40">
        <f t="shared" si="71"/>
        <v>0</v>
      </c>
    </row>
    <row r="594" spans="1:8" outlineLevel="2">
      <c r="A594" s="7">
        <v>6611</v>
      </c>
      <c r="B594" s="4" t="s">
        <v>518</v>
      </c>
      <c r="C594" s="5">
        <v>0</v>
      </c>
      <c r="D594" s="5">
        <f>C594</f>
        <v>0</v>
      </c>
      <c r="E594" s="5">
        <f>D594</f>
        <v>0</v>
      </c>
      <c r="H594" s="40">
        <f t="shared" si="71"/>
        <v>0</v>
      </c>
    </row>
    <row r="595" spans="1:8" outlineLevel="1">
      <c r="A595" s="178" t="s">
        <v>523</v>
      </c>
      <c r="B595" s="179"/>
      <c r="C595" s="31">
        <f>SUM(C596:C598)</f>
        <v>0</v>
      </c>
      <c r="D595" s="31">
        <f>SUM(D596:D598)</f>
        <v>0</v>
      </c>
      <c r="E595" s="31">
        <f>SUM(E596:E598)</f>
        <v>0</v>
      </c>
      <c r="H595" s="40">
        <f t="shared" si="71"/>
        <v>0</v>
      </c>
    </row>
    <row r="596" spans="1:8" outlineLevel="2">
      <c r="A596" s="7">
        <v>6612</v>
      </c>
      <c r="B596" s="4" t="s">
        <v>520</v>
      </c>
      <c r="C596" s="5">
        <v>0</v>
      </c>
      <c r="D596" s="5">
        <f t="shared" ref="D596:E598" si="74">C596</f>
        <v>0</v>
      </c>
      <c r="E596" s="5">
        <f t="shared" si="74"/>
        <v>0</v>
      </c>
      <c r="H596" s="40">
        <f t="shared" si="71"/>
        <v>0</v>
      </c>
    </row>
    <row r="597" spans="1:8" outlineLevel="2">
      <c r="A597" s="7">
        <v>6612</v>
      </c>
      <c r="B597" s="4" t="s">
        <v>521</v>
      </c>
      <c r="C597" s="5">
        <v>0</v>
      </c>
      <c r="D597" s="5">
        <f t="shared" si="74"/>
        <v>0</v>
      </c>
      <c r="E597" s="5">
        <f t="shared" si="74"/>
        <v>0</v>
      </c>
      <c r="H597" s="40">
        <f t="shared" si="71"/>
        <v>0</v>
      </c>
    </row>
    <row r="598" spans="1:8" outlineLevel="2">
      <c r="A598" s="7">
        <v>6612</v>
      </c>
      <c r="B598" s="4" t="s">
        <v>522</v>
      </c>
      <c r="C598" s="5">
        <v>0</v>
      </c>
      <c r="D598" s="5">
        <f t="shared" si="74"/>
        <v>0</v>
      </c>
      <c r="E598" s="5">
        <f t="shared" si="74"/>
        <v>0</v>
      </c>
      <c r="H598" s="40">
        <f t="shared" si="71"/>
        <v>0</v>
      </c>
    </row>
    <row r="599" spans="1:8" outlineLevel="1">
      <c r="A599" s="178" t="s">
        <v>524</v>
      </c>
      <c r="B599" s="179"/>
      <c r="C599" s="31">
        <f>SUM(C600:C602)</f>
        <v>0</v>
      </c>
      <c r="D599" s="31">
        <f>SUM(D600:D602)</f>
        <v>0</v>
      </c>
      <c r="E599" s="31">
        <f>SUM(E600:E602)</f>
        <v>0</v>
      </c>
      <c r="H599" s="40">
        <f t="shared" si="71"/>
        <v>0</v>
      </c>
    </row>
    <row r="600" spans="1:8" outlineLevel="2">
      <c r="A600" s="7">
        <v>6613</v>
      </c>
      <c r="B600" s="4" t="s">
        <v>525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0">
        <f t="shared" si="71"/>
        <v>0</v>
      </c>
    </row>
    <row r="601" spans="1:8" outlineLevel="2">
      <c r="A601" s="7">
        <v>6613</v>
      </c>
      <c r="B601" s="4" t="s">
        <v>526</v>
      </c>
      <c r="C601" s="5">
        <v>0</v>
      </c>
      <c r="D601" s="5">
        <f t="shared" si="75"/>
        <v>0</v>
      </c>
      <c r="E601" s="5">
        <f t="shared" si="75"/>
        <v>0</v>
      </c>
      <c r="H601" s="40">
        <f t="shared" si="71"/>
        <v>0</v>
      </c>
    </row>
    <row r="602" spans="1:8" outlineLevel="2">
      <c r="A602" s="7">
        <v>6613</v>
      </c>
      <c r="B602" s="4" t="s">
        <v>522</v>
      </c>
      <c r="C602" s="5">
        <v>0</v>
      </c>
      <c r="D602" s="5">
        <f t="shared" si="75"/>
        <v>0</v>
      </c>
      <c r="E602" s="5">
        <f t="shared" si="75"/>
        <v>0</v>
      </c>
      <c r="H602" s="40">
        <f t="shared" si="71"/>
        <v>0</v>
      </c>
    </row>
    <row r="603" spans="1:8" outlineLevel="1">
      <c r="A603" s="178" t="s">
        <v>527</v>
      </c>
      <c r="B603" s="179"/>
      <c r="C603" s="31">
        <f>SUM(C604:C609)</f>
        <v>0</v>
      </c>
      <c r="D603" s="31">
        <f>SUM(D604:D609)</f>
        <v>0</v>
      </c>
      <c r="E603" s="31">
        <f>SUM(E604:E609)</f>
        <v>0</v>
      </c>
      <c r="H603" s="40">
        <f t="shared" si="71"/>
        <v>0</v>
      </c>
    </row>
    <row r="604" spans="1:8" outlineLevel="2">
      <c r="A604" s="7">
        <v>6614</v>
      </c>
      <c r="B604" s="4" t="s">
        <v>528</v>
      </c>
      <c r="C604" s="5">
        <v>0</v>
      </c>
      <c r="D604" s="5">
        <f>C604</f>
        <v>0</v>
      </c>
      <c r="E604" s="5">
        <f>D604</f>
        <v>0</v>
      </c>
      <c r="H604" s="40">
        <f t="shared" si="71"/>
        <v>0</v>
      </c>
    </row>
    <row r="605" spans="1:8" outlineLevel="2">
      <c r="A605" s="7">
        <v>6614</v>
      </c>
      <c r="B605" s="4" t="s">
        <v>529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0">
        <f t="shared" si="71"/>
        <v>0</v>
      </c>
    </row>
    <row r="606" spans="1:8" outlineLevel="2">
      <c r="A606" s="7">
        <v>6614</v>
      </c>
      <c r="B606" s="4" t="s">
        <v>530</v>
      </c>
      <c r="C606" s="5">
        <v>0</v>
      </c>
      <c r="D606" s="5">
        <f t="shared" si="76"/>
        <v>0</v>
      </c>
      <c r="E606" s="5">
        <f t="shared" si="76"/>
        <v>0</v>
      </c>
      <c r="H606" s="40">
        <f t="shared" si="71"/>
        <v>0</v>
      </c>
    </row>
    <row r="607" spans="1:8" outlineLevel="2">
      <c r="A607" s="7">
        <v>6614</v>
      </c>
      <c r="B607" s="4" t="s">
        <v>531</v>
      </c>
      <c r="C607" s="5">
        <v>0</v>
      </c>
      <c r="D607" s="5">
        <f t="shared" si="76"/>
        <v>0</v>
      </c>
      <c r="E607" s="5">
        <f t="shared" si="76"/>
        <v>0</v>
      </c>
      <c r="H607" s="40">
        <f t="shared" si="71"/>
        <v>0</v>
      </c>
    </row>
    <row r="608" spans="1:8" outlineLevel="2">
      <c r="A608" s="7">
        <v>6614</v>
      </c>
      <c r="B608" s="4" t="s">
        <v>532</v>
      </c>
      <c r="C608" s="5">
        <v>0</v>
      </c>
      <c r="D608" s="5">
        <f t="shared" si="76"/>
        <v>0</v>
      </c>
      <c r="E608" s="5">
        <f t="shared" si="76"/>
        <v>0</v>
      </c>
      <c r="H608" s="40">
        <f t="shared" si="71"/>
        <v>0</v>
      </c>
    </row>
    <row r="609" spans="1:8" outlineLevel="2">
      <c r="A609" s="7">
        <v>6614</v>
      </c>
      <c r="B609" s="4" t="s">
        <v>533</v>
      </c>
      <c r="C609" s="5">
        <v>0</v>
      </c>
      <c r="D609" s="5">
        <f t="shared" si="76"/>
        <v>0</v>
      </c>
      <c r="E609" s="5">
        <f t="shared" si="76"/>
        <v>0</v>
      </c>
      <c r="H609" s="40">
        <f t="shared" si="71"/>
        <v>0</v>
      </c>
    </row>
    <row r="610" spans="1:8" outlineLevel="1">
      <c r="A610" s="178" t="s">
        <v>534</v>
      </c>
      <c r="B610" s="179"/>
      <c r="C610" s="31">
        <f>SUM(C611:C615)</f>
        <v>0</v>
      </c>
      <c r="D610" s="31">
        <f>SUM(D611:D615)</f>
        <v>0</v>
      </c>
      <c r="E610" s="31">
        <f>SUM(E611:E615)</f>
        <v>0</v>
      </c>
      <c r="H610" s="40">
        <f t="shared" si="71"/>
        <v>0</v>
      </c>
    </row>
    <row r="611" spans="1:8" outlineLevel="2">
      <c r="A611" s="7">
        <v>6615</v>
      </c>
      <c r="B611" s="4" t="s">
        <v>535</v>
      </c>
      <c r="C611" s="5">
        <v>0</v>
      </c>
      <c r="D611" s="5">
        <f>C611</f>
        <v>0</v>
      </c>
      <c r="E611" s="5">
        <f>D611</f>
        <v>0</v>
      </c>
      <c r="H611" s="40">
        <f t="shared" si="71"/>
        <v>0</v>
      </c>
    </row>
    <row r="612" spans="1:8" outlineLevel="2">
      <c r="A612" s="7">
        <v>6615</v>
      </c>
      <c r="B612" s="4" t="s">
        <v>536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0">
        <f t="shared" si="71"/>
        <v>0</v>
      </c>
    </row>
    <row r="613" spans="1:8" outlineLevel="2">
      <c r="A613" s="7">
        <v>6615</v>
      </c>
      <c r="B613" s="4" t="s">
        <v>537</v>
      </c>
      <c r="C613" s="5">
        <v>0</v>
      </c>
      <c r="D613" s="5">
        <f t="shared" si="77"/>
        <v>0</v>
      </c>
      <c r="E613" s="5">
        <f t="shared" si="77"/>
        <v>0</v>
      </c>
      <c r="H613" s="40">
        <f t="shared" si="71"/>
        <v>0</v>
      </c>
    </row>
    <row r="614" spans="1:8" outlineLevel="2">
      <c r="A614" s="7">
        <v>6615</v>
      </c>
      <c r="B614" s="4" t="s">
        <v>538</v>
      </c>
      <c r="C614" s="5">
        <v>0</v>
      </c>
      <c r="D614" s="5">
        <f t="shared" si="77"/>
        <v>0</v>
      </c>
      <c r="E614" s="5">
        <f t="shared" si="77"/>
        <v>0</v>
      </c>
      <c r="H614" s="40">
        <f t="shared" si="71"/>
        <v>0</v>
      </c>
    </row>
    <row r="615" spans="1:8" outlineLevel="2">
      <c r="A615" s="7">
        <v>6615</v>
      </c>
      <c r="B615" s="4" t="s">
        <v>539</v>
      </c>
      <c r="C615" s="5">
        <v>0</v>
      </c>
      <c r="D615" s="5">
        <f t="shared" si="77"/>
        <v>0</v>
      </c>
      <c r="E615" s="5">
        <f t="shared" si="77"/>
        <v>0</v>
      </c>
      <c r="H615" s="40">
        <f t="shared" si="71"/>
        <v>0</v>
      </c>
    </row>
    <row r="616" spans="1:8" outlineLevel="1">
      <c r="A616" s="178" t="s">
        <v>540</v>
      </c>
      <c r="B616" s="179"/>
      <c r="C616" s="31">
        <f>SUM(C617:C627)</f>
        <v>0</v>
      </c>
      <c r="D616" s="31">
        <f>SUM(D617:D627)</f>
        <v>0</v>
      </c>
      <c r="E616" s="31">
        <f>SUM(E617:E627)</f>
        <v>0</v>
      </c>
      <c r="H616" s="40">
        <f t="shared" si="71"/>
        <v>0</v>
      </c>
    </row>
    <row r="617" spans="1:8" outlineLevel="2">
      <c r="A617" s="7">
        <v>6616</v>
      </c>
      <c r="B617" s="4" t="s">
        <v>541</v>
      </c>
      <c r="C617" s="5">
        <v>0</v>
      </c>
      <c r="D617" s="5">
        <f>C617</f>
        <v>0</v>
      </c>
      <c r="E617" s="5">
        <f>D617</f>
        <v>0</v>
      </c>
      <c r="H617" s="40">
        <f t="shared" si="71"/>
        <v>0</v>
      </c>
    </row>
    <row r="618" spans="1:8" outlineLevel="2">
      <c r="A618" s="7">
        <v>6616</v>
      </c>
      <c r="B618" s="4" t="s">
        <v>542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0">
        <f t="shared" si="71"/>
        <v>0</v>
      </c>
    </row>
    <row r="619" spans="1:8" outlineLevel="2">
      <c r="A619" s="7">
        <v>6616</v>
      </c>
      <c r="B619" s="4" t="s">
        <v>543</v>
      </c>
      <c r="C619" s="5">
        <v>0</v>
      </c>
      <c r="D619" s="5">
        <f t="shared" si="78"/>
        <v>0</v>
      </c>
      <c r="E619" s="5">
        <f t="shared" si="78"/>
        <v>0</v>
      </c>
      <c r="H619" s="40">
        <f t="shared" si="71"/>
        <v>0</v>
      </c>
    </row>
    <row r="620" spans="1:8" outlineLevel="2">
      <c r="A620" s="7">
        <v>6616</v>
      </c>
      <c r="B620" s="4" t="s">
        <v>544</v>
      </c>
      <c r="C620" s="5">
        <v>0</v>
      </c>
      <c r="D620" s="5">
        <f t="shared" si="78"/>
        <v>0</v>
      </c>
      <c r="E620" s="5">
        <f t="shared" si="78"/>
        <v>0</v>
      </c>
      <c r="H620" s="40">
        <f t="shared" si="71"/>
        <v>0</v>
      </c>
    </row>
    <row r="621" spans="1:8" outlineLevel="2">
      <c r="A621" s="7">
        <v>6616</v>
      </c>
      <c r="B621" s="4" t="s">
        <v>545</v>
      </c>
      <c r="C621" s="5">
        <v>0</v>
      </c>
      <c r="D621" s="5">
        <f t="shared" si="78"/>
        <v>0</v>
      </c>
      <c r="E621" s="5">
        <f t="shared" si="78"/>
        <v>0</v>
      </c>
      <c r="H621" s="40">
        <f t="shared" si="71"/>
        <v>0</v>
      </c>
    </row>
    <row r="622" spans="1:8" outlineLevel="2">
      <c r="A622" s="7">
        <v>6616</v>
      </c>
      <c r="B622" s="4" t="s">
        <v>546</v>
      </c>
      <c r="C622" s="5">
        <v>0</v>
      </c>
      <c r="D622" s="5">
        <f t="shared" si="78"/>
        <v>0</v>
      </c>
      <c r="E622" s="5">
        <f t="shared" si="78"/>
        <v>0</v>
      </c>
      <c r="H622" s="40">
        <f t="shared" si="71"/>
        <v>0</v>
      </c>
    </row>
    <row r="623" spans="1:8" outlineLevel="2">
      <c r="A623" s="7">
        <v>6616</v>
      </c>
      <c r="B623" s="4" t="s">
        <v>547</v>
      </c>
      <c r="C623" s="5">
        <v>0</v>
      </c>
      <c r="D623" s="5">
        <f t="shared" si="78"/>
        <v>0</v>
      </c>
      <c r="E623" s="5">
        <f t="shared" si="78"/>
        <v>0</v>
      </c>
      <c r="H623" s="40">
        <f t="shared" si="71"/>
        <v>0</v>
      </c>
    </row>
    <row r="624" spans="1:8" outlineLevel="2">
      <c r="A624" s="7">
        <v>6616</v>
      </c>
      <c r="B624" s="4" t="s">
        <v>548</v>
      </c>
      <c r="C624" s="5">
        <v>0</v>
      </c>
      <c r="D624" s="5">
        <f t="shared" si="78"/>
        <v>0</v>
      </c>
      <c r="E624" s="5">
        <f t="shared" si="78"/>
        <v>0</v>
      </c>
      <c r="H624" s="40">
        <f t="shared" si="71"/>
        <v>0</v>
      </c>
    </row>
    <row r="625" spans="1:10" outlineLevel="2">
      <c r="A625" s="7">
        <v>6616</v>
      </c>
      <c r="B625" s="4" t="s">
        <v>549</v>
      </c>
      <c r="C625" s="5">
        <v>0</v>
      </c>
      <c r="D625" s="5">
        <f t="shared" si="78"/>
        <v>0</v>
      </c>
      <c r="E625" s="5">
        <f t="shared" si="78"/>
        <v>0</v>
      </c>
      <c r="H625" s="40">
        <f t="shared" si="71"/>
        <v>0</v>
      </c>
    </row>
    <row r="626" spans="1:10" outlineLevel="2">
      <c r="A626" s="7">
        <v>6616</v>
      </c>
      <c r="B626" s="4" t="s">
        <v>550</v>
      </c>
      <c r="C626" s="5">
        <v>0</v>
      </c>
      <c r="D626" s="5">
        <f t="shared" si="78"/>
        <v>0</v>
      </c>
      <c r="E626" s="5">
        <f t="shared" si="78"/>
        <v>0</v>
      </c>
      <c r="H626" s="40">
        <f t="shared" si="71"/>
        <v>0</v>
      </c>
    </row>
    <row r="627" spans="1:10" outlineLevel="2">
      <c r="A627" s="7">
        <v>6616</v>
      </c>
      <c r="B627" s="4" t="s">
        <v>551</v>
      </c>
      <c r="C627" s="5">
        <v>0</v>
      </c>
      <c r="D627" s="5">
        <f t="shared" si="78"/>
        <v>0</v>
      </c>
      <c r="E627" s="5">
        <f t="shared" si="78"/>
        <v>0</v>
      </c>
      <c r="H627" s="40">
        <f t="shared" si="71"/>
        <v>0</v>
      </c>
    </row>
    <row r="628" spans="1:10" outlineLevel="1">
      <c r="A628" s="178" t="s">
        <v>552</v>
      </c>
      <c r="B628" s="179"/>
      <c r="C628" s="31">
        <f>SUM(C629:C637)</f>
        <v>0</v>
      </c>
      <c r="D628" s="31">
        <f>SUM(D629:D637)</f>
        <v>0</v>
      </c>
      <c r="E628" s="31">
        <f>SUM(E629:E637)</f>
        <v>0</v>
      </c>
      <c r="H628" s="40">
        <f t="shared" si="71"/>
        <v>0</v>
      </c>
    </row>
    <row r="629" spans="1:10" outlineLevel="2">
      <c r="A629" s="7">
        <v>6617</v>
      </c>
      <c r="B629" s="4" t="s">
        <v>553</v>
      </c>
      <c r="C629" s="5">
        <v>0</v>
      </c>
      <c r="D629" s="5">
        <f>C629</f>
        <v>0</v>
      </c>
      <c r="E629" s="5">
        <f>D629</f>
        <v>0</v>
      </c>
      <c r="H629" s="40">
        <f t="shared" si="71"/>
        <v>0</v>
      </c>
    </row>
    <row r="630" spans="1:10" outlineLevel="2">
      <c r="A630" s="7">
        <v>6617</v>
      </c>
      <c r="B630" s="4" t="s">
        <v>554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0">
        <f t="shared" si="71"/>
        <v>0</v>
      </c>
    </row>
    <row r="631" spans="1:10" outlineLevel="2">
      <c r="A631" s="7">
        <v>6617</v>
      </c>
      <c r="B631" s="4" t="s">
        <v>555</v>
      </c>
      <c r="C631" s="5">
        <v>0</v>
      </c>
      <c r="D631" s="5">
        <f t="shared" si="79"/>
        <v>0</v>
      </c>
      <c r="E631" s="5">
        <f t="shared" si="79"/>
        <v>0</v>
      </c>
      <c r="H631" s="40">
        <f t="shared" si="71"/>
        <v>0</v>
      </c>
    </row>
    <row r="632" spans="1:10" outlineLevel="2">
      <c r="A632" s="7">
        <v>6617</v>
      </c>
      <c r="B632" s="4" t="s">
        <v>556</v>
      </c>
      <c r="C632" s="5">
        <v>0</v>
      </c>
      <c r="D632" s="5">
        <f t="shared" si="79"/>
        <v>0</v>
      </c>
      <c r="E632" s="5">
        <f t="shared" si="79"/>
        <v>0</v>
      </c>
      <c r="H632" s="40">
        <f t="shared" si="71"/>
        <v>0</v>
      </c>
    </row>
    <row r="633" spans="1:10" outlineLevel="2">
      <c r="A633" s="7">
        <v>6617</v>
      </c>
      <c r="B633" s="4" t="s">
        <v>557</v>
      </c>
      <c r="C633" s="5">
        <v>0</v>
      </c>
      <c r="D633" s="5">
        <f t="shared" si="79"/>
        <v>0</v>
      </c>
      <c r="E633" s="5">
        <f t="shared" si="79"/>
        <v>0</v>
      </c>
      <c r="H633" s="40">
        <f t="shared" si="71"/>
        <v>0</v>
      </c>
    </row>
    <row r="634" spans="1:10" outlineLevel="2">
      <c r="A634" s="7">
        <v>6617</v>
      </c>
      <c r="B634" s="4" t="s">
        <v>558</v>
      </c>
      <c r="C634" s="5">
        <v>0</v>
      </c>
      <c r="D634" s="5">
        <f t="shared" si="79"/>
        <v>0</v>
      </c>
      <c r="E634" s="5">
        <f t="shared" si="79"/>
        <v>0</v>
      </c>
      <c r="H634" s="40">
        <f t="shared" si="71"/>
        <v>0</v>
      </c>
    </row>
    <row r="635" spans="1:10" outlineLevel="2">
      <c r="A635" s="7">
        <v>6617</v>
      </c>
      <c r="B635" s="4" t="s">
        <v>559</v>
      </c>
      <c r="C635" s="5">
        <v>0</v>
      </c>
      <c r="D635" s="5">
        <f t="shared" si="79"/>
        <v>0</v>
      </c>
      <c r="E635" s="5">
        <f t="shared" si="79"/>
        <v>0</v>
      </c>
      <c r="H635" s="40">
        <f t="shared" si="71"/>
        <v>0</v>
      </c>
    </row>
    <row r="636" spans="1:10" outlineLevel="2">
      <c r="A636" s="7">
        <v>6617</v>
      </c>
      <c r="B636" s="4" t="s">
        <v>560</v>
      </c>
      <c r="C636" s="5">
        <v>0</v>
      </c>
      <c r="D636" s="5">
        <f t="shared" si="79"/>
        <v>0</v>
      </c>
      <c r="E636" s="5">
        <f t="shared" si="79"/>
        <v>0</v>
      </c>
      <c r="H636" s="40">
        <f t="shared" si="71"/>
        <v>0</v>
      </c>
    </row>
    <row r="637" spans="1:10" outlineLevel="2">
      <c r="A637" s="7">
        <v>6617</v>
      </c>
      <c r="B637" s="4" t="s">
        <v>561</v>
      </c>
      <c r="C637" s="5">
        <v>0</v>
      </c>
      <c r="D637" s="5">
        <f t="shared" si="79"/>
        <v>0</v>
      </c>
      <c r="E637" s="5">
        <f t="shared" si="79"/>
        <v>0</v>
      </c>
      <c r="H637" s="40">
        <f t="shared" si="71"/>
        <v>0</v>
      </c>
    </row>
    <row r="638" spans="1:10">
      <c r="A638" s="174" t="s">
        <v>562</v>
      </c>
      <c r="B638" s="175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617</v>
      </c>
      <c r="H638" s="40">
        <f t="shared" si="71"/>
        <v>0</v>
      </c>
      <c r="I638" s="41"/>
      <c r="J638" s="39" t="b">
        <f>AND(H638=I638)</f>
        <v>1</v>
      </c>
    </row>
    <row r="639" spans="1:10" outlineLevel="1">
      <c r="A639" s="178" t="s">
        <v>563</v>
      </c>
      <c r="B639" s="179"/>
      <c r="C639" s="31">
        <v>0</v>
      </c>
      <c r="D639" s="31">
        <f t="shared" ref="D639:E641" si="80">C639</f>
        <v>0</v>
      </c>
      <c r="E639" s="31">
        <f t="shared" si="80"/>
        <v>0</v>
      </c>
      <c r="H639" s="40">
        <f t="shared" si="71"/>
        <v>0</v>
      </c>
    </row>
    <row r="640" spans="1:10" outlineLevel="1">
      <c r="A640" s="178" t="s">
        <v>564</v>
      </c>
      <c r="B640" s="179"/>
      <c r="C640" s="31">
        <v>0</v>
      </c>
      <c r="D640" s="31">
        <f t="shared" si="80"/>
        <v>0</v>
      </c>
      <c r="E640" s="31">
        <f t="shared" si="80"/>
        <v>0</v>
      </c>
      <c r="H640" s="40">
        <f t="shared" si="71"/>
        <v>0</v>
      </c>
    </row>
    <row r="641" spans="1:10" outlineLevel="1">
      <c r="A641" s="178" t="s">
        <v>565</v>
      </c>
      <c r="B641" s="179"/>
      <c r="C641" s="31">
        <v>0</v>
      </c>
      <c r="D641" s="31">
        <f t="shared" si="80"/>
        <v>0</v>
      </c>
      <c r="E641" s="31">
        <f t="shared" si="80"/>
        <v>0</v>
      </c>
      <c r="H641" s="40">
        <f t="shared" si="71"/>
        <v>0</v>
      </c>
    </row>
    <row r="642" spans="1:10">
      <c r="A642" s="174" t="s">
        <v>566</v>
      </c>
      <c r="B642" s="175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618</v>
      </c>
      <c r="H642" s="40">
        <f t="shared" ref="H642:H705" si="81">C642</f>
        <v>0</v>
      </c>
      <c r="I642" s="41"/>
      <c r="J642" s="39" t="b">
        <f>AND(H642=I642)</f>
        <v>1</v>
      </c>
    </row>
    <row r="643" spans="1:10" outlineLevel="1">
      <c r="A643" s="178" t="s">
        <v>567</v>
      </c>
      <c r="B643" s="179"/>
      <c r="C643" s="31">
        <v>0</v>
      </c>
      <c r="D643" s="31">
        <f>C643</f>
        <v>0</v>
      </c>
      <c r="E643" s="31">
        <f>D643</f>
        <v>0</v>
      </c>
      <c r="H643" s="40">
        <f t="shared" si="81"/>
        <v>0</v>
      </c>
    </row>
    <row r="644" spans="1:10" outlineLevel="1">
      <c r="A644" s="178" t="s">
        <v>568</v>
      </c>
      <c r="B644" s="179"/>
      <c r="C644" s="31">
        <v>0</v>
      </c>
      <c r="D644" s="31">
        <f>C644</f>
        <v>0</v>
      </c>
      <c r="E644" s="31">
        <f>D644</f>
        <v>0</v>
      </c>
      <c r="H644" s="40">
        <f t="shared" si="81"/>
        <v>0</v>
      </c>
    </row>
    <row r="645" spans="1:10">
      <c r="A645" s="174" t="s">
        <v>569</v>
      </c>
      <c r="B645" s="175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619</v>
      </c>
      <c r="H645" s="40">
        <f t="shared" si="81"/>
        <v>0</v>
      </c>
      <c r="I645" s="41"/>
      <c r="J645" s="39" t="b">
        <f>AND(H645=I645)</f>
        <v>1</v>
      </c>
    </row>
    <row r="646" spans="1:10" outlineLevel="1">
      <c r="A646" s="178" t="s">
        <v>570</v>
      </c>
      <c r="B646" s="179"/>
      <c r="C646" s="31">
        <f>SUM(C647:C650)</f>
        <v>0</v>
      </c>
      <c r="D646" s="31">
        <f>SUM(D647:D650)</f>
        <v>0</v>
      </c>
      <c r="E646" s="31">
        <f>SUM(E647:E650)</f>
        <v>0</v>
      </c>
      <c r="H646" s="40">
        <f t="shared" si="81"/>
        <v>0</v>
      </c>
    </row>
    <row r="647" spans="1:10" outlineLevel="2">
      <c r="A647" s="7">
        <v>9600</v>
      </c>
      <c r="B647" s="4" t="s">
        <v>489</v>
      </c>
      <c r="C647" s="5">
        <v>0</v>
      </c>
      <c r="D647" s="5">
        <f>C647</f>
        <v>0</v>
      </c>
      <c r="E647" s="5">
        <f>D647</f>
        <v>0</v>
      </c>
      <c r="H647" s="40">
        <f t="shared" si="81"/>
        <v>0</v>
      </c>
    </row>
    <row r="648" spans="1:10" outlineLevel="2">
      <c r="A648" s="7">
        <v>9600</v>
      </c>
      <c r="B648" s="4" t="s">
        <v>490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0">
        <f t="shared" si="81"/>
        <v>0</v>
      </c>
    </row>
    <row r="649" spans="1:10" outlineLevel="2">
      <c r="A649" s="7">
        <v>9600</v>
      </c>
      <c r="B649" s="4" t="s">
        <v>491</v>
      </c>
      <c r="C649" s="5">
        <v>0</v>
      </c>
      <c r="D649" s="5">
        <f t="shared" si="82"/>
        <v>0</v>
      </c>
      <c r="E649" s="5">
        <f t="shared" si="82"/>
        <v>0</v>
      </c>
      <c r="H649" s="40">
        <f t="shared" si="81"/>
        <v>0</v>
      </c>
    </row>
    <row r="650" spans="1:10" outlineLevel="2">
      <c r="A650" s="7">
        <v>9600</v>
      </c>
      <c r="B650" s="4" t="s">
        <v>492</v>
      </c>
      <c r="C650" s="5">
        <v>0</v>
      </c>
      <c r="D650" s="5">
        <f t="shared" si="82"/>
        <v>0</v>
      </c>
      <c r="E650" s="5">
        <f t="shared" si="82"/>
        <v>0</v>
      </c>
      <c r="H650" s="40">
        <f t="shared" si="81"/>
        <v>0</v>
      </c>
    </row>
    <row r="651" spans="1:10" outlineLevel="1">
      <c r="A651" s="178" t="s">
        <v>571</v>
      </c>
      <c r="B651" s="179"/>
      <c r="C651" s="30">
        <v>0</v>
      </c>
      <c r="D651" s="30">
        <f>C651</f>
        <v>0</v>
      </c>
      <c r="E651" s="30">
        <f>D651</f>
        <v>0</v>
      </c>
      <c r="H651" s="40">
        <f t="shared" si="81"/>
        <v>0</v>
      </c>
    </row>
    <row r="652" spans="1:10" outlineLevel="1">
      <c r="A652" s="178" t="s">
        <v>572</v>
      </c>
      <c r="B652" s="179"/>
      <c r="C652" s="31">
        <v>0</v>
      </c>
      <c r="D652" s="31">
        <f>C652</f>
        <v>0</v>
      </c>
      <c r="E652" s="31">
        <f>D652</f>
        <v>0</v>
      </c>
      <c r="H652" s="40">
        <f t="shared" si="81"/>
        <v>0</v>
      </c>
    </row>
    <row r="653" spans="1:10" outlineLevel="1">
      <c r="A653" s="178" t="s">
        <v>573</v>
      </c>
      <c r="B653" s="179"/>
      <c r="C653" s="31">
        <f>SUM(C654:C659)</f>
        <v>0</v>
      </c>
      <c r="D653" s="31">
        <f>SUM(D654:D659)</f>
        <v>0</v>
      </c>
      <c r="E653" s="31">
        <f>SUM(E654:E659)</f>
        <v>0</v>
      </c>
      <c r="H653" s="40">
        <f t="shared" si="81"/>
        <v>0</v>
      </c>
    </row>
    <row r="654" spans="1:10" outlineLevel="2">
      <c r="A654" s="7">
        <v>9603</v>
      </c>
      <c r="B654" s="4" t="s">
        <v>495</v>
      </c>
      <c r="C654" s="5">
        <v>0</v>
      </c>
      <c r="D654" s="5">
        <f>C654</f>
        <v>0</v>
      </c>
      <c r="E654" s="5">
        <f>D654</f>
        <v>0</v>
      </c>
      <c r="H654" s="40">
        <f t="shared" si="81"/>
        <v>0</v>
      </c>
    </row>
    <row r="655" spans="1:10" outlineLevel="2">
      <c r="A655" s="7">
        <v>9603</v>
      </c>
      <c r="B655" s="4" t="s">
        <v>496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0">
        <f t="shared" si="81"/>
        <v>0</v>
      </c>
    </row>
    <row r="656" spans="1:10" outlineLevel="2">
      <c r="A656" s="7">
        <v>9603</v>
      </c>
      <c r="B656" s="4" t="s">
        <v>497</v>
      </c>
      <c r="C656" s="5">
        <v>0</v>
      </c>
      <c r="D656" s="5">
        <f t="shared" si="83"/>
        <v>0</v>
      </c>
      <c r="E656" s="5">
        <f t="shared" si="83"/>
        <v>0</v>
      </c>
      <c r="H656" s="40">
        <f t="shared" si="81"/>
        <v>0</v>
      </c>
    </row>
    <row r="657" spans="1:8" outlineLevel="2">
      <c r="A657" s="7">
        <v>9603</v>
      </c>
      <c r="B657" s="4" t="s">
        <v>498</v>
      </c>
      <c r="C657" s="5">
        <v>0</v>
      </c>
      <c r="D657" s="5">
        <f t="shared" si="83"/>
        <v>0</v>
      </c>
      <c r="E657" s="5">
        <f t="shared" si="83"/>
        <v>0</v>
      </c>
      <c r="H657" s="40">
        <f t="shared" si="81"/>
        <v>0</v>
      </c>
    </row>
    <row r="658" spans="1:8" outlineLevel="2">
      <c r="A658" s="7">
        <v>9603</v>
      </c>
      <c r="B658" s="4" t="s">
        <v>499</v>
      </c>
      <c r="C658" s="5">
        <v>0</v>
      </c>
      <c r="D658" s="5">
        <f t="shared" si="83"/>
        <v>0</v>
      </c>
      <c r="E658" s="5">
        <f t="shared" si="83"/>
        <v>0</v>
      </c>
      <c r="H658" s="40">
        <f t="shared" si="81"/>
        <v>0</v>
      </c>
    </row>
    <row r="659" spans="1:8" outlineLevel="2">
      <c r="A659" s="7">
        <v>9603</v>
      </c>
      <c r="B659" s="4" t="s">
        <v>500</v>
      </c>
      <c r="C659" s="5">
        <v>0</v>
      </c>
      <c r="D659" s="5">
        <f t="shared" si="83"/>
        <v>0</v>
      </c>
      <c r="E659" s="5">
        <f t="shared" si="83"/>
        <v>0</v>
      </c>
      <c r="H659" s="40">
        <f t="shared" si="81"/>
        <v>0</v>
      </c>
    </row>
    <row r="660" spans="1:8" outlineLevel="1">
      <c r="A660" s="178" t="s">
        <v>574</v>
      </c>
      <c r="B660" s="179"/>
      <c r="C660" s="31">
        <v>0</v>
      </c>
      <c r="D660" s="31">
        <f>C660</f>
        <v>0</v>
      </c>
      <c r="E660" s="31">
        <f>D660</f>
        <v>0</v>
      </c>
      <c r="H660" s="40">
        <f t="shared" si="81"/>
        <v>0</v>
      </c>
    </row>
    <row r="661" spans="1:8" outlineLevel="1">
      <c r="A661" s="178" t="s">
        <v>575</v>
      </c>
      <c r="B661" s="179"/>
      <c r="C661" s="31">
        <f>SUM(C662:C664)</f>
        <v>0</v>
      </c>
      <c r="D661" s="31">
        <f>SUM(D662:D664)</f>
        <v>0</v>
      </c>
      <c r="E661" s="31">
        <f>SUM(E662:E664)</f>
        <v>0</v>
      </c>
      <c r="H661" s="40">
        <f t="shared" si="81"/>
        <v>0</v>
      </c>
    </row>
    <row r="662" spans="1:8" outlineLevel="2">
      <c r="A662" s="7">
        <v>9605</v>
      </c>
      <c r="B662" s="4" t="s">
        <v>503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0">
        <f t="shared" si="81"/>
        <v>0</v>
      </c>
    </row>
    <row r="663" spans="1:8" outlineLevel="2">
      <c r="A663" s="7">
        <v>9605</v>
      </c>
      <c r="B663" s="4" t="s">
        <v>504</v>
      </c>
      <c r="C663" s="5">
        <v>0</v>
      </c>
      <c r="D663" s="5">
        <f t="shared" si="84"/>
        <v>0</v>
      </c>
      <c r="E663" s="5">
        <f t="shared" si="84"/>
        <v>0</v>
      </c>
      <c r="H663" s="40">
        <f t="shared" si="81"/>
        <v>0</v>
      </c>
    </row>
    <row r="664" spans="1:8" outlineLevel="2">
      <c r="A664" s="7">
        <v>9605</v>
      </c>
      <c r="B664" s="4" t="s">
        <v>505</v>
      </c>
      <c r="C664" s="5">
        <v>0</v>
      </c>
      <c r="D664" s="5">
        <f t="shared" si="84"/>
        <v>0</v>
      </c>
      <c r="E664" s="5">
        <f t="shared" si="84"/>
        <v>0</v>
      </c>
      <c r="H664" s="40">
        <f t="shared" si="81"/>
        <v>0</v>
      </c>
    </row>
    <row r="665" spans="1:8" outlineLevel="1">
      <c r="A665" s="178" t="s">
        <v>576</v>
      </c>
      <c r="B665" s="179"/>
      <c r="C665" s="31">
        <f>SUM(C666:C667)</f>
        <v>0</v>
      </c>
      <c r="D665" s="31">
        <f>SUM(D666:D667)</f>
        <v>0</v>
      </c>
      <c r="E665" s="31">
        <f>SUM(E666:E667)</f>
        <v>0</v>
      </c>
      <c r="H665" s="40">
        <f t="shared" si="81"/>
        <v>0</v>
      </c>
    </row>
    <row r="666" spans="1:8" outlineLevel="2">
      <c r="A666" s="7">
        <v>9606</v>
      </c>
      <c r="B666" s="4" t="s">
        <v>507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0">
        <f t="shared" si="81"/>
        <v>0</v>
      </c>
    </row>
    <row r="667" spans="1:8" outlineLevel="2">
      <c r="A667" s="7">
        <v>9606</v>
      </c>
      <c r="B667" s="4" t="s">
        <v>508</v>
      </c>
      <c r="C667" s="5">
        <v>0</v>
      </c>
      <c r="D667" s="5">
        <f t="shared" si="85"/>
        <v>0</v>
      </c>
      <c r="E667" s="5">
        <f t="shared" si="85"/>
        <v>0</v>
      </c>
      <c r="H667" s="40">
        <f t="shared" si="81"/>
        <v>0</v>
      </c>
    </row>
    <row r="668" spans="1:8" outlineLevel="1">
      <c r="A668" s="178" t="s">
        <v>577</v>
      </c>
      <c r="B668" s="179"/>
      <c r="C668" s="31">
        <v>0</v>
      </c>
      <c r="D668" s="31">
        <f t="shared" si="85"/>
        <v>0</v>
      </c>
      <c r="E668" s="31">
        <f t="shared" si="85"/>
        <v>0</v>
      </c>
      <c r="H668" s="40">
        <f t="shared" si="81"/>
        <v>0</v>
      </c>
    </row>
    <row r="669" spans="1:8" outlineLevel="1" collapsed="1">
      <c r="A669" s="178" t="s">
        <v>578</v>
      </c>
      <c r="B669" s="179"/>
      <c r="C669" s="31">
        <v>0</v>
      </c>
      <c r="D669" s="31">
        <f t="shared" si="85"/>
        <v>0</v>
      </c>
      <c r="E669" s="31">
        <f t="shared" si="85"/>
        <v>0</v>
      </c>
      <c r="H669" s="40">
        <f t="shared" si="81"/>
        <v>0</v>
      </c>
    </row>
    <row r="670" spans="1:8" outlineLevel="1" collapsed="1">
      <c r="A670" s="178" t="s">
        <v>579</v>
      </c>
      <c r="B670" s="179"/>
      <c r="C670" s="31">
        <v>0</v>
      </c>
      <c r="D670" s="31">
        <f t="shared" si="85"/>
        <v>0</v>
      </c>
      <c r="E670" s="31">
        <f t="shared" si="85"/>
        <v>0</v>
      </c>
      <c r="H670" s="40">
        <f t="shared" si="81"/>
        <v>0</v>
      </c>
    </row>
    <row r="671" spans="1:8" outlineLevel="1">
      <c r="A671" s="178" t="s">
        <v>580</v>
      </c>
      <c r="B671" s="179"/>
      <c r="C671" s="31">
        <f>SUM(C672:C675)</f>
        <v>0</v>
      </c>
      <c r="D671" s="31">
        <f>SUM(D672:D675)</f>
        <v>0</v>
      </c>
      <c r="E671" s="31">
        <f>SUM(E672:E675)</f>
        <v>0</v>
      </c>
      <c r="H671" s="40">
        <f t="shared" si="81"/>
        <v>0</v>
      </c>
    </row>
    <row r="672" spans="1:8" outlineLevel="2">
      <c r="A672" s="7">
        <v>9610</v>
      </c>
      <c r="B672" s="4" t="s">
        <v>513</v>
      </c>
      <c r="C672" s="5">
        <v>0</v>
      </c>
      <c r="D672" s="5">
        <f>C672</f>
        <v>0</v>
      </c>
      <c r="E672" s="5">
        <f>D672</f>
        <v>0</v>
      </c>
      <c r="H672" s="40">
        <f t="shared" si="81"/>
        <v>0</v>
      </c>
    </row>
    <row r="673" spans="1:8" outlineLevel="2">
      <c r="A673" s="7">
        <v>9610</v>
      </c>
      <c r="B673" s="4" t="s">
        <v>514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0">
        <f t="shared" si="81"/>
        <v>0</v>
      </c>
    </row>
    <row r="674" spans="1:8" outlineLevel="2">
      <c r="A674" s="7">
        <v>9610</v>
      </c>
      <c r="B674" s="4" t="s">
        <v>515</v>
      </c>
      <c r="C674" s="5">
        <v>0</v>
      </c>
      <c r="D674" s="5">
        <f t="shared" si="86"/>
        <v>0</v>
      </c>
      <c r="E674" s="5">
        <f t="shared" si="86"/>
        <v>0</v>
      </c>
      <c r="H674" s="40">
        <f t="shared" si="81"/>
        <v>0</v>
      </c>
    </row>
    <row r="675" spans="1:8" outlineLevel="2">
      <c r="A675" s="7">
        <v>9610</v>
      </c>
      <c r="B675" s="4" t="s">
        <v>516</v>
      </c>
      <c r="C675" s="5">
        <v>0</v>
      </c>
      <c r="D675" s="5">
        <f t="shared" si="86"/>
        <v>0</v>
      </c>
      <c r="E675" s="5">
        <f t="shared" si="86"/>
        <v>0</v>
      </c>
      <c r="H675" s="40">
        <f t="shared" si="81"/>
        <v>0</v>
      </c>
    </row>
    <row r="676" spans="1:8" outlineLevel="1">
      <c r="A676" s="178" t="s">
        <v>581</v>
      </c>
      <c r="B676" s="179"/>
      <c r="C676" s="31">
        <f>SUM(C677:C678)</f>
        <v>0</v>
      </c>
      <c r="D676" s="31">
        <f>SUM(D677:D678)</f>
        <v>0</v>
      </c>
      <c r="E676" s="31">
        <f>SUM(E677:E678)</f>
        <v>0</v>
      </c>
      <c r="H676" s="40">
        <f t="shared" si="81"/>
        <v>0</v>
      </c>
    </row>
    <row r="677" spans="1:8" outlineLevel="2">
      <c r="A677" s="7">
        <v>9611</v>
      </c>
      <c r="B677" s="4" t="s">
        <v>517</v>
      </c>
      <c r="C677" s="5">
        <v>0</v>
      </c>
      <c r="D677" s="5">
        <f>C677</f>
        <v>0</v>
      </c>
      <c r="E677" s="5">
        <f>D677</f>
        <v>0</v>
      </c>
      <c r="H677" s="40">
        <f t="shared" si="81"/>
        <v>0</v>
      </c>
    </row>
    <row r="678" spans="1:8" outlineLevel="2">
      <c r="A678" s="7">
        <v>9611</v>
      </c>
      <c r="B678" s="4" t="s">
        <v>518</v>
      </c>
      <c r="C678" s="5">
        <v>0</v>
      </c>
      <c r="D678" s="5">
        <f>C678</f>
        <v>0</v>
      </c>
      <c r="E678" s="5">
        <f>D678</f>
        <v>0</v>
      </c>
      <c r="H678" s="40">
        <f t="shared" si="81"/>
        <v>0</v>
      </c>
    </row>
    <row r="679" spans="1:8" outlineLevel="1">
      <c r="A679" s="178" t="s">
        <v>582</v>
      </c>
      <c r="B679" s="179"/>
      <c r="C679" s="31">
        <f>SUM(C680:C682)</f>
        <v>0</v>
      </c>
      <c r="D679" s="31">
        <f>SUM(D680:D682)</f>
        <v>0</v>
      </c>
      <c r="E679" s="31">
        <f>SUM(E680:E682)</f>
        <v>0</v>
      </c>
      <c r="H679" s="40">
        <f t="shared" si="81"/>
        <v>0</v>
      </c>
    </row>
    <row r="680" spans="1:8" outlineLevel="2">
      <c r="A680" s="7">
        <v>9612</v>
      </c>
      <c r="B680" s="4" t="s">
        <v>520</v>
      </c>
      <c r="C680" s="5">
        <v>0</v>
      </c>
      <c r="D680" s="5">
        <f t="shared" ref="D680:E682" si="87">C680</f>
        <v>0</v>
      </c>
      <c r="E680" s="5">
        <f t="shared" si="87"/>
        <v>0</v>
      </c>
      <c r="H680" s="40">
        <f t="shared" si="81"/>
        <v>0</v>
      </c>
    </row>
    <row r="681" spans="1:8" outlineLevel="2">
      <c r="A681" s="7">
        <v>9612</v>
      </c>
      <c r="B681" s="4" t="s">
        <v>521</v>
      </c>
      <c r="C681" s="5">
        <v>0</v>
      </c>
      <c r="D681" s="5">
        <f t="shared" si="87"/>
        <v>0</v>
      </c>
      <c r="E681" s="5">
        <f t="shared" si="87"/>
        <v>0</v>
      </c>
      <c r="H681" s="40">
        <f t="shared" si="81"/>
        <v>0</v>
      </c>
    </row>
    <row r="682" spans="1:8" outlineLevel="2">
      <c r="A682" s="7">
        <v>9612</v>
      </c>
      <c r="B682" s="4" t="s">
        <v>522</v>
      </c>
      <c r="C682" s="5">
        <v>0</v>
      </c>
      <c r="D682" s="5">
        <f t="shared" si="87"/>
        <v>0</v>
      </c>
      <c r="E682" s="5">
        <f t="shared" si="87"/>
        <v>0</v>
      </c>
      <c r="H682" s="40">
        <f t="shared" si="81"/>
        <v>0</v>
      </c>
    </row>
    <row r="683" spans="1:8" outlineLevel="1">
      <c r="A683" s="178" t="s">
        <v>583</v>
      </c>
      <c r="B683" s="179"/>
      <c r="C683" s="31">
        <f>SUM(C684:C686)</f>
        <v>0</v>
      </c>
      <c r="D683" s="31">
        <f>SUM(D684:D686)</f>
        <v>0</v>
      </c>
      <c r="E683" s="31">
        <f>SUM(E684:E686)</f>
        <v>0</v>
      </c>
      <c r="H683" s="40">
        <f t="shared" si="81"/>
        <v>0</v>
      </c>
    </row>
    <row r="684" spans="1:8" outlineLevel="2">
      <c r="A684" s="7">
        <v>9613</v>
      </c>
      <c r="B684" s="4" t="s">
        <v>525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0">
        <f t="shared" si="81"/>
        <v>0</v>
      </c>
    </row>
    <row r="685" spans="1:8" outlineLevel="2">
      <c r="A685" s="7">
        <v>9613</v>
      </c>
      <c r="B685" s="4" t="s">
        <v>526</v>
      </c>
      <c r="C685" s="5">
        <v>0</v>
      </c>
      <c r="D685" s="5">
        <f t="shared" si="88"/>
        <v>0</v>
      </c>
      <c r="E685" s="5">
        <f t="shared" si="88"/>
        <v>0</v>
      </c>
      <c r="H685" s="40">
        <f t="shared" si="81"/>
        <v>0</v>
      </c>
    </row>
    <row r="686" spans="1:8" outlineLevel="2">
      <c r="A686" s="7">
        <v>9613</v>
      </c>
      <c r="B686" s="4" t="s">
        <v>522</v>
      </c>
      <c r="C686" s="5">
        <v>0</v>
      </c>
      <c r="D686" s="5">
        <f t="shared" si="88"/>
        <v>0</v>
      </c>
      <c r="E686" s="5">
        <f t="shared" si="88"/>
        <v>0</v>
      </c>
      <c r="H686" s="40">
        <f t="shared" si="81"/>
        <v>0</v>
      </c>
    </row>
    <row r="687" spans="1:8" outlineLevel="1">
      <c r="A687" s="178" t="s">
        <v>584</v>
      </c>
      <c r="B687" s="179"/>
      <c r="C687" s="31">
        <f>SUM(C688:C693)</f>
        <v>0</v>
      </c>
      <c r="D687" s="31">
        <f>SUM(D688:D693)</f>
        <v>0</v>
      </c>
      <c r="E687" s="31">
        <f>SUM(E688:E693)</f>
        <v>0</v>
      </c>
      <c r="H687" s="40">
        <f t="shared" si="81"/>
        <v>0</v>
      </c>
    </row>
    <row r="688" spans="1:8" outlineLevel="2">
      <c r="A688" s="7">
        <v>9614</v>
      </c>
      <c r="B688" s="4" t="s">
        <v>528</v>
      </c>
      <c r="C688" s="5">
        <v>0</v>
      </c>
      <c r="D688" s="5">
        <f>C688</f>
        <v>0</v>
      </c>
      <c r="E688" s="5">
        <f>D688</f>
        <v>0</v>
      </c>
      <c r="H688" s="40">
        <f t="shared" si="81"/>
        <v>0</v>
      </c>
    </row>
    <row r="689" spans="1:8" outlineLevel="2">
      <c r="A689" s="7">
        <v>9614</v>
      </c>
      <c r="B689" s="4" t="s">
        <v>529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0">
        <f t="shared" si="81"/>
        <v>0</v>
      </c>
    </row>
    <row r="690" spans="1:8" outlineLevel="2">
      <c r="A690" s="7">
        <v>9614</v>
      </c>
      <c r="B690" s="4" t="s">
        <v>530</v>
      </c>
      <c r="C690" s="5">
        <v>0</v>
      </c>
      <c r="D690" s="5">
        <f t="shared" si="89"/>
        <v>0</v>
      </c>
      <c r="E690" s="5">
        <f t="shared" si="89"/>
        <v>0</v>
      </c>
      <c r="H690" s="40">
        <f t="shared" si="81"/>
        <v>0</v>
      </c>
    </row>
    <row r="691" spans="1:8" outlineLevel="2">
      <c r="A691" s="7">
        <v>9614</v>
      </c>
      <c r="B691" s="4" t="s">
        <v>531</v>
      </c>
      <c r="C691" s="5">
        <v>0</v>
      </c>
      <c r="D691" s="5">
        <f t="shared" si="89"/>
        <v>0</v>
      </c>
      <c r="E691" s="5">
        <f t="shared" si="89"/>
        <v>0</v>
      </c>
      <c r="H691" s="40">
        <f t="shared" si="81"/>
        <v>0</v>
      </c>
    </row>
    <row r="692" spans="1:8" outlineLevel="2">
      <c r="A692" s="7">
        <v>9614</v>
      </c>
      <c r="B692" s="4" t="s">
        <v>532</v>
      </c>
      <c r="C692" s="5">
        <v>0</v>
      </c>
      <c r="D692" s="5">
        <f t="shared" si="89"/>
        <v>0</v>
      </c>
      <c r="E692" s="5">
        <f t="shared" si="89"/>
        <v>0</v>
      </c>
      <c r="H692" s="40">
        <f t="shared" si="81"/>
        <v>0</v>
      </c>
    </row>
    <row r="693" spans="1:8" outlineLevel="2">
      <c r="A693" s="7">
        <v>9614</v>
      </c>
      <c r="B693" s="4" t="s">
        <v>533</v>
      </c>
      <c r="C693" s="5">
        <v>0</v>
      </c>
      <c r="D693" s="5">
        <f t="shared" si="89"/>
        <v>0</v>
      </c>
      <c r="E693" s="5">
        <f t="shared" si="89"/>
        <v>0</v>
      </c>
      <c r="H693" s="40">
        <f t="shared" si="81"/>
        <v>0</v>
      </c>
    </row>
    <row r="694" spans="1:8" outlineLevel="1">
      <c r="A694" s="178" t="s">
        <v>585</v>
      </c>
      <c r="B694" s="179"/>
      <c r="C694" s="31">
        <f>SUM(C695:C699)</f>
        <v>0</v>
      </c>
      <c r="D694" s="31">
        <f>SUM(D695:D699)</f>
        <v>0</v>
      </c>
      <c r="E694" s="31">
        <f>SUM(E695:E699)</f>
        <v>0</v>
      </c>
      <c r="H694" s="40">
        <f t="shared" si="81"/>
        <v>0</v>
      </c>
    </row>
    <row r="695" spans="1:8" outlineLevel="2">
      <c r="A695" s="7">
        <v>9615</v>
      </c>
      <c r="B695" s="4" t="s">
        <v>535</v>
      </c>
      <c r="C695" s="5">
        <v>0</v>
      </c>
      <c r="D695" s="5">
        <f>C695</f>
        <v>0</v>
      </c>
      <c r="E695" s="5">
        <f>D695</f>
        <v>0</v>
      </c>
      <c r="H695" s="40">
        <f t="shared" si="81"/>
        <v>0</v>
      </c>
    </row>
    <row r="696" spans="1:8" outlineLevel="2">
      <c r="A696" s="7">
        <v>9615</v>
      </c>
      <c r="B696" s="4" t="s">
        <v>536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0">
        <f t="shared" si="81"/>
        <v>0</v>
      </c>
    </row>
    <row r="697" spans="1:8" outlineLevel="2">
      <c r="A697" s="7">
        <v>9615</v>
      </c>
      <c r="B697" s="4" t="s">
        <v>537</v>
      </c>
      <c r="C697" s="5">
        <v>0</v>
      </c>
      <c r="D697" s="5">
        <f t="shared" si="90"/>
        <v>0</v>
      </c>
      <c r="E697" s="5">
        <f t="shared" si="90"/>
        <v>0</v>
      </c>
      <c r="H697" s="40">
        <f t="shared" si="81"/>
        <v>0</v>
      </c>
    </row>
    <row r="698" spans="1:8" outlineLevel="2">
      <c r="A698" s="7">
        <v>9615</v>
      </c>
      <c r="B698" s="4" t="s">
        <v>538</v>
      </c>
      <c r="C698" s="5">
        <v>0</v>
      </c>
      <c r="D698" s="5">
        <f t="shared" si="90"/>
        <v>0</v>
      </c>
      <c r="E698" s="5">
        <f t="shared" si="90"/>
        <v>0</v>
      </c>
      <c r="H698" s="40">
        <f t="shared" si="81"/>
        <v>0</v>
      </c>
    </row>
    <row r="699" spans="1:8" outlineLevel="2">
      <c r="A699" s="7">
        <v>9615</v>
      </c>
      <c r="B699" s="4" t="s">
        <v>539</v>
      </c>
      <c r="C699" s="5">
        <v>0</v>
      </c>
      <c r="D699" s="5">
        <f t="shared" si="90"/>
        <v>0</v>
      </c>
      <c r="E699" s="5">
        <f t="shared" si="90"/>
        <v>0</v>
      </c>
      <c r="H699" s="40">
        <f t="shared" si="81"/>
        <v>0</v>
      </c>
    </row>
    <row r="700" spans="1:8" outlineLevel="1">
      <c r="A700" s="178" t="s">
        <v>586</v>
      </c>
      <c r="B700" s="179"/>
      <c r="C700" s="31">
        <f>SUM(C701:C711)</f>
        <v>0</v>
      </c>
      <c r="D700" s="31">
        <f>SUM(D701:D711)</f>
        <v>0</v>
      </c>
      <c r="E700" s="31">
        <f>SUM(E701:E711)</f>
        <v>0</v>
      </c>
      <c r="H700" s="40">
        <f t="shared" si="81"/>
        <v>0</v>
      </c>
    </row>
    <row r="701" spans="1:8" outlineLevel="2">
      <c r="A701" s="7">
        <v>9616</v>
      </c>
      <c r="B701" s="4" t="s">
        <v>541</v>
      </c>
      <c r="C701" s="5">
        <v>0</v>
      </c>
      <c r="D701" s="5">
        <f>C701</f>
        <v>0</v>
      </c>
      <c r="E701" s="5">
        <f>D701</f>
        <v>0</v>
      </c>
      <c r="H701" s="40">
        <f t="shared" si="81"/>
        <v>0</v>
      </c>
    </row>
    <row r="702" spans="1:8" outlineLevel="2">
      <c r="A702" s="7">
        <v>9616</v>
      </c>
      <c r="B702" s="4" t="s">
        <v>542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0">
        <f t="shared" si="81"/>
        <v>0</v>
      </c>
    </row>
    <row r="703" spans="1:8" outlineLevel="2">
      <c r="A703" s="7">
        <v>9616</v>
      </c>
      <c r="B703" s="4" t="s">
        <v>543</v>
      </c>
      <c r="C703" s="5">
        <v>0</v>
      </c>
      <c r="D703" s="5">
        <f t="shared" si="91"/>
        <v>0</v>
      </c>
      <c r="E703" s="5">
        <f t="shared" si="91"/>
        <v>0</v>
      </c>
      <c r="H703" s="40">
        <f t="shared" si="81"/>
        <v>0</v>
      </c>
    </row>
    <row r="704" spans="1:8" outlineLevel="2">
      <c r="A704" s="7">
        <v>9616</v>
      </c>
      <c r="B704" s="4" t="s">
        <v>544</v>
      </c>
      <c r="C704" s="5">
        <v>0</v>
      </c>
      <c r="D704" s="5">
        <f t="shared" si="91"/>
        <v>0</v>
      </c>
      <c r="E704" s="5">
        <f t="shared" si="91"/>
        <v>0</v>
      </c>
      <c r="H704" s="40">
        <f t="shared" si="81"/>
        <v>0</v>
      </c>
    </row>
    <row r="705" spans="1:10" outlineLevel="2">
      <c r="A705" s="7">
        <v>9616</v>
      </c>
      <c r="B705" s="4" t="s">
        <v>545</v>
      </c>
      <c r="C705" s="5">
        <v>0</v>
      </c>
      <c r="D705" s="5">
        <f t="shared" si="91"/>
        <v>0</v>
      </c>
      <c r="E705" s="5">
        <f t="shared" si="91"/>
        <v>0</v>
      </c>
      <c r="H705" s="40">
        <f t="shared" si="81"/>
        <v>0</v>
      </c>
    </row>
    <row r="706" spans="1:10" outlineLevel="2">
      <c r="A706" s="7">
        <v>9616</v>
      </c>
      <c r="B706" s="4" t="s">
        <v>546</v>
      </c>
      <c r="C706" s="5">
        <v>0</v>
      </c>
      <c r="D706" s="5">
        <f t="shared" si="91"/>
        <v>0</v>
      </c>
      <c r="E706" s="5">
        <f t="shared" si="91"/>
        <v>0</v>
      </c>
      <c r="H706" s="40">
        <f t="shared" ref="H706:H726" si="92">C706</f>
        <v>0</v>
      </c>
    </row>
    <row r="707" spans="1:10" outlineLevel="2">
      <c r="A707" s="7">
        <v>9616</v>
      </c>
      <c r="B707" s="4" t="s">
        <v>547</v>
      </c>
      <c r="C707" s="5">
        <v>0</v>
      </c>
      <c r="D707" s="5">
        <f t="shared" si="91"/>
        <v>0</v>
      </c>
      <c r="E707" s="5">
        <f t="shared" si="91"/>
        <v>0</v>
      </c>
      <c r="H707" s="40">
        <f t="shared" si="92"/>
        <v>0</v>
      </c>
    </row>
    <row r="708" spans="1:10" outlineLevel="2">
      <c r="A708" s="7">
        <v>9616</v>
      </c>
      <c r="B708" s="4" t="s">
        <v>548</v>
      </c>
      <c r="C708" s="5">
        <v>0</v>
      </c>
      <c r="D708" s="5">
        <f t="shared" si="91"/>
        <v>0</v>
      </c>
      <c r="E708" s="5">
        <f t="shared" si="91"/>
        <v>0</v>
      </c>
      <c r="H708" s="40">
        <f t="shared" si="92"/>
        <v>0</v>
      </c>
    </row>
    <row r="709" spans="1:10" outlineLevel="2">
      <c r="A709" s="7">
        <v>9616</v>
      </c>
      <c r="B709" s="4" t="s">
        <v>549</v>
      </c>
      <c r="C709" s="5">
        <v>0</v>
      </c>
      <c r="D709" s="5">
        <f t="shared" si="91"/>
        <v>0</v>
      </c>
      <c r="E709" s="5">
        <f t="shared" si="91"/>
        <v>0</v>
      </c>
      <c r="H709" s="40">
        <f t="shared" si="92"/>
        <v>0</v>
      </c>
    </row>
    <row r="710" spans="1:10" outlineLevel="2">
      <c r="A710" s="7">
        <v>9616</v>
      </c>
      <c r="B710" s="4" t="s">
        <v>550</v>
      </c>
      <c r="C710" s="5">
        <v>0</v>
      </c>
      <c r="D710" s="5">
        <f t="shared" si="91"/>
        <v>0</v>
      </c>
      <c r="E710" s="5">
        <f t="shared" si="91"/>
        <v>0</v>
      </c>
      <c r="H710" s="40">
        <f t="shared" si="92"/>
        <v>0</v>
      </c>
    </row>
    <row r="711" spans="1:10" outlineLevel="2">
      <c r="A711" s="7">
        <v>9616</v>
      </c>
      <c r="B711" s="4" t="s">
        <v>551</v>
      </c>
      <c r="C711" s="5">
        <v>0</v>
      </c>
      <c r="D711" s="5">
        <f t="shared" si="91"/>
        <v>0</v>
      </c>
      <c r="E711" s="5">
        <f t="shared" si="91"/>
        <v>0</v>
      </c>
      <c r="H711" s="40">
        <f t="shared" si="92"/>
        <v>0</v>
      </c>
    </row>
    <row r="712" spans="1:10" outlineLevel="1">
      <c r="A712" s="178" t="s">
        <v>587</v>
      </c>
      <c r="B712" s="179"/>
      <c r="C712" s="30">
        <v>0</v>
      </c>
      <c r="D712" s="30">
        <f>C712</f>
        <v>0</v>
      </c>
      <c r="E712" s="30">
        <f>D712</f>
        <v>0</v>
      </c>
      <c r="H712" s="40">
        <f t="shared" si="92"/>
        <v>0</v>
      </c>
    </row>
    <row r="713" spans="1:10" outlineLevel="1">
      <c r="A713" s="178" t="s">
        <v>588</v>
      </c>
      <c r="B713" s="179"/>
      <c r="C713" s="31">
        <v>0</v>
      </c>
      <c r="D713" s="30">
        <f t="shared" ref="D713:E715" si="93">C713</f>
        <v>0</v>
      </c>
      <c r="E713" s="30">
        <f t="shared" si="93"/>
        <v>0</v>
      </c>
      <c r="H713" s="40">
        <f t="shared" si="92"/>
        <v>0</v>
      </c>
    </row>
    <row r="714" spans="1:10" outlineLevel="1">
      <c r="A714" s="178" t="s">
        <v>589</v>
      </c>
      <c r="B714" s="179"/>
      <c r="C714" s="31">
        <v>0</v>
      </c>
      <c r="D714" s="30">
        <f t="shared" si="93"/>
        <v>0</v>
      </c>
      <c r="E714" s="30">
        <f t="shared" si="93"/>
        <v>0</v>
      </c>
      <c r="H714" s="40">
        <f t="shared" si="92"/>
        <v>0</v>
      </c>
    </row>
    <row r="715" spans="1:10" outlineLevel="1">
      <c r="A715" s="178" t="s">
        <v>590</v>
      </c>
      <c r="B715" s="179"/>
      <c r="C715" s="31">
        <v>0</v>
      </c>
      <c r="D715" s="30">
        <f t="shared" si="93"/>
        <v>0</v>
      </c>
      <c r="E715" s="30">
        <f t="shared" si="93"/>
        <v>0</v>
      </c>
      <c r="H715" s="40">
        <f t="shared" si="92"/>
        <v>0</v>
      </c>
    </row>
    <row r="716" spans="1:10">
      <c r="A716" s="176" t="s">
        <v>591</v>
      </c>
      <c r="B716" s="177"/>
      <c r="C716" s="35">
        <f>C717</f>
        <v>0</v>
      </c>
      <c r="D716" s="35">
        <f>D717</f>
        <v>0</v>
      </c>
      <c r="E716" s="35">
        <f>E717</f>
        <v>0</v>
      </c>
      <c r="G716" s="38" t="s">
        <v>66</v>
      </c>
      <c r="H716" s="40">
        <f t="shared" si="92"/>
        <v>0</v>
      </c>
      <c r="I716" s="41"/>
      <c r="J716" s="39" t="b">
        <f>AND(H716=I716)</f>
        <v>1</v>
      </c>
    </row>
    <row r="717" spans="1:10">
      <c r="A717" s="174" t="s">
        <v>592</v>
      </c>
      <c r="B717" s="175"/>
      <c r="C717" s="32">
        <f>C718+C722</f>
        <v>0</v>
      </c>
      <c r="D717" s="32">
        <f>D718+D722</f>
        <v>0</v>
      </c>
      <c r="E717" s="32">
        <f>E718+E722</f>
        <v>0</v>
      </c>
      <c r="G717" s="38" t="s">
        <v>620</v>
      </c>
      <c r="H717" s="40">
        <f t="shared" si="92"/>
        <v>0</v>
      </c>
      <c r="I717" s="41"/>
      <c r="J717" s="39" t="b">
        <f>AND(H717=I717)</f>
        <v>1</v>
      </c>
    </row>
    <row r="718" spans="1:10" outlineLevel="1" collapsed="1">
      <c r="A718" s="172" t="s">
        <v>996</v>
      </c>
      <c r="B718" s="173"/>
      <c r="C718" s="30">
        <f>SUM(C719:C721)</f>
        <v>0</v>
      </c>
      <c r="D718" s="30">
        <f>SUM(D719:D721)</f>
        <v>0</v>
      </c>
      <c r="E718" s="30">
        <f>SUM(E719:E721)</f>
        <v>0</v>
      </c>
      <c r="H718" s="40">
        <f t="shared" si="92"/>
        <v>0</v>
      </c>
    </row>
    <row r="719" spans="1:10" ht="15" customHeight="1" outlineLevel="2">
      <c r="A719" s="6">
        <v>10950</v>
      </c>
      <c r="B719" s="4" t="s">
        <v>593</v>
      </c>
      <c r="C719" s="5"/>
      <c r="D719" s="5">
        <f t="shared" ref="D719:E721" si="94">C719</f>
        <v>0</v>
      </c>
      <c r="E719" s="5">
        <f t="shared" si="94"/>
        <v>0</v>
      </c>
      <c r="H719" s="40">
        <f t="shared" si="92"/>
        <v>0</v>
      </c>
    </row>
    <row r="720" spans="1:10" ht="15" customHeight="1" outlineLevel="2">
      <c r="A720" s="6">
        <v>10950</v>
      </c>
      <c r="B720" s="4" t="s">
        <v>594</v>
      </c>
      <c r="C720" s="5">
        <v>0</v>
      </c>
      <c r="D720" s="5">
        <f t="shared" si="94"/>
        <v>0</v>
      </c>
      <c r="E720" s="5">
        <f t="shared" si="94"/>
        <v>0</v>
      </c>
      <c r="H720" s="40">
        <f t="shared" si="92"/>
        <v>0</v>
      </c>
    </row>
    <row r="721" spans="1:10" ht="15" customHeight="1" outlineLevel="2">
      <c r="A721" s="6">
        <v>10950</v>
      </c>
      <c r="B721" s="4" t="s">
        <v>595</v>
      </c>
      <c r="C721" s="5">
        <v>0</v>
      </c>
      <c r="D721" s="5">
        <f t="shared" si="94"/>
        <v>0</v>
      </c>
      <c r="E721" s="5">
        <f t="shared" si="94"/>
        <v>0</v>
      </c>
      <c r="H721" s="40">
        <f t="shared" si="92"/>
        <v>0</v>
      </c>
    </row>
    <row r="722" spans="1:10" outlineLevel="1">
      <c r="A722" s="172" t="s">
        <v>997</v>
      </c>
      <c r="B722" s="173"/>
      <c r="C722" s="30">
        <f>SUM(C723:C724)</f>
        <v>0</v>
      </c>
      <c r="D722" s="30">
        <f>SUM(D723:D724)</f>
        <v>0</v>
      </c>
      <c r="E722" s="30">
        <f>SUM(E723:E724)</f>
        <v>0</v>
      </c>
      <c r="H722" s="40">
        <f t="shared" si="92"/>
        <v>0</v>
      </c>
    </row>
    <row r="723" spans="1:10" ht="15" customHeight="1" outlineLevel="2">
      <c r="A723" s="6">
        <v>10951</v>
      </c>
      <c r="B723" s="4" t="s">
        <v>596</v>
      </c>
      <c r="C723" s="5">
        <v>0</v>
      </c>
      <c r="D723" s="5">
        <f>C723</f>
        <v>0</v>
      </c>
      <c r="E723" s="5">
        <f>D723</f>
        <v>0</v>
      </c>
      <c r="H723" s="40">
        <f t="shared" si="92"/>
        <v>0</v>
      </c>
    </row>
    <row r="724" spans="1:10" ht="15" customHeight="1" outlineLevel="2">
      <c r="A724" s="6">
        <v>10951</v>
      </c>
      <c r="B724" s="4" t="s">
        <v>597</v>
      </c>
      <c r="C724" s="5">
        <v>0</v>
      </c>
      <c r="D724" s="5">
        <f>C724</f>
        <v>0</v>
      </c>
      <c r="E724" s="5">
        <f>D724</f>
        <v>0</v>
      </c>
      <c r="H724" s="40">
        <f t="shared" si="92"/>
        <v>0</v>
      </c>
    </row>
    <row r="725" spans="1:10">
      <c r="A725" s="176" t="s">
        <v>598</v>
      </c>
      <c r="B725" s="177"/>
      <c r="C725" s="35" t="e">
        <f>C726</f>
        <v>#VALUE!</v>
      </c>
      <c r="D725" s="35">
        <f>D726</f>
        <v>0</v>
      </c>
      <c r="E725" s="35">
        <f>E726</f>
        <v>0</v>
      </c>
      <c r="G725" s="38" t="s">
        <v>237</v>
      </c>
      <c r="H725" s="40" t="e">
        <f t="shared" si="92"/>
        <v>#VALUE!</v>
      </c>
      <c r="I725" s="41"/>
      <c r="J725" s="39" t="e">
        <f>AND(H725=I725)</f>
        <v>#VALUE!</v>
      </c>
    </row>
    <row r="726" spans="1:10">
      <c r="A726" s="174" t="s">
        <v>609</v>
      </c>
      <c r="B726" s="175"/>
      <c r="C726" s="32" t="e">
        <f>C727+C730+C733+C739+C741+C743+C750+C755+C760+C765+C767+C771+C777</f>
        <v>#VALUE!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621</v>
      </c>
      <c r="H726" s="40" t="e">
        <f t="shared" si="92"/>
        <v>#VALUE!</v>
      </c>
      <c r="I726" s="41"/>
      <c r="J726" s="39" t="e">
        <f>AND(H726=I726)</f>
        <v>#VALUE!</v>
      </c>
    </row>
    <row r="727" spans="1:10" outlineLevel="1">
      <c r="A727" s="172" t="s">
        <v>962</v>
      </c>
      <c r="B727" s="173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998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999</v>
      </c>
      <c r="C729" s="5"/>
      <c r="D729" s="5">
        <f>C729</f>
        <v>0</v>
      </c>
      <c r="E729" s="5">
        <f>D729</f>
        <v>0</v>
      </c>
    </row>
    <row r="730" spans="1:10" outlineLevel="1">
      <c r="A730" s="172" t="s">
        <v>965</v>
      </c>
      <c r="B730" s="173"/>
      <c r="C730" s="30">
        <f t="shared" ref="C730:E731" si="95">C731</f>
        <v>0</v>
      </c>
      <c r="D730" s="30">
        <f t="shared" si="95"/>
        <v>0</v>
      </c>
      <c r="E730" s="30">
        <f t="shared" si="95"/>
        <v>0</v>
      </c>
    </row>
    <row r="731" spans="1:10" outlineLevel="2">
      <c r="A731" s="6">
        <v>2</v>
      </c>
      <c r="B731" s="4" t="s">
        <v>1000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8"/>
      <c r="B732" s="27" t="s">
        <v>967</v>
      </c>
      <c r="C732" s="29"/>
      <c r="D732" s="29">
        <f>C732</f>
        <v>0</v>
      </c>
      <c r="E732" s="29">
        <f>D732</f>
        <v>0</v>
      </c>
    </row>
    <row r="733" spans="1:10" outlineLevel="1">
      <c r="A733" s="172" t="s">
        <v>968</v>
      </c>
      <c r="B733" s="173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1001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970</v>
      </c>
      <c r="C735" s="29">
        <v>0</v>
      </c>
      <c r="D735" s="29">
        <f t="shared" ref="D735:E738" si="96">C735</f>
        <v>0</v>
      </c>
      <c r="E735" s="29">
        <f t="shared" si="96"/>
        <v>0</v>
      </c>
    </row>
    <row r="736" spans="1:10" outlineLevel="3">
      <c r="A736" s="28"/>
      <c r="B736" s="27" t="s">
        <v>971</v>
      </c>
      <c r="C736" s="29">
        <v>0</v>
      </c>
      <c r="D736" s="29">
        <f t="shared" si="96"/>
        <v>0</v>
      </c>
      <c r="E736" s="29">
        <f t="shared" si="96"/>
        <v>0</v>
      </c>
    </row>
    <row r="737" spans="1:5" outlineLevel="2">
      <c r="A737" s="6">
        <v>3</v>
      </c>
      <c r="B737" s="4" t="s">
        <v>998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999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2" t="s">
        <v>972</v>
      </c>
      <c r="B739" s="173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999</v>
      </c>
      <c r="C740" s="5"/>
      <c r="D740" s="5">
        <f>C740</f>
        <v>0</v>
      </c>
      <c r="E740" s="5">
        <f>D740</f>
        <v>0</v>
      </c>
    </row>
    <row r="741" spans="1:5" outlineLevel="1">
      <c r="A741" s="172" t="s">
        <v>973</v>
      </c>
      <c r="B741" s="173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998</v>
      </c>
      <c r="C742" s="5"/>
      <c r="D742" s="5">
        <f>C742</f>
        <v>0</v>
      </c>
      <c r="E742" s="5">
        <f>D742</f>
        <v>0</v>
      </c>
    </row>
    <row r="743" spans="1:5" outlineLevel="1">
      <c r="A743" s="172" t="s">
        <v>974</v>
      </c>
      <c r="B743" s="173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1001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975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1000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976</v>
      </c>
      <c r="C747" s="29"/>
      <c r="D747" s="29">
        <f t="shared" ref="D747:E749" si="97">C747</f>
        <v>0</v>
      </c>
      <c r="E747" s="29">
        <f t="shared" si="97"/>
        <v>0</v>
      </c>
    </row>
    <row r="748" spans="1:5" outlineLevel="2">
      <c r="A748" s="6">
        <v>3</v>
      </c>
      <c r="B748" s="4" t="s">
        <v>998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999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2" t="s">
        <v>977</v>
      </c>
      <c r="B750" s="173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1000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42" customFormat="1" outlineLevel="3">
      <c r="A752" s="143"/>
      <c r="B752" s="144" t="s">
        <v>978</v>
      </c>
      <c r="C752" s="145"/>
      <c r="D752" s="145">
        <f t="shared" ref="D752:E754" si="98">C752</f>
        <v>0</v>
      </c>
      <c r="E752" s="145">
        <f t="shared" si="98"/>
        <v>0</v>
      </c>
    </row>
    <row r="753" spans="1:5" s="142" customFormat="1" outlineLevel="3">
      <c r="A753" s="143"/>
      <c r="B753" s="144" t="s">
        <v>979</v>
      </c>
      <c r="C753" s="145"/>
      <c r="D753" s="145">
        <f t="shared" si="98"/>
        <v>0</v>
      </c>
      <c r="E753" s="145">
        <f t="shared" si="98"/>
        <v>0</v>
      </c>
    </row>
    <row r="754" spans="1:5" outlineLevel="2">
      <c r="A754" s="6">
        <v>3</v>
      </c>
      <c r="B754" s="4" t="s">
        <v>998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2" t="s">
        <v>980</v>
      </c>
      <c r="B755" s="173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1000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981</v>
      </c>
      <c r="C757" s="29"/>
      <c r="D757" s="29">
        <f t="shared" ref="D757:E759" si="99">C757</f>
        <v>0</v>
      </c>
      <c r="E757" s="29">
        <f t="shared" si="99"/>
        <v>0</v>
      </c>
    </row>
    <row r="758" spans="1:5" outlineLevel="3">
      <c r="A758" s="28"/>
      <c r="B758" s="27" t="s">
        <v>982</v>
      </c>
      <c r="C758" s="29"/>
      <c r="D758" s="29">
        <f t="shared" si="99"/>
        <v>0</v>
      </c>
      <c r="E758" s="29">
        <f t="shared" si="99"/>
        <v>0</v>
      </c>
    </row>
    <row r="759" spans="1:5" outlineLevel="3">
      <c r="A759" s="28"/>
      <c r="B759" s="27" t="s">
        <v>983</v>
      </c>
      <c r="C759" s="29"/>
      <c r="D759" s="29">
        <f t="shared" si="99"/>
        <v>0</v>
      </c>
      <c r="E759" s="29">
        <f t="shared" si="99"/>
        <v>0</v>
      </c>
    </row>
    <row r="760" spans="1:5" outlineLevel="1">
      <c r="A760" s="172" t="s">
        <v>984</v>
      </c>
      <c r="B760" s="173"/>
      <c r="C760" s="30" t="s">
        <v>1003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1000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985</v>
      </c>
      <c r="C762" s="29">
        <v>0</v>
      </c>
      <c r="D762" s="29">
        <f t="shared" ref="D762:E764" si="100">C762</f>
        <v>0</v>
      </c>
      <c r="E762" s="29">
        <f t="shared" si="100"/>
        <v>0</v>
      </c>
    </row>
    <row r="763" spans="1:5" outlineLevel="3">
      <c r="A763" s="28"/>
      <c r="B763" s="27" t="s">
        <v>986</v>
      </c>
      <c r="C763" s="29"/>
      <c r="D763" s="29">
        <f t="shared" si="100"/>
        <v>0</v>
      </c>
      <c r="E763" s="29">
        <f t="shared" si="100"/>
        <v>0</v>
      </c>
    </row>
    <row r="764" spans="1:5" outlineLevel="2">
      <c r="A764" s="6">
        <v>3</v>
      </c>
      <c r="B764" s="4" t="s">
        <v>998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2" t="s">
        <v>987</v>
      </c>
      <c r="B765" s="173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998</v>
      </c>
      <c r="C766" s="5"/>
      <c r="D766" s="5">
        <f>C766</f>
        <v>0</v>
      </c>
      <c r="E766" s="5">
        <f>D766</f>
        <v>0</v>
      </c>
    </row>
    <row r="767" spans="1:5" outlineLevel="1">
      <c r="A767" s="172" t="s">
        <v>988</v>
      </c>
      <c r="B767" s="173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1000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989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990</v>
      </c>
      <c r="C770" s="29"/>
      <c r="D770" s="29">
        <f>C770</f>
        <v>0</v>
      </c>
      <c r="E770" s="29">
        <f>D770</f>
        <v>0</v>
      </c>
    </row>
    <row r="771" spans="1:5" outlineLevel="1">
      <c r="A771" s="172" t="s">
        <v>991</v>
      </c>
      <c r="B771" s="173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1000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979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992</v>
      </c>
      <c r="C774" s="29"/>
      <c r="D774" s="29">
        <f t="shared" ref="D774:E776" si="101">C774</f>
        <v>0</v>
      </c>
      <c r="E774" s="29">
        <f t="shared" si="101"/>
        <v>0</v>
      </c>
    </row>
    <row r="775" spans="1:5" outlineLevel="3">
      <c r="A775" s="28"/>
      <c r="B775" s="27" t="s">
        <v>986</v>
      </c>
      <c r="C775" s="29"/>
      <c r="D775" s="29">
        <f t="shared" si="101"/>
        <v>0</v>
      </c>
      <c r="E775" s="29">
        <f t="shared" si="101"/>
        <v>0</v>
      </c>
    </row>
    <row r="776" spans="1:5" outlineLevel="3">
      <c r="A776" s="28"/>
      <c r="B776" s="27" t="s">
        <v>993</v>
      </c>
      <c r="C776" s="29"/>
      <c r="D776" s="29">
        <f t="shared" si="101"/>
        <v>0</v>
      </c>
      <c r="E776" s="29">
        <f t="shared" si="101"/>
        <v>0</v>
      </c>
    </row>
    <row r="777" spans="1:5" outlineLevel="1">
      <c r="A777" s="172" t="s">
        <v>994</v>
      </c>
      <c r="B777" s="173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1002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8 J642 J716:J717 J645 J725:J726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50:J551 J560:J561 J339 J547" xr:uid="{00000000-0002-0000-02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78"/>
  <sheetViews>
    <sheetView rightToLeft="1" topLeftCell="A249" zoomScale="90" zoomScaleNormal="90" workbookViewId="0">
      <selection activeCell="D254" sqref="D254"/>
    </sheetView>
  </sheetViews>
  <sheetFormatPr defaultColWidth="9.1796875" defaultRowHeight="14.5"/>
  <cols>
    <col min="1" max="1" width="30.7265625" customWidth="1"/>
    <col min="2" max="2" width="75.453125" customWidth="1"/>
    <col min="3" max="5" width="15.36328125" bestFit="1" customWidth="1"/>
  </cols>
  <sheetData>
    <row r="1" spans="1:11" ht="18.5">
      <c r="A1" s="188" t="s">
        <v>30</v>
      </c>
      <c r="B1" s="188"/>
      <c r="C1" s="188"/>
      <c r="D1" s="166" t="s">
        <v>956</v>
      </c>
      <c r="E1" s="166" t="s">
        <v>957</v>
      </c>
      <c r="G1" s="42" t="s">
        <v>31</v>
      </c>
      <c r="H1" s="43"/>
      <c r="I1" s="44"/>
      <c r="J1" s="45" t="b">
        <f>AND(H1=I1)</f>
        <v>1</v>
      </c>
    </row>
    <row r="2" spans="1:11">
      <c r="A2" s="196" t="s">
        <v>60</v>
      </c>
      <c r="B2" s="196"/>
      <c r="C2" s="25">
        <f>C3+C67</f>
        <v>4125000</v>
      </c>
      <c r="D2" s="25">
        <f>D3+D67</f>
        <v>4125000</v>
      </c>
      <c r="E2" s="25">
        <f>E3+E67</f>
        <v>4125000</v>
      </c>
      <c r="G2" s="38" t="s">
        <v>60</v>
      </c>
      <c r="H2" s="40"/>
      <c r="I2" s="41"/>
      <c r="J2" s="39" t="b">
        <f>AND(H2=I2)</f>
        <v>1</v>
      </c>
    </row>
    <row r="3" spans="1:11">
      <c r="A3" s="193" t="s">
        <v>599</v>
      </c>
      <c r="B3" s="193"/>
      <c r="C3" s="22">
        <f>C4+C11+C38+C61</f>
        <v>1687000</v>
      </c>
      <c r="D3" s="22">
        <f>D4+D11+D38+D61</f>
        <v>1687000</v>
      </c>
      <c r="E3" s="22">
        <f>E4+E11+E38+E61</f>
        <v>1687000</v>
      </c>
      <c r="G3" s="38" t="s">
        <v>57</v>
      </c>
      <c r="H3" s="40"/>
      <c r="I3" s="41"/>
      <c r="J3" s="39" t="b">
        <f>AND(H3=I3)</f>
        <v>1</v>
      </c>
    </row>
    <row r="4" spans="1:11" ht="20.25" customHeight="1">
      <c r="A4" s="189" t="s">
        <v>145</v>
      </c>
      <c r="B4" s="190"/>
      <c r="C4" s="20">
        <f>SUM(C5:C10)</f>
        <v>712000</v>
      </c>
      <c r="D4" s="20">
        <f>SUM(D5:D10)</f>
        <v>712000</v>
      </c>
      <c r="E4" s="20">
        <f>SUM(E5:E10)</f>
        <v>712000</v>
      </c>
      <c r="F4" s="16"/>
      <c r="G4" s="38" t="s">
        <v>53</v>
      </c>
      <c r="H4" s="40"/>
      <c r="I4" s="41"/>
      <c r="J4" s="39" t="b">
        <f>AND(H4=I4)</f>
        <v>1</v>
      </c>
      <c r="K4" s="16"/>
    </row>
    <row r="5" spans="1:11" ht="20.25" customHeight="1">
      <c r="A5" s="3">
        <v>1101</v>
      </c>
      <c r="B5" s="1" t="s">
        <v>0</v>
      </c>
      <c r="C5" s="2">
        <v>200000</v>
      </c>
      <c r="D5" s="2">
        <f>C5</f>
        <v>200000</v>
      </c>
      <c r="E5" s="2">
        <f>D5</f>
        <v>200000</v>
      </c>
      <c r="F5" s="16"/>
      <c r="G5" s="16"/>
      <c r="H5" s="16"/>
      <c r="I5" s="16"/>
      <c r="J5" s="16"/>
      <c r="K5" s="16"/>
    </row>
    <row r="6" spans="1:11" ht="17.25" customHeight="1">
      <c r="A6" s="3">
        <v>1102</v>
      </c>
      <c r="B6" s="1" t="s">
        <v>1</v>
      </c>
      <c r="C6" s="2">
        <v>60000</v>
      </c>
      <c r="D6" s="2">
        <f t="shared" ref="D6:E10" si="0">C6</f>
        <v>60000</v>
      </c>
      <c r="E6" s="2">
        <f t="shared" si="0"/>
        <v>60000</v>
      </c>
      <c r="F6" s="16"/>
      <c r="G6" s="16"/>
      <c r="H6" s="16"/>
      <c r="I6" s="16"/>
      <c r="J6" s="16"/>
      <c r="K6" s="16"/>
    </row>
    <row r="7" spans="1:11" ht="15" customHeight="1">
      <c r="A7" s="3">
        <v>1201</v>
      </c>
      <c r="B7" s="1" t="s">
        <v>2</v>
      </c>
      <c r="C7" s="2">
        <v>350000</v>
      </c>
      <c r="D7" s="2">
        <f t="shared" si="0"/>
        <v>350000</v>
      </c>
      <c r="E7" s="2">
        <f t="shared" si="0"/>
        <v>350000</v>
      </c>
      <c r="F7" s="16"/>
      <c r="G7" s="16"/>
      <c r="H7" s="16"/>
      <c r="I7" s="16"/>
      <c r="J7" s="16"/>
      <c r="K7" s="16"/>
    </row>
    <row r="8" spans="1:11" ht="18.75" customHeight="1">
      <c r="A8" s="3">
        <v>1201</v>
      </c>
      <c r="B8" s="1" t="s">
        <v>64</v>
      </c>
      <c r="C8" s="2">
        <v>100000</v>
      </c>
      <c r="D8" s="2">
        <f t="shared" si="0"/>
        <v>100000</v>
      </c>
      <c r="E8" s="2">
        <f t="shared" si="0"/>
        <v>100000</v>
      </c>
      <c r="F8" s="16"/>
      <c r="G8" s="16"/>
      <c r="H8" s="16"/>
      <c r="I8" s="16"/>
      <c r="J8" s="16"/>
      <c r="K8" s="16"/>
    </row>
    <row r="9" spans="1:11" ht="15.75" customHeight="1">
      <c r="A9" s="3">
        <v>1202</v>
      </c>
      <c r="B9" s="1" t="s">
        <v>144</v>
      </c>
      <c r="C9" s="2">
        <v>1000</v>
      </c>
      <c r="D9" s="2">
        <f t="shared" si="0"/>
        <v>1000</v>
      </c>
      <c r="E9" s="2">
        <f t="shared" si="0"/>
        <v>1000</v>
      </c>
      <c r="F9" s="16"/>
      <c r="G9" s="16"/>
      <c r="H9" s="16"/>
      <c r="I9" s="16"/>
      <c r="J9" s="16"/>
      <c r="K9" s="16"/>
    </row>
    <row r="10" spans="1:11" ht="18" customHeight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F10" s="16"/>
      <c r="G10" s="16"/>
      <c r="H10" s="16"/>
      <c r="I10" s="16"/>
      <c r="J10" s="16"/>
      <c r="K10" s="16"/>
    </row>
    <row r="11" spans="1:11" ht="21" customHeight="1">
      <c r="A11" s="189" t="s">
        <v>146</v>
      </c>
      <c r="B11" s="190"/>
      <c r="C11" s="20">
        <f>SUM(C12:C37)</f>
        <v>634000</v>
      </c>
      <c r="D11" s="20">
        <f>SUM(D12:D37)</f>
        <v>634000</v>
      </c>
      <c r="E11" s="20">
        <f>SUM(E12:E37)</f>
        <v>634000</v>
      </c>
      <c r="F11" s="16"/>
      <c r="G11" s="38" t="s">
        <v>54</v>
      </c>
      <c r="H11" s="40"/>
      <c r="I11" s="41"/>
      <c r="J11" s="39" t="b">
        <f>AND(H11=I11)</f>
        <v>1</v>
      </c>
      <c r="K11" s="16"/>
    </row>
    <row r="12" spans="1:11">
      <c r="A12" s="3">
        <v>2101</v>
      </c>
      <c r="B12" s="1" t="s">
        <v>4</v>
      </c>
      <c r="C12" s="2">
        <v>560000</v>
      </c>
      <c r="D12" s="2">
        <f>C12</f>
        <v>560000</v>
      </c>
      <c r="E12" s="2">
        <f>D12</f>
        <v>560000</v>
      </c>
    </row>
    <row r="13" spans="1:11">
      <c r="A13" s="3">
        <v>2102</v>
      </c>
      <c r="B13" s="1" t="s">
        <v>147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>
        <v>10000</v>
      </c>
      <c r="D14" s="2">
        <f t="shared" si="1"/>
        <v>10000</v>
      </c>
      <c r="E14" s="2">
        <f t="shared" si="1"/>
        <v>10000</v>
      </c>
    </row>
    <row r="15" spans="1:11">
      <c r="A15" s="3">
        <v>2201</v>
      </c>
      <c r="B15" s="1" t="s">
        <v>148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149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150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151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152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153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154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155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156</v>
      </c>
      <c r="C23" s="2">
        <v>20000</v>
      </c>
      <c r="D23" s="2">
        <f t="shared" si="1"/>
        <v>20000</v>
      </c>
      <c r="E23" s="2">
        <f t="shared" si="1"/>
        <v>20000</v>
      </c>
    </row>
    <row r="24" spans="1:5">
      <c r="A24" s="3">
        <v>2304</v>
      </c>
      <c r="B24" s="1" t="s">
        <v>157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158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159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160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161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162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163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164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18000</v>
      </c>
      <c r="D32" s="2">
        <f t="shared" si="2"/>
        <v>18000</v>
      </c>
      <c r="E32" s="2">
        <f t="shared" si="2"/>
        <v>18000</v>
      </c>
    </row>
    <row r="33" spans="1:10">
      <c r="A33" s="3">
        <v>2403</v>
      </c>
      <c r="B33" s="1" t="s">
        <v>165</v>
      </c>
      <c r="C33" s="2">
        <v>1000</v>
      </c>
      <c r="D33" s="2">
        <f t="shared" si="2"/>
        <v>1000</v>
      </c>
      <c r="E33" s="2">
        <f t="shared" si="2"/>
        <v>1000</v>
      </c>
    </row>
    <row r="34" spans="1:10">
      <c r="A34" s="3">
        <v>2404</v>
      </c>
      <c r="B34" s="1" t="s">
        <v>7</v>
      </c>
      <c r="C34" s="2">
        <v>18000</v>
      </c>
      <c r="D34" s="2">
        <f t="shared" si="2"/>
        <v>18000</v>
      </c>
      <c r="E34" s="2">
        <f t="shared" si="2"/>
        <v>18000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>
        <v>5000</v>
      </c>
      <c r="D36" s="2">
        <f t="shared" si="2"/>
        <v>5000</v>
      </c>
      <c r="E36" s="2">
        <f t="shared" si="2"/>
        <v>5000</v>
      </c>
    </row>
    <row r="37" spans="1:10">
      <c r="A37" s="3">
        <v>2499</v>
      </c>
      <c r="B37" s="1" t="s">
        <v>10</v>
      </c>
      <c r="C37" s="14">
        <v>2000</v>
      </c>
      <c r="D37" s="2">
        <f t="shared" si="2"/>
        <v>2000</v>
      </c>
      <c r="E37" s="2">
        <f t="shared" si="2"/>
        <v>2000</v>
      </c>
    </row>
    <row r="38" spans="1:10">
      <c r="A38" s="189" t="s">
        <v>166</v>
      </c>
      <c r="B38" s="190"/>
      <c r="C38" s="20">
        <f>SUM(C39:C60)</f>
        <v>309000</v>
      </c>
      <c r="D38" s="20">
        <f>SUM(D39:D60)</f>
        <v>309000</v>
      </c>
      <c r="E38" s="20">
        <f>SUM(E39:E60)</f>
        <v>309000</v>
      </c>
      <c r="G38" s="38" t="s">
        <v>55</v>
      </c>
      <c r="H38" s="40"/>
      <c r="I38" s="41"/>
      <c r="J38" s="39" t="b">
        <f>AND(H38=I38)</f>
        <v>1</v>
      </c>
    </row>
    <row r="39" spans="1:10">
      <c r="A39" s="19">
        <v>3101</v>
      </c>
      <c r="B39" s="19" t="s">
        <v>11</v>
      </c>
      <c r="C39" s="2">
        <v>50000</v>
      </c>
      <c r="D39" s="2">
        <f>C39</f>
        <v>50000</v>
      </c>
      <c r="E39" s="2">
        <f>D39</f>
        <v>50000</v>
      </c>
    </row>
    <row r="40" spans="1:10">
      <c r="A40" s="19">
        <v>3102</v>
      </c>
      <c r="B40" s="19" t="s">
        <v>12</v>
      </c>
      <c r="C40" s="2">
        <v>20000</v>
      </c>
      <c r="D40" s="2">
        <f t="shared" ref="D40:E55" si="3">C40</f>
        <v>20000</v>
      </c>
      <c r="E40" s="2">
        <f t="shared" si="3"/>
        <v>20000</v>
      </c>
    </row>
    <row r="41" spans="1:10">
      <c r="A41" s="19">
        <v>3103</v>
      </c>
      <c r="B41" s="19" t="s">
        <v>13</v>
      </c>
      <c r="C41" s="2">
        <v>40000</v>
      </c>
      <c r="D41" s="2">
        <f t="shared" si="3"/>
        <v>40000</v>
      </c>
      <c r="E41" s="2">
        <f t="shared" si="3"/>
        <v>40000</v>
      </c>
    </row>
    <row r="42" spans="1:10">
      <c r="A42" s="19">
        <v>3199</v>
      </c>
      <c r="B42" s="19" t="s">
        <v>14</v>
      </c>
      <c r="C42" s="2">
        <v>1000</v>
      </c>
      <c r="D42" s="2">
        <f t="shared" si="3"/>
        <v>1000</v>
      </c>
      <c r="E42" s="2">
        <f t="shared" si="3"/>
        <v>1000</v>
      </c>
    </row>
    <row r="43" spans="1:10">
      <c r="A43" s="19">
        <v>3201</v>
      </c>
      <c r="B43" s="19" t="s">
        <v>167</v>
      </c>
      <c r="C43" s="2"/>
      <c r="D43" s="2">
        <f t="shared" si="3"/>
        <v>0</v>
      </c>
      <c r="E43" s="2">
        <f t="shared" si="3"/>
        <v>0</v>
      </c>
    </row>
    <row r="44" spans="1:10">
      <c r="A44" s="19">
        <v>3202</v>
      </c>
      <c r="B44" s="19" t="s">
        <v>15</v>
      </c>
      <c r="C44" s="2">
        <v>3000</v>
      </c>
      <c r="D44" s="2">
        <f t="shared" si="3"/>
        <v>3000</v>
      </c>
      <c r="E44" s="2">
        <f t="shared" si="3"/>
        <v>3000</v>
      </c>
    </row>
    <row r="45" spans="1:10">
      <c r="A45" s="19">
        <v>3203</v>
      </c>
      <c r="B45" s="19" t="s">
        <v>16</v>
      </c>
      <c r="C45" s="2">
        <v>10000</v>
      </c>
      <c r="D45" s="2">
        <f t="shared" si="3"/>
        <v>10000</v>
      </c>
      <c r="E45" s="2">
        <f t="shared" si="3"/>
        <v>10000</v>
      </c>
    </row>
    <row r="46" spans="1:10">
      <c r="A46" s="19">
        <v>3204</v>
      </c>
      <c r="B46" s="19" t="s">
        <v>168</v>
      </c>
      <c r="C46" s="2"/>
      <c r="D46" s="2">
        <f t="shared" si="3"/>
        <v>0</v>
      </c>
      <c r="E46" s="2">
        <f t="shared" si="3"/>
        <v>0</v>
      </c>
    </row>
    <row r="47" spans="1:10">
      <c r="A47" s="19">
        <v>3205</v>
      </c>
      <c r="B47" s="19" t="s">
        <v>169</v>
      </c>
      <c r="C47" s="2"/>
      <c r="D47" s="2">
        <f t="shared" si="3"/>
        <v>0</v>
      </c>
      <c r="E47" s="2">
        <f t="shared" si="3"/>
        <v>0</v>
      </c>
    </row>
    <row r="48" spans="1:10">
      <c r="A48" s="19">
        <v>3206</v>
      </c>
      <c r="B48" s="19" t="s">
        <v>17</v>
      </c>
      <c r="C48" s="2">
        <v>40000</v>
      </c>
      <c r="D48" s="2">
        <f t="shared" si="3"/>
        <v>40000</v>
      </c>
      <c r="E48" s="2">
        <f t="shared" si="3"/>
        <v>40000</v>
      </c>
    </row>
    <row r="49" spans="1:10">
      <c r="A49" s="19">
        <v>3207</v>
      </c>
      <c r="B49" s="19" t="s">
        <v>170</v>
      </c>
      <c r="C49" s="2"/>
      <c r="D49" s="2">
        <f t="shared" si="3"/>
        <v>0</v>
      </c>
      <c r="E49" s="2">
        <f t="shared" si="3"/>
        <v>0</v>
      </c>
    </row>
    <row r="50" spans="1:10">
      <c r="A50" s="19">
        <v>3208</v>
      </c>
      <c r="B50" s="19" t="s">
        <v>171</v>
      </c>
      <c r="C50" s="2"/>
      <c r="D50" s="2">
        <f t="shared" si="3"/>
        <v>0</v>
      </c>
      <c r="E50" s="2">
        <f t="shared" si="3"/>
        <v>0</v>
      </c>
    </row>
    <row r="51" spans="1:10">
      <c r="A51" s="19">
        <v>3209</v>
      </c>
      <c r="B51" s="19" t="s">
        <v>172</v>
      </c>
      <c r="C51" s="2"/>
      <c r="D51" s="2">
        <f t="shared" si="3"/>
        <v>0</v>
      </c>
      <c r="E51" s="2">
        <f t="shared" si="3"/>
        <v>0</v>
      </c>
    </row>
    <row r="52" spans="1:10">
      <c r="A52" s="19">
        <v>3299</v>
      </c>
      <c r="B52" s="19" t="s">
        <v>173</v>
      </c>
      <c r="C52" s="2">
        <v>3000</v>
      </c>
      <c r="D52" s="2">
        <f t="shared" si="3"/>
        <v>3000</v>
      </c>
      <c r="E52" s="2">
        <f t="shared" si="3"/>
        <v>3000</v>
      </c>
    </row>
    <row r="53" spans="1:10">
      <c r="A53" s="19">
        <v>3301</v>
      </c>
      <c r="B53" s="19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19">
        <v>3302</v>
      </c>
      <c r="B54" s="19" t="s">
        <v>19</v>
      </c>
      <c r="C54" s="2">
        <v>10000</v>
      </c>
      <c r="D54" s="2">
        <f t="shared" si="3"/>
        <v>10000</v>
      </c>
      <c r="E54" s="2">
        <f t="shared" si="3"/>
        <v>10000</v>
      </c>
    </row>
    <row r="55" spans="1:10">
      <c r="A55" s="19">
        <v>3303</v>
      </c>
      <c r="B55" s="19" t="s">
        <v>174</v>
      </c>
      <c r="C55" s="2">
        <v>57000</v>
      </c>
      <c r="D55" s="2">
        <f t="shared" si="3"/>
        <v>57000</v>
      </c>
      <c r="E55" s="2">
        <f t="shared" si="3"/>
        <v>57000</v>
      </c>
    </row>
    <row r="56" spans="1:10">
      <c r="A56" s="19">
        <v>3303</v>
      </c>
      <c r="B56" s="19" t="s">
        <v>175</v>
      </c>
      <c r="C56" s="2">
        <v>60000</v>
      </c>
      <c r="D56" s="2">
        <f t="shared" ref="D56:E60" si="4">C56</f>
        <v>60000</v>
      </c>
      <c r="E56" s="2">
        <f t="shared" si="4"/>
        <v>60000</v>
      </c>
    </row>
    <row r="57" spans="1:10">
      <c r="A57" s="19">
        <v>3304</v>
      </c>
      <c r="B57" s="19" t="s">
        <v>176</v>
      </c>
      <c r="C57" s="2">
        <v>15000</v>
      </c>
      <c r="D57" s="2">
        <f t="shared" si="4"/>
        <v>15000</v>
      </c>
      <c r="E57" s="2">
        <f t="shared" si="4"/>
        <v>15000</v>
      </c>
    </row>
    <row r="58" spans="1:10">
      <c r="A58" s="19">
        <v>3305</v>
      </c>
      <c r="B58" s="19" t="s">
        <v>177</v>
      </c>
      <c r="C58" s="2"/>
      <c r="D58" s="2">
        <f t="shared" si="4"/>
        <v>0</v>
      </c>
      <c r="E58" s="2">
        <f t="shared" si="4"/>
        <v>0</v>
      </c>
    </row>
    <row r="59" spans="1:10">
      <c r="A59" s="19">
        <v>3306</v>
      </c>
      <c r="B59" s="19" t="s">
        <v>178</v>
      </c>
      <c r="C59" s="2"/>
      <c r="D59" s="2">
        <f t="shared" si="4"/>
        <v>0</v>
      </c>
      <c r="E59" s="2">
        <f t="shared" si="4"/>
        <v>0</v>
      </c>
    </row>
    <row r="60" spans="1:10">
      <c r="A60" s="19">
        <v>3399</v>
      </c>
      <c r="B60" s="19" t="s">
        <v>125</v>
      </c>
      <c r="C60" s="2"/>
      <c r="D60" s="2">
        <f t="shared" si="4"/>
        <v>0</v>
      </c>
      <c r="E60" s="2">
        <f t="shared" si="4"/>
        <v>0</v>
      </c>
    </row>
    <row r="61" spans="1:10">
      <c r="A61" s="189" t="s">
        <v>179</v>
      </c>
      <c r="B61" s="190"/>
      <c r="C61" s="21">
        <f>SUM(C62:C66)</f>
        <v>32000</v>
      </c>
      <c r="D61" s="21">
        <f>SUM(D62:D66)</f>
        <v>32000</v>
      </c>
      <c r="E61" s="21">
        <f>SUM(E62:E66)</f>
        <v>32000</v>
      </c>
      <c r="G61" s="38" t="s">
        <v>126</v>
      </c>
      <c r="H61" s="40"/>
      <c r="I61" s="41"/>
      <c r="J61" s="39" t="b">
        <f>AND(H61=I61)</f>
        <v>1</v>
      </c>
    </row>
    <row r="62" spans="1:10">
      <c r="A62" s="3">
        <v>4001</v>
      </c>
      <c r="B62" s="1" t="s">
        <v>180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181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127</v>
      </c>
      <c r="C64" s="2">
        <v>20000</v>
      </c>
      <c r="D64" s="2">
        <f t="shared" si="5"/>
        <v>20000</v>
      </c>
      <c r="E64" s="2">
        <f t="shared" si="5"/>
        <v>20000</v>
      </c>
    </row>
    <row r="65" spans="1:10">
      <c r="A65" s="13">
        <v>4004</v>
      </c>
      <c r="B65" s="1" t="s">
        <v>182</v>
      </c>
      <c r="C65" s="2">
        <v>12000</v>
      </c>
      <c r="D65" s="2">
        <f t="shared" si="5"/>
        <v>12000</v>
      </c>
      <c r="E65" s="2">
        <f t="shared" si="5"/>
        <v>12000</v>
      </c>
    </row>
    <row r="66" spans="1:10">
      <c r="A66" s="13">
        <v>4099</v>
      </c>
      <c r="B66" s="1" t="s">
        <v>183</v>
      </c>
      <c r="C66" s="2"/>
      <c r="D66" s="2">
        <f t="shared" si="5"/>
        <v>0</v>
      </c>
      <c r="E66" s="2">
        <f t="shared" si="5"/>
        <v>0</v>
      </c>
    </row>
    <row r="67" spans="1:10">
      <c r="A67" s="193" t="s">
        <v>600</v>
      </c>
      <c r="B67" s="193"/>
      <c r="C67" s="24">
        <f>C97+C68</f>
        <v>2438000</v>
      </c>
      <c r="D67" s="24">
        <f>D97+D68</f>
        <v>2438000</v>
      </c>
      <c r="E67" s="24">
        <f>E97+E68</f>
        <v>2438000</v>
      </c>
      <c r="G67" s="38" t="s">
        <v>59</v>
      </c>
      <c r="H67" s="40"/>
      <c r="I67" s="41"/>
      <c r="J67" s="39" t="b">
        <f>AND(H67=I67)</f>
        <v>1</v>
      </c>
    </row>
    <row r="68" spans="1:10">
      <c r="A68" s="189" t="s">
        <v>184</v>
      </c>
      <c r="B68" s="190"/>
      <c r="C68" s="20">
        <f>SUM(C69:C96)</f>
        <v>257000</v>
      </c>
      <c r="D68" s="20">
        <f>SUM(D69:D96)</f>
        <v>257000</v>
      </c>
      <c r="E68" s="20">
        <f>SUM(E69:E96)</f>
        <v>257000</v>
      </c>
      <c r="G68" s="38" t="s">
        <v>56</v>
      </c>
      <c r="H68" s="40"/>
      <c r="I68" s="41"/>
      <c r="J68" s="39" t="b">
        <f>AND(H68=I68)</f>
        <v>1</v>
      </c>
    </row>
    <row r="69" spans="1:10">
      <c r="A69" s="3">
        <v>5101</v>
      </c>
      <c r="B69" s="2" t="s">
        <v>185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186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187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188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189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190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191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192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194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7">
        <v>170000</v>
      </c>
      <c r="D79" s="2">
        <f t="shared" si="6"/>
        <v>170000</v>
      </c>
      <c r="E79" s="2">
        <f t="shared" si="6"/>
        <v>170000</v>
      </c>
    </row>
    <row r="80" spans="1:10">
      <c r="A80" s="3">
        <v>5202</v>
      </c>
      <c r="B80" s="2" t="s">
        <v>193</v>
      </c>
      <c r="C80" s="2">
        <v>30000</v>
      </c>
      <c r="D80" s="2">
        <f t="shared" si="6"/>
        <v>30000</v>
      </c>
      <c r="E80" s="2">
        <f t="shared" si="6"/>
        <v>30000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195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196</v>
      </c>
      <c r="C83" s="2">
        <v>45000</v>
      </c>
      <c r="D83" s="2">
        <f t="shared" si="6"/>
        <v>45000</v>
      </c>
      <c r="E83" s="2">
        <f t="shared" si="6"/>
        <v>45000</v>
      </c>
      <c r="F83" s="15"/>
      <c r="G83" s="15"/>
      <c r="H83" s="15"/>
      <c r="I83" s="15"/>
      <c r="J83" s="15"/>
      <c r="K83" s="15"/>
    </row>
    <row r="84" spans="1:11">
      <c r="A84" s="3">
        <v>5206</v>
      </c>
      <c r="B84" s="2" t="s">
        <v>197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198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199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200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201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128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129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>
        <v>1000</v>
      </c>
      <c r="D91" s="2">
        <f t="shared" si="7"/>
        <v>1000</v>
      </c>
      <c r="E91" s="2">
        <f t="shared" si="7"/>
        <v>1000</v>
      </c>
    </row>
    <row r="92" spans="1:11">
      <c r="A92" s="3">
        <v>5212</v>
      </c>
      <c r="B92" s="2" t="s">
        <v>202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203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130</v>
      </c>
      <c r="C94" s="2">
        <v>10000</v>
      </c>
      <c r="D94" s="2">
        <f t="shared" si="7"/>
        <v>10000</v>
      </c>
      <c r="E94" s="2">
        <f t="shared" si="7"/>
        <v>10000</v>
      </c>
    </row>
    <row r="95" spans="1:11">
      <c r="A95" s="3">
        <v>5302</v>
      </c>
      <c r="B95" s="2" t="s">
        <v>24</v>
      </c>
      <c r="C95" s="2">
        <v>1000</v>
      </c>
      <c r="D95" s="2">
        <f t="shared" si="7"/>
        <v>1000</v>
      </c>
      <c r="E95" s="2">
        <f t="shared" si="7"/>
        <v>1000</v>
      </c>
    </row>
    <row r="96" spans="1:11">
      <c r="A96" s="3">
        <v>5399</v>
      </c>
      <c r="B96" s="2" t="s">
        <v>204</v>
      </c>
      <c r="C96" s="2"/>
      <c r="D96" s="2">
        <f t="shared" si="7"/>
        <v>0</v>
      </c>
      <c r="E96" s="2">
        <f t="shared" si="7"/>
        <v>0</v>
      </c>
    </row>
    <row r="97" spans="1:10">
      <c r="A97" s="18" t="s">
        <v>205</v>
      </c>
      <c r="B97" s="23"/>
      <c r="C97" s="20">
        <f>SUM(C98:C113)</f>
        <v>2181000</v>
      </c>
      <c r="D97" s="20">
        <f>SUM(D98:D113)</f>
        <v>2181000</v>
      </c>
      <c r="E97" s="20">
        <f>SUM(E98:E113)</f>
        <v>2181000</v>
      </c>
      <c r="G97" s="38" t="s">
        <v>58</v>
      </c>
      <c r="H97" s="40"/>
      <c r="I97" s="41"/>
      <c r="J97" s="39" t="b">
        <f>AND(H97=I97)</f>
        <v>1</v>
      </c>
    </row>
    <row r="98" spans="1:10">
      <c r="A98" s="3">
        <v>6001</v>
      </c>
      <c r="B98" s="1" t="s">
        <v>25</v>
      </c>
      <c r="C98" s="2">
        <v>1875000</v>
      </c>
      <c r="D98" s="2">
        <f>C98</f>
        <v>1875000</v>
      </c>
      <c r="E98" s="2">
        <f>D98</f>
        <v>1875000</v>
      </c>
    </row>
    <row r="99" spans="1:10">
      <c r="A99" s="3">
        <v>6002</v>
      </c>
      <c r="B99" s="1" t="s">
        <v>206</v>
      </c>
      <c r="C99" s="2">
        <v>250000</v>
      </c>
      <c r="D99" s="2">
        <f t="shared" ref="D99:E113" si="8">C99</f>
        <v>250000</v>
      </c>
      <c r="E99" s="2">
        <f t="shared" si="8"/>
        <v>250000</v>
      </c>
    </row>
    <row r="100" spans="1:10">
      <c r="A100" s="3">
        <v>6003</v>
      </c>
      <c r="B100" s="1" t="s">
        <v>207</v>
      </c>
      <c r="C100" s="2">
        <v>43649.65</v>
      </c>
      <c r="D100" s="2">
        <f t="shared" si="8"/>
        <v>43649.65</v>
      </c>
      <c r="E100" s="2">
        <f t="shared" si="8"/>
        <v>43649.65</v>
      </c>
    </row>
    <row r="101" spans="1:10">
      <c r="A101" s="3">
        <v>6004</v>
      </c>
      <c r="B101" s="1" t="s">
        <v>208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209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2500</v>
      </c>
      <c r="D103" s="2">
        <f t="shared" si="8"/>
        <v>2500</v>
      </c>
      <c r="E103" s="2">
        <f t="shared" si="8"/>
        <v>2500</v>
      </c>
    </row>
    <row r="104" spans="1:10">
      <c r="A104" s="3">
        <v>6007</v>
      </c>
      <c r="B104" s="1" t="s">
        <v>27</v>
      </c>
      <c r="C104" s="2">
        <v>2850.35</v>
      </c>
      <c r="D104" s="2">
        <f t="shared" si="8"/>
        <v>2850.35</v>
      </c>
      <c r="E104" s="2">
        <f t="shared" si="8"/>
        <v>2850.35</v>
      </c>
    </row>
    <row r="105" spans="1:10">
      <c r="A105" s="3">
        <v>6008</v>
      </c>
      <c r="B105" s="1" t="s">
        <v>131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210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211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212</v>
      </c>
      <c r="C109" s="2">
        <v>5000</v>
      </c>
      <c r="D109" s="2">
        <f t="shared" si="8"/>
        <v>5000</v>
      </c>
      <c r="E109" s="2">
        <f t="shared" si="8"/>
        <v>5000</v>
      </c>
    </row>
    <row r="110" spans="1:10">
      <c r="A110" s="3">
        <v>6099</v>
      </c>
      <c r="B110" s="1" t="s">
        <v>213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214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215</v>
      </c>
      <c r="C112" s="2">
        <v>2000</v>
      </c>
      <c r="D112" s="2">
        <f t="shared" si="8"/>
        <v>2000</v>
      </c>
      <c r="E112" s="2">
        <f t="shared" si="8"/>
        <v>2000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94" t="s">
        <v>62</v>
      </c>
      <c r="B114" s="195"/>
      <c r="C114" s="25">
        <f>C115+C152+C177</f>
        <v>3974952.5159999998</v>
      </c>
      <c r="D114" s="25">
        <f>D115+D152+D177</f>
        <v>3974952.5159999998</v>
      </c>
      <c r="E114" s="25">
        <f>E115+E152+E177</f>
        <v>3974952.5159999998</v>
      </c>
      <c r="G114" s="38" t="s">
        <v>62</v>
      </c>
      <c r="H114" s="40"/>
      <c r="I114" s="41"/>
      <c r="J114" s="39" t="b">
        <f>AND(H114=I114)</f>
        <v>1</v>
      </c>
    </row>
    <row r="115" spans="1:10">
      <c r="A115" s="191" t="s">
        <v>601</v>
      </c>
      <c r="B115" s="192"/>
      <c r="C115" s="22">
        <f>C116+C135</f>
        <v>2400309.923</v>
      </c>
      <c r="D115" s="22">
        <f>D116+D135</f>
        <v>2400309.923</v>
      </c>
      <c r="E115" s="22">
        <f>E116+E135</f>
        <v>2400309.923</v>
      </c>
      <c r="G115" s="38" t="s">
        <v>61</v>
      </c>
      <c r="H115" s="40"/>
      <c r="I115" s="41"/>
      <c r="J115" s="39" t="b">
        <f>AND(H115=I115)</f>
        <v>1</v>
      </c>
    </row>
    <row r="116" spans="1:10">
      <c r="A116" s="189" t="s">
        <v>216</v>
      </c>
      <c r="B116" s="190"/>
      <c r="C116" s="20">
        <f>C117+C120+C123+C126+C129+C132</f>
        <v>428170.89600000001</v>
      </c>
      <c r="D116" s="20">
        <f>D117+D120+D123+D126+D129+D132</f>
        <v>428170.89600000001</v>
      </c>
      <c r="E116" s="20">
        <f>E117+E120+E123+E126+E129+E132</f>
        <v>428170.89600000001</v>
      </c>
      <c r="G116" s="38" t="s">
        <v>604</v>
      </c>
      <c r="H116" s="40"/>
      <c r="I116" s="41"/>
      <c r="J116" s="39" t="b">
        <f>AND(H116=I116)</f>
        <v>1</v>
      </c>
    </row>
    <row r="117" spans="1:10">
      <c r="A117" s="3">
        <v>7001</v>
      </c>
      <c r="B117" s="1" t="s">
        <v>217</v>
      </c>
      <c r="C117" s="2">
        <f>C118+C119</f>
        <v>409524.54800000001</v>
      </c>
      <c r="D117" s="2">
        <f>D118+D119</f>
        <v>409524.54800000001</v>
      </c>
      <c r="E117" s="2">
        <f>E118+E119</f>
        <v>409524.54800000001</v>
      </c>
    </row>
    <row r="118" spans="1:10">
      <c r="A118" s="135"/>
      <c r="B118" s="136" t="s">
        <v>958</v>
      </c>
      <c r="C118" s="137">
        <v>260524.54800000001</v>
      </c>
      <c r="D118" s="137">
        <f>C118</f>
        <v>260524.54800000001</v>
      </c>
      <c r="E118" s="137">
        <f>D118</f>
        <v>260524.54800000001</v>
      </c>
    </row>
    <row r="119" spans="1:10">
      <c r="A119" s="135"/>
      <c r="B119" s="136" t="s">
        <v>959</v>
      </c>
      <c r="C119" s="137">
        <v>149000</v>
      </c>
      <c r="D119" s="137">
        <f>C119</f>
        <v>149000</v>
      </c>
      <c r="E119" s="137">
        <f>D119</f>
        <v>149000</v>
      </c>
    </row>
    <row r="120" spans="1:10">
      <c r="A120" s="3">
        <v>7001</v>
      </c>
      <c r="B120" s="1" t="s">
        <v>218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5"/>
      <c r="B121" s="136" t="s">
        <v>958</v>
      </c>
      <c r="C121" s="137"/>
      <c r="D121" s="137">
        <f>C121</f>
        <v>0</v>
      </c>
      <c r="E121" s="137">
        <f>D121</f>
        <v>0</v>
      </c>
    </row>
    <row r="122" spans="1:10">
      <c r="A122" s="135"/>
      <c r="B122" s="136" t="s">
        <v>959</v>
      </c>
      <c r="C122" s="137"/>
      <c r="D122" s="137">
        <f>C122</f>
        <v>0</v>
      </c>
      <c r="E122" s="137">
        <f>D122</f>
        <v>0</v>
      </c>
    </row>
    <row r="123" spans="1:10">
      <c r="A123" s="3">
        <v>7001</v>
      </c>
      <c r="B123" s="1" t="s">
        <v>219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5"/>
      <c r="B124" s="136" t="s">
        <v>958</v>
      </c>
      <c r="C124" s="137"/>
      <c r="D124" s="137">
        <f>C124</f>
        <v>0</v>
      </c>
      <c r="E124" s="137">
        <f>D124</f>
        <v>0</v>
      </c>
    </row>
    <row r="125" spans="1:10">
      <c r="A125" s="135"/>
      <c r="B125" s="136" t="s">
        <v>959</v>
      </c>
      <c r="C125" s="137"/>
      <c r="D125" s="137">
        <f>C125</f>
        <v>0</v>
      </c>
      <c r="E125" s="137">
        <f>D125</f>
        <v>0</v>
      </c>
    </row>
    <row r="126" spans="1:10">
      <c r="A126" s="3">
        <v>7001</v>
      </c>
      <c r="B126" s="1" t="s">
        <v>220</v>
      </c>
      <c r="C126" s="2">
        <f>C127+C128</f>
        <v>18646.348000000002</v>
      </c>
      <c r="D126" s="2">
        <f>D127+D128</f>
        <v>18646.348000000002</v>
      </c>
      <c r="E126" s="2">
        <f>E127+E128</f>
        <v>18646.348000000002</v>
      </c>
    </row>
    <row r="127" spans="1:10">
      <c r="A127" s="135"/>
      <c r="B127" s="136" t="s">
        <v>958</v>
      </c>
      <c r="C127" s="137">
        <v>18646.348000000002</v>
      </c>
      <c r="D127" s="137">
        <f>C127</f>
        <v>18646.348000000002</v>
      </c>
      <c r="E127" s="137">
        <f>D127</f>
        <v>18646.348000000002</v>
      </c>
    </row>
    <row r="128" spans="1:10">
      <c r="A128" s="135"/>
      <c r="B128" s="136" t="s">
        <v>959</v>
      </c>
      <c r="C128" s="137"/>
      <c r="D128" s="137">
        <f>C128</f>
        <v>0</v>
      </c>
      <c r="E128" s="137">
        <f>D128</f>
        <v>0</v>
      </c>
    </row>
    <row r="129" spans="1:10">
      <c r="A129" s="3">
        <v>7002</v>
      </c>
      <c r="B129" s="1" t="s">
        <v>221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5"/>
      <c r="B130" s="136" t="s">
        <v>958</v>
      </c>
      <c r="C130" s="137"/>
      <c r="D130" s="137">
        <f>C130</f>
        <v>0</v>
      </c>
      <c r="E130" s="137">
        <f>D130</f>
        <v>0</v>
      </c>
    </row>
    <row r="131" spans="1:10">
      <c r="A131" s="135"/>
      <c r="B131" s="136" t="s">
        <v>959</v>
      </c>
      <c r="C131" s="137"/>
      <c r="D131" s="137">
        <f>C131</f>
        <v>0</v>
      </c>
      <c r="E131" s="137">
        <f>D131</f>
        <v>0</v>
      </c>
    </row>
    <row r="132" spans="1:10">
      <c r="A132" s="3">
        <v>7002</v>
      </c>
      <c r="B132" s="1" t="s">
        <v>222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5"/>
      <c r="B133" s="136" t="s">
        <v>958</v>
      </c>
      <c r="C133" s="137"/>
      <c r="D133" s="137">
        <f>C133</f>
        <v>0</v>
      </c>
      <c r="E133" s="137">
        <f>D133</f>
        <v>0</v>
      </c>
    </row>
    <row r="134" spans="1:10">
      <c r="A134" s="135"/>
      <c r="B134" s="136" t="s">
        <v>959</v>
      </c>
      <c r="C134" s="137"/>
      <c r="D134" s="137">
        <f>C134</f>
        <v>0</v>
      </c>
      <c r="E134" s="137">
        <f>D134</f>
        <v>0</v>
      </c>
    </row>
    <row r="135" spans="1:10">
      <c r="A135" s="189" t="s">
        <v>223</v>
      </c>
      <c r="B135" s="190"/>
      <c r="C135" s="20">
        <f>C136+C140+C143+C146+C149</f>
        <v>1972139.027</v>
      </c>
      <c r="D135" s="20">
        <f>D136+D140+D143+D146+D149</f>
        <v>1972139.027</v>
      </c>
      <c r="E135" s="20">
        <f>E136+E140+E143+E146+E149</f>
        <v>1972139.027</v>
      </c>
      <c r="G135" s="38" t="s">
        <v>605</v>
      </c>
      <c r="H135" s="40"/>
      <c r="I135" s="41"/>
      <c r="J135" s="39" t="b">
        <f>AND(H135=I135)</f>
        <v>1</v>
      </c>
    </row>
    <row r="136" spans="1:10">
      <c r="A136" s="3">
        <v>8001</v>
      </c>
      <c r="B136" s="1" t="s">
        <v>224</v>
      </c>
      <c r="C136" s="2">
        <f>C137+C138+C139</f>
        <v>902159.61800000002</v>
      </c>
      <c r="D136" s="2">
        <f>D137+D138+D139</f>
        <v>902159.61800000002</v>
      </c>
      <c r="E136" s="2">
        <f>E137+E138+E139</f>
        <v>902159.61800000002</v>
      </c>
    </row>
    <row r="137" spans="1:10">
      <c r="A137" s="135"/>
      <c r="B137" s="136" t="s">
        <v>958</v>
      </c>
      <c r="C137" s="137">
        <v>586444.66700000002</v>
      </c>
      <c r="D137" s="137">
        <f t="shared" ref="D137:E139" si="9">C137</f>
        <v>586444.66700000002</v>
      </c>
      <c r="E137" s="137">
        <f t="shared" si="9"/>
        <v>586444.66700000002</v>
      </c>
    </row>
    <row r="138" spans="1:10">
      <c r="A138" s="135"/>
      <c r="B138" s="136" t="s">
        <v>960</v>
      </c>
      <c r="C138" s="137">
        <v>190000</v>
      </c>
      <c r="D138" s="137">
        <f t="shared" si="9"/>
        <v>190000</v>
      </c>
      <c r="E138" s="137">
        <f t="shared" si="9"/>
        <v>190000</v>
      </c>
    </row>
    <row r="139" spans="1:10">
      <c r="A139" s="135"/>
      <c r="B139" s="136" t="s">
        <v>961</v>
      </c>
      <c r="C139" s="137">
        <v>125714.951</v>
      </c>
      <c r="D139" s="137">
        <f t="shared" si="9"/>
        <v>125714.951</v>
      </c>
      <c r="E139" s="137">
        <f t="shared" si="9"/>
        <v>125714.951</v>
      </c>
    </row>
    <row r="140" spans="1:10">
      <c r="A140" s="3">
        <v>8002</v>
      </c>
      <c r="B140" s="1" t="s">
        <v>225</v>
      </c>
      <c r="C140" s="2">
        <f>C141+C142</f>
        <v>1039979.409</v>
      </c>
      <c r="D140" s="2">
        <f>D141+D142</f>
        <v>1039979.409</v>
      </c>
      <c r="E140" s="2">
        <f>E141+E142</f>
        <v>1039979.409</v>
      </c>
    </row>
    <row r="141" spans="1:10">
      <c r="A141" s="135"/>
      <c r="B141" s="136" t="s">
        <v>958</v>
      </c>
      <c r="C141" s="137">
        <v>449979.40899999999</v>
      </c>
      <c r="D141" s="137">
        <f>C141</f>
        <v>449979.40899999999</v>
      </c>
      <c r="E141" s="137">
        <f>D141</f>
        <v>449979.40899999999</v>
      </c>
    </row>
    <row r="142" spans="1:10">
      <c r="A142" s="135"/>
      <c r="B142" s="136" t="s">
        <v>959</v>
      </c>
      <c r="C142" s="137">
        <v>590000</v>
      </c>
      <c r="D142" s="137">
        <f>C142</f>
        <v>590000</v>
      </c>
      <c r="E142" s="137">
        <f>D142</f>
        <v>590000</v>
      </c>
    </row>
    <row r="143" spans="1:10">
      <c r="A143" s="3">
        <v>8003</v>
      </c>
      <c r="B143" s="1" t="s">
        <v>226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5"/>
      <c r="B144" s="136" t="s">
        <v>958</v>
      </c>
      <c r="C144" s="137"/>
      <c r="D144" s="137">
        <f>C144</f>
        <v>0</v>
      </c>
      <c r="E144" s="137">
        <f>D144</f>
        <v>0</v>
      </c>
    </row>
    <row r="145" spans="1:10">
      <c r="A145" s="135"/>
      <c r="B145" s="136" t="s">
        <v>959</v>
      </c>
      <c r="C145" s="137"/>
      <c r="D145" s="137">
        <f>C145</f>
        <v>0</v>
      </c>
      <c r="E145" s="137">
        <f>D145</f>
        <v>0</v>
      </c>
    </row>
    <row r="146" spans="1:10">
      <c r="A146" s="3">
        <v>8004</v>
      </c>
      <c r="B146" s="1" t="s">
        <v>227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5"/>
      <c r="B147" s="136" t="s">
        <v>958</v>
      </c>
      <c r="C147" s="137"/>
      <c r="D147" s="137">
        <f>C147</f>
        <v>0</v>
      </c>
      <c r="E147" s="137">
        <f>D147</f>
        <v>0</v>
      </c>
    </row>
    <row r="148" spans="1:10">
      <c r="A148" s="135"/>
      <c r="B148" s="136" t="s">
        <v>959</v>
      </c>
      <c r="C148" s="137"/>
      <c r="D148" s="137">
        <f>C148</f>
        <v>0</v>
      </c>
      <c r="E148" s="137">
        <f>D148</f>
        <v>0</v>
      </c>
    </row>
    <row r="149" spans="1:10">
      <c r="A149" s="3">
        <v>8005</v>
      </c>
      <c r="B149" s="1" t="s">
        <v>228</v>
      </c>
      <c r="C149" s="2">
        <f>C150+C151</f>
        <v>30000</v>
      </c>
      <c r="D149" s="2">
        <f>D150+D151</f>
        <v>30000</v>
      </c>
      <c r="E149" s="2">
        <f>E150+E151</f>
        <v>30000</v>
      </c>
    </row>
    <row r="150" spans="1:10">
      <c r="A150" s="135"/>
      <c r="B150" s="136" t="s">
        <v>958</v>
      </c>
      <c r="C150" s="137">
        <v>30000</v>
      </c>
      <c r="D150" s="137">
        <f>C150</f>
        <v>30000</v>
      </c>
      <c r="E150" s="137">
        <f>D150</f>
        <v>30000</v>
      </c>
    </row>
    <row r="151" spans="1:10">
      <c r="A151" s="135"/>
      <c r="B151" s="136" t="s">
        <v>959</v>
      </c>
      <c r="C151" s="137"/>
      <c r="D151" s="137">
        <f>C151</f>
        <v>0</v>
      </c>
      <c r="E151" s="137">
        <f>D151</f>
        <v>0</v>
      </c>
    </row>
    <row r="152" spans="1:10">
      <c r="A152" s="191" t="s">
        <v>602</v>
      </c>
      <c r="B152" s="192"/>
      <c r="C152" s="22">
        <f>C153+C163+C170</f>
        <v>150867.84899999999</v>
      </c>
      <c r="D152" s="22">
        <f>D153+D163+D170</f>
        <v>150867.84899999999</v>
      </c>
      <c r="E152" s="22">
        <f>E153+E163+E170</f>
        <v>150867.84899999999</v>
      </c>
      <c r="G152" s="38" t="s">
        <v>66</v>
      </c>
      <c r="H152" s="40"/>
      <c r="I152" s="41"/>
      <c r="J152" s="39" t="b">
        <f>AND(H152=I152)</f>
        <v>1</v>
      </c>
    </row>
    <row r="153" spans="1:10">
      <c r="A153" s="189" t="s">
        <v>229</v>
      </c>
      <c r="B153" s="190"/>
      <c r="C153" s="20">
        <f>C154+C157+C160</f>
        <v>150867.84899999999</v>
      </c>
      <c r="D153" s="20">
        <f>D154+D157+D160</f>
        <v>150867.84899999999</v>
      </c>
      <c r="E153" s="20">
        <f>E154+E157+E160</f>
        <v>150867.84899999999</v>
      </c>
      <c r="G153" s="38" t="s">
        <v>606</v>
      </c>
      <c r="H153" s="40"/>
      <c r="I153" s="41"/>
      <c r="J153" s="39" t="b">
        <f>AND(H153=I153)</f>
        <v>1</v>
      </c>
    </row>
    <row r="154" spans="1:10">
      <c r="A154" s="3">
        <v>9001</v>
      </c>
      <c r="B154" s="1" t="s">
        <v>230</v>
      </c>
      <c r="C154" s="2">
        <f>C155+C156</f>
        <v>150867.84899999999</v>
      </c>
      <c r="D154" s="2">
        <f>D155+D156</f>
        <v>150867.84899999999</v>
      </c>
      <c r="E154" s="2">
        <f>E155+E156</f>
        <v>150867.84899999999</v>
      </c>
    </row>
    <row r="155" spans="1:10">
      <c r="A155" s="135"/>
      <c r="B155" s="136" t="s">
        <v>958</v>
      </c>
      <c r="C155" s="137">
        <v>867.84900000000005</v>
      </c>
      <c r="D155" s="137">
        <f>C155</f>
        <v>867.84900000000005</v>
      </c>
      <c r="E155" s="137">
        <f>D155</f>
        <v>867.84900000000005</v>
      </c>
    </row>
    <row r="156" spans="1:10">
      <c r="A156" s="135"/>
      <c r="B156" s="136" t="s">
        <v>959</v>
      </c>
      <c r="C156" s="137">
        <v>150000</v>
      </c>
      <c r="D156" s="137">
        <f>C156</f>
        <v>150000</v>
      </c>
      <c r="E156" s="137">
        <f>D156</f>
        <v>150000</v>
      </c>
    </row>
    <row r="157" spans="1:10">
      <c r="A157" s="3">
        <v>9002</v>
      </c>
      <c r="B157" s="1" t="s">
        <v>231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5"/>
      <c r="B158" s="136" t="s">
        <v>958</v>
      </c>
      <c r="C158" s="137"/>
      <c r="D158" s="137">
        <f>C158</f>
        <v>0</v>
      </c>
      <c r="E158" s="137">
        <f>D158</f>
        <v>0</v>
      </c>
    </row>
    <row r="159" spans="1:10">
      <c r="A159" s="135"/>
      <c r="B159" s="136" t="s">
        <v>959</v>
      </c>
      <c r="C159" s="137"/>
      <c r="D159" s="137">
        <f>C159</f>
        <v>0</v>
      </c>
      <c r="E159" s="137">
        <f>D159</f>
        <v>0</v>
      </c>
    </row>
    <row r="160" spans="1:10">
      <c r="A160" s="3">
        <v>9003</v>
      </c>
      <c r="B160" s="1" t="s">
        <v>232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5"/>
      <c r="B161" s="136" t="s">
        <v>958</v>
      </c>
      <c r="C161" s="137"/>
      <c r="D161" s="137">
        <f>C161</f>
        <v>0</v>
      </c>
      <c r="E161" s="137">
        <f>D161</f>
        <v>0</v>
      </c>
    </row>
    <row r="162" spans="1:10">
      <c r="A162" s="135"/>
      <c r="B162" s="136" t="s">
        <v>959</v>
      </c>
      <c r="C162" s="137"/>
      <c r="D162" s="137">
        <f>C162</f>
        <v>0</v>
      </c>
      <c r="E162" s="137">
        <f>D162</f>
        <v>0</v>
      </c>
    </row>
    <row r="163" spans="1:10">
      <c r="A163" s="189" t="s">
        <v>233</v>
      </c>
      <c r="B163" s="190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/>
      <c r="I163" s="41"/>
      <c r="J163" s="39" t="b">
        <f>AND(H163=I163)</f>
        <v>1</v>
      </c>
    </row>
    <row r="164" spans="1:10">
      <c r="A164" s="3">
        <v>10001</v>
      </c>
      <c r="B164" s="1" t="s">
        <v>234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5"/>
      <c r="B165" s="136" t="s">
        <v>958</v>
      </c>
      <c r="C165" s="137"/>
      <c r="D165" s="137">
        <f>C165</f>
        <v>0</v>
      </c>
      <c r="E165" s="137">
        <f>D165</f>
        <v>0</v>
      </c>
    </row>
    <row r="166" spans="1:10">
      <c r="A166" s="135"/>
      <c r="B166" s="136" t="s">
        <v>959</v>
      </c>
      <c r="C166" s="137"/>
      <c r="D166" s="137">
        <f>C166</f>
        <v>0</v>
      </c>
      <c r="E166" s="137">
        <f>D166</f>
        <v>0</v>
      </c>
    </row>
    <row r="167" spans="1:10">
      <c r="A167" s="3">
        <v>10002</v>
      </c>
      <c r="B167" s="1" t="s">
        <v>236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5"/>
      <c r="B168" s="136" t="s">
        <v>958</v>
      </c>
      <c r="C168" s="137"/>
      <c r="D168" s="137">
        <f>C168</f>
        <v>0</v>
      </c>
      <c r="E168" s="137">
        <f>D168</f>
        <v>0</v>
      </c>
    </row>
    <row r="169" spans="1:10">
      <c r="A169" s="135"/>
      <c r="B169" s="136" t="s">
        <v>959</v>
      </c>
      <c r="C169" s="137"/>
      <c r="D169" s="137">
        <f>C169</f>
        <v>0</v>
      </c>
      <c r="E169" s="137">
        <f>D169</f>
        <v>0</v>
      </c>
    </row>
    <row r="170" spans="1:10">
      <c r="A170" s="189" t="s">
        <v>235</v>
      </c>
      <c r="B170" s="190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607</v>
      </c>
      <c r="H170" s="40"/>
      <c r="I170" s="41"/>
      <c r="J170" s="39" t="b">
        <f>AND(H170=I170)</f>
        <v>1</v>
      </c>
    </row>
    <row r="171" spans="1:10">
      <c r="A171" s="3">
        <v>11001</v>
      </c>
      <c r="B171" s="1" t="s">
        <v>234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5"/>
      <c r="B172" s="136" t="s">
        <v>958</v>
      </c>
      <c r="C172" s="137"/>
      <c r="D172" s="137">
        <f>C172</f>
        <v>0</v>
      </c>
      <c r="E172" s="137">
        <f>D172</f>
        <v>0</v>
      </c>
    </row>
    <row r="173" spans="1:10">
      <c r="A173" s="135"/>
      <c r="B173" s="136" t="s">
        <v>959</v>
      </c>
      <c r="C173" s="137"/>
      <c r="D173" s="137">
        <f>C173</f>
        <v>0</v>
      </c>
      <c r="E173" s="137">
        <f>D173</f>
        <v>0</v>
      </c>
    </row>
    <row r="174" spans="1:10">
      <c r="A174" s="3">
        <v>11002</v>
      </c>
      <c r="B174" s="1" t="s">
        <v>236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5"/>
      <c r="B175" s="136" t="s">
        <v>958</v>
      </c>
      <c r="C175" s="137"/>
      <c r="D175" s="137">
        <f>C175</f>
        <v>0</v>
      </c>
      <c r="E175" s="137">
        <f>D175</f>
        <v>0</v>
      </c>
    </row>
    <row r="176" spans="1:10">
      <c r="A176" s="135"/>
      <c r="B176" s="136" t="s">
        <v>959</v>
      </c>
      <c r="C176" s="137"/>
      <c r="D176" s="137">
        <f>C176</f>
        <v>0</v>
      </c>
      <c r="E176" s="137">
        <f>D176</f>
        <v>0</v>
      </c>
    </row>
    <row r="177" spans="1:10">
      <c r="A177" s="191" t="s">
        <v>603</v>
      </c>
      <c r="B177" s="192"/>
      <c r="C177" s="26">
        <f>C178</f>
        <v>1423774.7439999999</v>
      </c>
      <c r="D177" s="26">
        <f>D178</f>
        <v>1423774.7439999999</v>
      </c>
      <c r="E177" s="26">
        <f>E178</f>
        <v>1423774.7439999999</v>
      </c>
      <c r="G177" s="38" t="s">
        <v>237</v>
      </c>
      <c r="H177" s="40"/>
      <c r="I177" s="41"/>
      <c r="J177" s="39" t="b">
        <f>AND(H177=I177)</f>
        <v>1</v>
      </c>
    </row>
    <row r="178" spans="1:10">
      <c r="A178" s="189" t="s">
        <v>238</v>
      </c>
      <c r="B178" s="190"/>
      <c r="C178" s="20">
        <f>C179+C184+C188+C197+C200+C203+C215+C222+C228+C235+C238+C243+C250</f>
        <v>1423774.7439999999</v>
      </c>
      <c r="D178" s="20">
        <f>D179+D184+D188+D197+D200+D203+D215+D222+D228+D235+D238+D243+D250</f>
        <v>1423774.7439999999</v>
      </c>
      <c r="E178" s="20">
        <f>E179+E184+E188+E197+E200+E203+E215+E222+E228+E235+E238+E243+E250</f>
        <v>1423774.7439999999</v>
      </c>
      <c r="G178" s="38" t="s">
        <v>608</v>
      </c>
      <c r="H178" s="40"/>
      <c r="I178" s="41"/>
      <c r="J178" s="39" t="b">
        <f>AND(H178=I178)</f>
        <v>1</v>
      </c>
    </row>
    <row r="179" spans="1:10">
      <c r="A179" s="186" t="s">
        <v>962</v>
      </c>
      <c r="B179" s="187"/>
      <c r="C179" s="2">
        <f>C180+C182</f>
        <v>0.5</v>
      </c>
      <c r="D179" s="2">
        <f>D180+D182</f>
        <v>0.5</v>
      </c>
      <c r="E179" s="2">
        <f>E180+E182</f>
        <v>0.5</v>
      </c>
    </row>
    <row r="180" spans="1:10">
      <c r="A180" s="135">
        <v>3</v>
      </c>
      <c r="B180" s="136" t="s">
        <v>963</v>
      </c>
      <c r="C180" s="138">
        <v>0.5</v>
      </c>
      <c r="D180" s="137">
        <f>D181</f>
        <v>0.5</v>
      </c>
      <c r="E180" s="137">
        <f>E181</f>
        <v>0.5</v>
      </c>
    </row>
    <row r="181" spans="1:10">
      <c r="A181" s="99"/>
      <c r="B181" s="98" t="s">
        <v>958</v>
      </c>
      <c r="C181" s="138">
        <v>0.5</v>
      </c>
      <c r="D181" s="138">
        <v>0.5</v>
      </c>
      <c r="E181" s="138">
        <f>D181</f>
        <v>0.5</v>
      </c>
    </row>
    <row r="182" spans="1:10">
      <c r="A182" s="135">
        <v>4</v>
      </c>
      <c r="B182" s="136" t="s">
        <v>964</v>
      </c>
      <c r="C182" s="137"/>
      <c r="D182" s="137">
        <f>D183</f>
        <v>0</v>
      </c>
      <c r="E182" s="137">
        <f>E183</f>
        <v>0</v>
      </c>
    </row>
    <row r="183" spans="1:10">
      <c r="A183" s="99"/>
      <c r="B183" s="98" t="s">
        <v>958</v>
      </c>
      <c r="C183" s="138"/>
      <c r="D183" s="138">
        <f>C183</f>
        <v>0</v>
      </c>
      <c r="E183" s="138">
        <f>D183</f>
        <v>0</v>
      </c>
    </row>
    <row r="184" spans="1:10">
      <c r="A184" s="186" t="s">
        <v>965</v>
      </c>
      <c r="B184" s="187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5">
        <v>2</v>
      </c>
      <c r="B185" s="136" t="s">
        <v>966</v>
      </c>
      <c r="C185" s="137">
        <f>C186+C187</f>
        <v>0</v>
      </c>
      <c r="D185" s="137">
        <f>D186+D187</f>
        <v>0</v>
      </c>
      <c r="E185" s="137">
        <f>E186+E187</f>
        <v>0</v>
      </c>
    </row>
    <row r="186" spans="1:10">
      <c r="A186" s="99"/>
      <c r="B186" s="98" t="s">
        <v>958</v>
      </c>
      <c r="C186" s="138"/>
      <c r="D186" s="138">
        <f>C186</f>
        <v>0</v>
      </c>
      <c r="E186" s="138">
        <f>D186</f>
        <v>0</v>
      </c>
    </row>
    <row r="187" spans="1:10">
      <c r="A187" s="99"/>
      <c r="B187" s="98" t="s">
        <v>967</v>
      </c>
      <c r="C187" s="138"/>
      <c r="D187" s="138">
        <f>C187</f>
        <v>0</v>
      </c>
      <c r="E187" s="138">
        <f>D187</f>
        <v>0</v>
      </c>
    </row>
    <row r="188" spans="1:10">
      <c r="A188" s="186" t="s">
        <v>968</v>
      </c>
      <c r="B188" s="18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5">
        <v>1</v>
      </c>
      <c r="B189" s="136" t="s">
        <v>969</v>
      </c>
      <c r="C189" s="137">
        <f>C190+C191+C192</f>
        <v>0</v>
      </c>
      <c r="D189" s="137">
        <f>D190+D191+D192</f>
        <v>0</v>
      </c>
      <c r="E189" s="137">
        <f>E190+E191+E192</f>
        <v>0</v>
      </c>
    </row>
    <row r="190" spans="1:10">
      <c r="A190" s="99"/>
      <c r="B190" s="98" t="s">
        <v>958</v>
      </c>
      <c r="C190" s="138">
        <v>0</v>
      </c>
      <c r="D190" s="138">
        <f t="shared" ref="D190:E192" si="10">C190</f>
        <v>0</v>
      </c>
      <c r="E190" s="138">
        <f t="shared" si="10"/>
        <v>0</v>
      </c>
    </row>
    <row r="191" spans="1:10">
      <c r="A191" s="99"/>
      <c r="B191" s="98" t="s">
        <v>970</v>
      </c>
      <c r="C191" s="138">
        <v>0</v>
      </c>
      <c r="D191" s="138">
        <f t="shared" si="10"/>
        <v>0</v>
      </c>
      <c r="E191" s="138">
        <f t="shared" si="10"/>
        <v>0</v>
      </c>
    </row>
    <row r="192" spans="1:10">
      <c r="A192" s="99"/>
      <c r="B192" s="98" t="s">
        <v>971</v>
      </c>
      <c r="C192" s="138">
        <v>0</v>
      </c>
      <c r="D192" s="138">
        <f t="shared" si="10"/>
        <v>0</v>
      </c>
      <c r="E192" s="138">
        <f t="shared" si="10"/>
        <v>0</v>
      </c>
    </row>
    <row r="193" spans="1:5">
      <c r="A193" s="135">
        <v>3</v>
      </c>
      <c r="B193" s="136" t="s">
        <v>963</v>
      </c>
      <c r="C193" s="137">
        <f>C194</f>
        <v>0</v>
      </c>
      <c r="D193" s="137">
        <f>D194</f>
        <v>0</v>
      </c>
      <c r="E193" s="137">
        <f>E194</f>
        <v>0</v>
      </c>
    </row>
    <row r="194" spans="1:5">
      <c r="A194" s="99"/>
      <c r="B194" s="98" t="s">
        <v>958</v>
      </c>
      <c r="C194" s="138">
        <v>0</v>
      </c>
      <c r="D194" s="138">
        <f>C194</f>
        <v>0</v>
      </c>
      <c r="E194" s="138">
        <f>D194</f>
        <v>0</v>
      </c>
    </row>
    <row r="195" spans="1:5">
      <c r="A195" s="135">
        <v>4</v>
      </c>
      <c r="B195" s="136" t="s">
        <v>964</v>
      </c>
      <c r="C195" s="137">
        <f>C196</f>
        <v>0</v>
      </c>
      <c r="D195" s="137">
        <f>D196</f>
        <v>0</v>
      </c>
      <c r="E195" s="137">
        <f>E196</f>
        <v>0</v>
      </c>
    </row>
    <row r="196" spans="1:5">
      <c r="A196" s="99"/>
      <c r="B196" s="98" t="s">
        <v>958</v>
      </c>
      <c r="C196" s="138">
        <v>0</v>
      </c>
      <c r="D196" s="138">
        <f>C196</f>
        <v>0</v>
      </c>
      <c r="E196" s="138">
        <f>D196</f>
        <v>0</v>
      </c>
    </row>
    <row r="197" spans="1:5">
      <c r="A197" s="186" t="s">
        <v>972</v>
      </c>
      <c r="B197" s="18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5">
        <v>4</v>
      </c>
      <c r="B198" s="136" t="s">
        <v>964</v>
      </c>
      <c r="C198" s="137">
        <f t="shared" si="11"/>
        <v>0</v>
      </c>
      <c r="D198" s="137">
        <f t="shared" si="11"/>
        <v>0</v>
      </c>
      <c r="E198" s="137">
        <f t="shared" si="11"/>
        <v>0</v>
      </c>
    </row>
    <row r="199" spans="1:5">
      <c r="A199" s="99"/>
      <c r="B199" s="98" t="s">
        <v>958</v>
      </c>
      <c r="C199" s="138">
        <v>0</v>
      </c>
      <c r="D199" s="138">
        <f>C199</f>
        <v>0</v>
      </c>
      <c r="E199" s="138">
        <f>D199</f>
        <v>0</v>
      </c>
    </row>
    <row r="200" spans="1:5">
      <c r="A200" s="186" t="s">
        <v>973</v>
      </c>
      <c r="B200" s="187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5">
        <v>3</v>
      </c>
      <c r="B201" s="136" t="s">
        <v>963</v>
      </c>
      <c r="C201" s="137">
        <f>C202</f>
        <v>0</v>
      </c>
      <c r="D201" s="137">
        <f>D202</f>
        <v>0</v>
      </c>
      <c r="E201" s="137">
        <f>E202</f>
        <v>0</v>
      </c>
    </row>
    <row r="202" spans="1:5">
      <c r="A202" s="99"/>
      <c r="B202" s="98" t="s">
        <v>958</v>
      </c>
      <c r="C202" s="138">
        <v>0</v>
      </c>
      <c r="D202" s="138">
        <f>C202</f>
        <v>0</v>
      </c>
      <c r="E202" s="138">
        <f>D202</f>
        <v>0</v>
      </c>
    </row>
    <row r="203" spans="1:5">
      <c r="A203" s="186" t="s">
        <v>974</v>
      </c>
      <c r="B203" s="187"/>
      <c r="C203" s="2">
        <f>C204+C211+C213+C207</f>
        <v>92</v>
      </c>
      <c r="D203" s="2">
        <f>D204+D211+D213+D207</f>
        <v>92</v>
      </c>
      <c r="E203" s="2">
        <f>E204+E211+E213+E207</f>
        <v>92</v>
      </c>
    </row>
    <row r="204" spans="1:5">
      <c r="A204" s="135">
        <v>1</v>
      </c>
      <c r="B204" s="136" t="s">
        <v>969</v>
      </c>
      <c r="C204" s="137">
        <f>C205+C206</f>
        <v>0</v>
      </c>
      <c r="D204" s="137">
        <f>D205+D206</f>
        <v>0</v>
      </c>
      <c r="E204" s="137">
        <f>E205+E206</f>
        <v>0</v>
      </c>
    </row>
    <row r="205" spans="1:5">
      <c r="A205" s="99"/>
      <c r="B205" s="98" t="s">
        <v>958</v>
      </c>
      <c r="C205" s="138">
        <v>0</v>
      </c>
      <c r="D205" s="138">
        <f>C205</f>
        <v>0</v>
      </c>
      <c r="E205" s="138">
        <f>D205</f>
        <v>0</v>
      </c>
    </row>
    <row r="206" spans="1:5">
      <c r="A206" s="99"/>
      <c r="B206" s="98" t="s">
        <v>975</v>
      </c>
      <c r="C206" s="138">
        <v>0</v>
      </c>
      <c r="D206" s="138">
        <f>C206</f>
        <v>0</v>
      </c>
      <c r="E206" s="138">
        <f>D206</f>
        <v>0</v>
      </c>
    </row>
    <row r="207" spans="1:5">
      <c r="A207" s="135">
        <v>2</v>
      </c>
      <c r="B207" s="136" t="s">
        <v>966</v>
      </c>
      <c r="C207" s="137">
        <f>C209+C208+C210</f>
        <v>92</v>
      </c>
      <c r="D207" s="137">
        <f>D209+D208+D210</f>
        <v>92</v>
      </c>
      <c r="E207" s="137">
        <f>E209+E208+E210</f>
        <v>92</v>
      </c>
    </row>
    <row r="208" spans="1:5">
      <c r="A208" s="99"/>
      <c r="B208" s="98" t="s">
        <v>958</v>
      </c>
      <c r="C208" s="138">
        <v>0</v>
      </c>
      <c r="D208" s="138">
        <f t="shared" ref="D208:E210" si="12">C208</f>
        <v>0</v>
      </c>
      <c r="E208" s="138">
        <f t="shared" si="12"/>
        <v>0</v>
      </c>
    </row>
    <row r="209" spans="1:11">
      <c r="A209" s="99"/>
      <c r="B209" s="98" t="s">
        <v>976</v>
      </c>
      <c r="C209" s="138">
        <v>92</v>
      </c>
      <c r="D209" s="138">
        <f t="shared" si="12"/>
        <v>92</v>
      </c>
      <c r="E209" s="138">
        <f t="shared" si="12"/>
        <v>92</v>
      </c>
    </row>
    <row r="210" spans="1:11">
      <c r="A210" s="99"/>
      <c r="B210" s="98" t="s">
        <v>958</v>
      </c>
      <c r="C210" s="138">
        <v>0</v>
      </c>
      <c r="D210" s="138">
        <f t="shared" si="12"/>
        <v>0</v>
      </c>
      <c r="E210" s="138">
        <f t="shared" si="12"/>
        <v>0</v>
      </c>
    </row>
    <row r="211" spans="1:11">
      <c r="A211" s="135">
        <v>3</v>
      </c>
      <c r="B211" s="136" t="s">
        <v>963</v>
      </c>
      <c r="C211" s="137">
        <f>C212</f>
        <v>0</v>
      </c>
      <c r="D211" s="137">
        <f>D212</f>
        <v>0</v>
      </c>
      <c r="E211" s="137">
        <f>E212</f>
        <v>0</v>
      </c>
    </row>
    <row r="212" spans="1:11">
      <c r="A212" s="99"/>
      <c r="B212" s="98" t="s">
        <v>958</v>
      </c>
      <c r="C212" s="138">
        <v>0</v>
      </c>
      <c r="D212" s="138">
        <f>C212</f>
        <v>0</v>
      </c>
      <c r="E212" s="138">
        <f>D212</f>
        <v>0</v>
      </c>
    </row>
    <row r="213" spans="1:11">
      <c r="A213" s="135">
        <v>4</v>
      </c>
      <c r="B213" s="136" t="s">
        <v>964</v>
      </c>
      <c r="C213" s="137">
        <f>C214</f>
        <v>0</v>
      </c>
      <c r="D213" s="137">
        <f>D214</f>
        <v>0</v>
      </c>
      <c r="E213" s="137">
        <f>E214</f>
        <v>0</v>
      </c>
    </row>
    <row r="214" spans="1:11">
      <c r="A214" s="99"/>
      <c r="B214" s="98" t="s">
        <v>958</v>
      </c>
      <c r="C214" s="138">
        <v>0</v>
      </c>
      <c r="D214" s="138">
        <f>C214</f>
        <v>0</v>
      </c>
      <c r="E214" s="138">
        <f>D214</f>
        <v>0</v>
      </c>
    </row>
    <row r="215" spans="1:11">
      <c r="A215" s="186" t="s">
        <v>977</v>
      </c>
      <c r="B215" s="187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5">
        <v>2</v>
      </c>
      <c r="B216" s="136" t="s">
        <v>966</v>
      </c>
      <c r="C216" s="137">
        <f>C219+C218+C217</f>
        <v>0</v>
      </c>
      <c r="D216" s="137">
        <f>D219+D218+D217</f>
        <v>0</v>
      </c>
      <c r="E216" s="137">
        <f>E219+E218+E217</f>
        <v>0</v>
      </c>
    </row>
    <row r="217" spans="1:11">
      <c r="A217" s="99"/>
      <c r="B217" s="98" t="s">
        <v>958</v>
      </c>
      <c r="C217" s="138">
        <v>0</v>
      </c>
      <c r="D217" s="138">
        <f t="shared" ref="D217:E219" si="13">C217</f>
        <v>0</v>
      </c>
      <c r="E217" s="138">
        <f t="shared" si="13"/>
        <v>0</v>
      </c>
    </row>
    <row r="218" spans="1:11">
      <c r="A218" s="139"/>
      <c r="B218" s="140" t="s">
        <v>978</v>
      </c>
      <c r="C218" s="141"/>
      <c r="D218" s="141">
        <f t="shared" si="13"/>
        <v>0</v>
      </c>
      <c r="E218" s="141">
        <f t="shared" si="13"/>
        <v>0</v>
      </c>
      <c r="F218" s="142"/>
      <c r="G218" s="142"/>
      <c r="H218" s="142"/>
      <c r="I218" s="142"/>
      <c r="J218" s="142"/>
      <c r="K218" s="142"/>
    </row>
    <row r="219" spans="1:11">
      <c r="A219" s="139"/>
      <c r="B219" s="140" t="s">
        <v>979</v>
      </c>
      <c r="C219" s="141"/>
      <c r="D219" s="141">
        <f t="shared" si="13"/>
        <v>0</v>
      </c>
      <c r="E219" s="141">
        <f t="shared" si="13"/>
        <v>0</v>
      </c>
      <c r="F219" s="142"/>
      <c r="G219" s="142"/>
      <c r="H219" s="142"/>
      <c r="I219" s="142"/>
      <c r="J219" s="142"/>
      <c r="K219" s="142"/>
    </row>
    <row r="220" spans="1:11">
      <c r="A220" s="135">
        <v>3</v>
      </c>
      <c r="B220" s="136" t="s">
        <v>963</v>
      </c>
      <c r="C220" s="137">
        <f>C221</f>
        <v>0</v>
      </c>
      <c r="D220" s="137">
        <f>D221</f>
        <v>0</v>
      </c>
      <c r="E220" s="137">
        <f>E221</f>
        <v>0</v>
      </c>
    </row>
    <row r="221" spans="1:11">
      <c r="A221" s="99"/>
      <c r="B221" s="98" t="s">
        <v>958</v>
      </c>
      <c r="C221" s="138">
        <v>0</v>
      </c>
      <c r="D221" s="138">
        <f>C221</f>
        <v>0</v>
      </c>
      <c r="E221" s="138">
        <f>D221</f>
        <v>0</v>
      </c>
    </row>
    <row r="222" spans="1:11">
      <c r="A222" s="186" t="s">
        <v>980</v>
      </c>
      <c r="B222" s="187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5">
        <v>2</v>
      </c>
      <c r="B223" s="136" t="s">
        <v>966</v>
      </c>
      <c r="C223" s="137">
        <f>C225+C226+C227+C224</f>
        <v>0</v>
      </c>
      <c r="D223" s="137">
        <f>D225+D226+D227+D224</f>
        <v>0</v>
      </c>
      <c r="E223" s="137">
        <f>E225+E226+E227+E224</f>
        <v>0</v>
      </c>
    </row>
    <row r="224" spans="1:11">
      <c r="A224" s="99"/>
      <c r="B224" s="98" t="s">
        <v>958</v>
      </c>
      <c r="C224" s="138">
        <v>0</v>
      </c>
      <c r="D224" s="138">
        <f>C224</f>
        <v>0</v>
      </c>
      <c r="E224" s="138">
        <f>D224</f>
        <v>0</v>
      </c>
    </row>
    <row r="225" spans="1:5">
      <c r="A225" s="99"/>
      <c r="B225" s="98" t="s">
        <v>981</v>
      </c>
      <c r="C225" s="138"/>
      <c r="D225" s="138">
        <f t="shared" ref="D225:E227" si="14">C225</f>
        <v>0</v>
      </c>
      <c r="E225" s="138">
        <f t="shared" si="14"/>
        <v>0</v>
      </c>
    </row>
    <row r="226" spans="1:5">
      <c r="A226" s="99"/>
      <c r="B226" s="98" t="s">
        <v>982</v>
      </c>
      <c r="C226" s="138"/>
      <c r="D226" s="138">
        <f t="shared" si="14"/>
        <v>0</v>
      </c>
      <c r="E226" s="138">
        <f t="shared" si="14"/>
        <v>0</v>
      </c>
    </row>
    <row r="227" spans="1:5">
      <c r="A227" s="99"/>
      <c r="B227" s="98" t="s">
        <v>983</v>
      </c>
      <c r="C227" s="138"/>
      <c r="D227" s="138">
        <f t="shared" si="14"/>
        <v>0</v>
      </c>
      <c r="E227" s="138">
        <f t="shared" si="14"/>
        <v>0</v>
      </c>
    </row>
    <row r="228" spans="1:5">
      <c r="A228" s="186" t="s">
        <v>984</v>
      </c>
      <c r="B228" s="187"/>
      <c r="C228" s="2">
        <f>C229+C233</f>
        <v>693297.74699999997</v>
      </c>
      <c r="D228" s="2">
        <f>D229+D233</f>
        <v>693297.74699999997</v>
      </c>
      <c r="E228" s="2">
        <f>E229+E233</f>
        <v>693297.74699999997</v>
      </c>
    </row>
    <row r="229" spans="1:5">
      <c r="A229" s="135">
        <v>2</v>
      </c>
      <c r="B229" s="136" t="s">
        <v>966</v>
      </c>
      <c r="C229" s="137">
        <f>C231+C232+C230</f>
        <v>693297.74699999997</v>
      </c>
      <c r="D229" s="137">
        <f>D231+D232+D230</f>
        <v>693297.74699999997</v>
      </c>
      <c r="E229" s="137">
        <f>E231+E232+E230</f>
        <v>693297.74699999997</v>
      </c>
    </row>
    <row r="230" spans="1:5">
      <c r="A230" s="99"/>
      <c r="B230" s="98" t="s">
        <v>958</v>
      </c>
      <c r="C230" s="138">
        <v>0</v>
      </c>
      <c r="D230" s="138">
        <f t="shared" ref="D230:E232" si="15">C230</f>
        <v>0</v>
      </c>
      <c r="E230" s="138">
        <f t="shared" si="15"/>
        <v>0</v>
      </c>
    </row>
    <row r="231" spans="1:5">
      <c r="A231" s="99"/>
      <c r="B231" s="98" t="s">
        <v>985</v>
      </c>
      <c r="C231" s="138">
        <v>693297.74699999997</v>
      </c>
      <c r="D231" s="138">
        <f t="shared" si="15"/>
        <v>693297.74699999997</v>
      </c>
      <c r="E231" s="138">
        <f t="shared" si="15"/>
        <v>693297.74699999997</v>
      </c>
    </row>
    <row r="232" spans="1:5">
      <c r="A232" s="99"/>
      <c r="B232" s="98" t="s">
        <v>986</v>
      </c>
      <c r="C232" s="138"/>
      <c r="D232" s="138">
        <f t="shared" si="15"/>
        <v>0</v>
      </c>
      <c r="E232" s="138">
        <f t="shared" si="15"/>
        <v>0</v>
      </c>
    </row>
    <row r="233" spans="1:5">
      <c r="A233" s="135">
        <v>3</v>
      </c>
      <c r="B233" s="136" t="s">
        <v>963</v>
      </c>
      <c r="C233" s="137">
        <f>C234</f>
        <v>0</v>
      </c>
      <c r="D233" s="137">
        <f>D234</f>
        <v>0</v>
      </c>
      <c r="E233" s="137">
        <f>E234</f>
        <v>0</v>
      </c>
    </row>
    <row r="234" spans="1:5">
      <c r="A234" s="99"/>
      <c r="B234" s="98" t="s">
        <v>958</v>
      </c>
      <c r="C234" s="138">
        <v>0</v>
      </c>
      <c r="D234" s="138">
        <f>C234</f>
        <v>0</v>
      </c>
      <c r="E234" s="138">
        <f>D234</f>
        <v>0</v>
      </c>
    </row>
    <row r="235" spans="1:5">
      <c r="A235" s="186" t="s">
        <v>987</v>
      </c>
      <c r="B235" s="187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5">
        <v>3</v>
      </c>
      <c r="B236" s="136" t="s">
        <v>963</v>
      </c>
      <c r="C236" s="137">
        <f>C237</f>
        <v>0</v>
      </c>
      <c r="D236" s="137">
        <f>D237</f>
        <v>0</v>
      </c>
      <c r="E236" s="137">
        <f>E237</f>
        <v>0</v>
      </c>
    </row>
    <row r="237" spans="1:5">
      <c r="A237" s="99"/>
      <c r="B237" s="98" t="s">
        <v>958</v>
      </c>
      <c r="C237" s="138">
        <v>0</v>
      </c>
      <c r="D237" s="138">
        <f>C237</f>
        <v>0</v>
      </c>
      <c r="E237" s="138">
        <f>D237</f>
        <v>0</v>
      </c>
    </row>
    <row r="238" spans="1:5">
      <c r="A238" s="186" t="s">
        <v>988</v>
      </c>
      <c r="B238" s="187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5">
        <v>2</v>
      </c>
      <c r="B239" s="136" t="s">
        <v>966</v>
      </c>
      <c r="C239" s="137">
        <f>C241+C242+C240</f>
        <v>0</v>
      </c>
      <c r="D239" s="137">
        <f>D241+D242+D240</f>
        <v>0</v>
      </c>
      <c r="E239" s="137">
        <f>E241+E242+E240</f>
        <v>0</v>
      </c>
    </row>
    <row r="240" spans="1:5">
      <c r="A240" s="99"/>
      <c r="B240" s="98" t="s">
        <v>958</v>
      </c>
      <c r="C240" s="138">
        <v>0</v>
      </c>
      <c r="D240" s="138">
        <f t="shared" ref="D240:E242" si="16">C240</f>
        <v>0</v>
      </c>
      <c r="E240" s="138">
        <f t="shared" si="16"/>
        <v>0</v>
      </c>
    </row>
    <row r="241" spans="1:10">
      <c r="A241" s="99"/>
      <c r="B241" s="98" t="s">
        <v>989</v>
      </c>
      <c r="C241" s="138"/>
      <c r="D241" s="138">
        <f t="shared" si="16"/>
        <v>0</v>
      </c>
      <c r="E241" s="138">
        <f t="shared" si="16"/>
        <v>0</v>
      </c>
    </row>
    <row r="242" spans="1:10">
      <c r="A242" s="99"/>
      <c r="B242" s="98" t="s">
        <v>990</v>
      </c>
      <c r="C242" s="138"/>
      <c r="D242" s="138">
        <f t="shared" si="16"/>
        <v>0</v>
      </c>
      <c r="E242" s="138">
        <f t="shared" si="16"/>
        <v>0</v>
      </c>
    </row>
    <row r="243" spans="1:10">
      <c r="A243" s="186" t="s">
        <v>991</v>
      </c>
      <c r="B243" s="187"/>
      <c r="C243" s="2">
        <f>C244</f>
        <v>730384.49699999997</v>
      </c>
      <c r="D243" s="2">
        <f>D244</f>
        <v>730384.49699999997</v>
      </c>
      <c r="E243" s="2">
        <f>E244</f>
        <v>730384.49699999997</v>
      </c>
    </row>
    <row r="244" spans="1:10">
      <c r="A244" s="135">
        <v>2</v>
      </c>
      <c r="B244" s="136" t="s">
        <v>966</v>
      </c>
      <c r="C244" s="137">
        <f>C246+C247+C248+C249+C245</f>
        <v>730384.49699999997</v>
      </c>
      <c r="D244" s="137">
        <f>D246+D247+D248+D249+D245</f>
        <v>730384.49699999997</v>
      </c>
      <c r="E244" s="137">
        <f>E246+E247+E248+E249+E245</f>
        <v>730384.49699999997</v>
      </c>
    </row>
    <row r="245" spans="1:10">
      <c r="A245" s="99"/>
      <c r="B245" s="98" t="s">
        <v>958</v>
      </c>
      <c r="C245" s="138">
        <v>0</v>
      </c>
      <c r="D245" s="138">
        <f>C245</f>
        <v>0</v>
      </c>
      <c r="E245" s="138">
        <f>D245</f>
        <v>0</v>
      </c>
    </row>
    <row r="246" spans="1:10">
      <c r="A246" s="99"/>
      <c r="B246" s="98" t="s">
        <v>979</v>
      </c>
      <c r="C246" s="138"/>
      <c r="D246" s="138">
        <f t="shared" ref="D246:E249" si="17">C246</f>
        <v>0</v>
      </c>
      <c r="E246" s="138">
        <f t="shared" si="17"/>
        <v>0</v>
      </c>
    </row>
    <row r="247" spans="1:10">
      <c r="A247" s="99"/>
      <c r="B247" s="98" t="s">
        <v>992</v>
      </c>
      <c r="C247" s="138">
        <v>730384.49699999997</v>
      </c>
      <c r="D247" s="138">
        <f t="shared" si="17"/>
        <v>730384.49699999997</v>
      </c>
      <c r="E247" s="138">
        <f t="shared" si="17"/>
        <v>730384.49699999997</v>
      </c>
    </row>
    <row r="248" spans="1:10">
      <c r="A248" s="99"/>
      <c r="B248" s="98" t="s">
        <v>986</v>
      </c>
      <c r="C248" s="138"/>
      <c r="D248" s="138">
        <f t="shared" si="17"/>
        <v>0</v>
      </c>
      <c r="E248" s="138">
        <f t="shared" si="17"/>
        <v>0</v>
      </c>
    </row>
    <row r="249" spans="1:10">
      <c r="A249" s="99"/>
      <c r="B249" s="98" t="s">
        <v>993</v>
      </c>
      <c r="C249" s="138"/>
      <c r="D249" s="138">
        <f t="shared" si="17"/>
        <v>0</v>
      </c>
      <c r="E249" s="138">
        <f t="shared" si="17"/>
        <v>0</v>
      </c>
    </row>
    <row r="250" spans="1:10">
      <c r="A250" s="186" t="s">
        <v>994</v>
      </c>
      <c r="B250" s="187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9"/>
      <c r="B251" s="98" t="s">
        <v>958</v>
      </c>
      <c r="C251" s="138">
        <v>0</v>
      </c>
      <c r="D251" s="138">
        <f>C251</f>
        <v>0</v>
      </c>
      <c r="E251" s="138">
        <f>D251</f>
        <v>0</v>
      </c>
    </row>
    <row r="252" spans="1:10">
      <c r="A252" s="99"/>
      <c r="B252" s="98" t="s">
        <v>995</v>
      </c>
      <c r="C252" s="138">
        <v>0</v>
      </c>
      <c r="D252" s="138">
        <f>C252</f>
        <v>0</v>
      </c>
      <c r="E252" s="138">
        <f>D252</f>
        <v>0</v>
      </c>
    </row>
    <row r="254" spans="1:10">
      <c r="C254" s="171"/>
    </row>
    <row r="255" spans="1:10">
      <c r="C255" s="171"/>
    </row>
    <row r="256" spans="1:10" ht="18.5">
      <c r="A256" s="188" t="s">
        <v>67</v>
      </c>
      <c r="B256" s="188"/>
      <c r="C256" s="188"/>
      <c r="D256" s="166" t="s">
        <v>956</v>
      </c>
      <c r="E256" s="166" t="s">
        <v>957</v>
      </c>
      <c r="G256" s="46" t="s">
        <v>610</v>
      </c>
      <c r="H256" s="47"/>
      <c r="I256" s="48"/>
      <c r="J256" s="49" t="b">
        <f>AND(H256=I256)</f>
        <v>1</v>
      </c>
    </row>
    <row r="257" spans="1:10">
      <c r="A257" s="180" t="s">
        <v>60</v>
      </c>
      <c r="B257" s="181"/>
      <c r="C257" s="36">
        <f>C258+C550</f>
        <v>4120000</v>
      </c>
      <c r="D257" s="36">
        <f>D258+D550</f>
        <v>4120000</v>
      </c>
      <c r="E257" s="36">
        <f>E258+E550</f>
        <v>4120000</v>
      </c>
      <c r="G257" s="38" t="s">
        <v>60</v>
      </c>
      <c r="H257" s="40"/>
      <c r="I257" s="41"/>
      <c r="J257" s="39" t="b">
        <f>AND(H257=I257)</f>
        <v>1</v>
      </c>
    </row>
    <row r="258" spans="1:10">
      <c r="A258" s="176" t="s">
        <v>287</v>
      </c>
      <c r="B258" s="177"/>
      <c r="C258" s="35">
        <f>C259+C339+C483+C547</f>
        <v>3979485.8029999998</v>
      </c>
      <c r="D258" s="35">
        <f>D259+D339+D483+D547</f>
        <v>3979485.8029999998</v>
      </c>
      <c r="E258" s="35">
        <f>E259+E339+E483+E547</f>
        <v>3979485.8029999998</v>
      </c>
      <c r="G258" s="38" t="s">
        <v>57</v>
      </c>
      <c r="H258" s="40"/>
      <c r="I258" s="41"/>
      <c r="J258" s="39" t="b">
        <f>AND(H258=I258)</f>
        <v>1</v>
      </c>
    </row>
    <row r="259" spans="1:10">
      <c r="A259" s="174" t="s">
        <v>288</v>
      </c>
      <c r="B259" s="175"/>
      <c r="C259" s="32">
        <f>C260+C263+C314</f>
        <v>1957636.574</v>
      </c>
      <c r="D259" s="32">
        <f>D260+D263+D314</f>
        <v>1957636.574</v>
      </c>
      <c r="E259" s="32">
        <f>E260+E263+E314</f>
        <v>1957636.574</v>
      </c>
      <c r="G259" s="38" t="s">
        <v>611</v>
      </c>
      <c r="H259" s="40"/>
      <c r="I259" s="41"/>
      <c r="J259" s="39" t="b">
        <f>AND(H259=I259)</f>
        <v>1</v>
      </c>
    </row>
    <row r="260" spans="1:10">
      <c r="A260" s="178" t="s">
        <v>289</v>
      </c>
      <c r="B260" s="179"/>
      <c r="C260" s="31">
        <f>SUM(C261:C262)</f>
        <v>0</v>
      </c>
      <c r="D260" s="31">
        <f>SUM(D261:D262)</f>
        <v>0</v>
      </c>
      <c r="E260" s="31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8" t="s">
        <v>290</v>
      </c>
      <c r="B263" s="179"/>
      <c r="C263" s="31">
        <f>C264+C265+C289+C296+C298+C302+C305+C308+C313</f>
        <v>1888876.348</v>
      </c>
      <c r="D263" s="31">
        <f>D264+D265+D289+D296+D298+D302+D305+D308+D313</f>
        <v>1888876.348</v>
      </c>
      <c r="E263" s="31">
        <f>E264+E265+E289+E296+E298+E302+E305+E308+E313</f>
        <v>1888876.348</v>
      </c>
    </row>
    <row r="264" spans="1:10">
      <c r="A264" s="6">
        <v>1101</v>
      </c>
      <c r="B264" s="4" t="s">
        <v>34</v>
      </c>
      <c r="C264" s="5">
        <v>579735</v>
      </c>
      <c r="D264" s="5">
        <f>C264</f>
        <v>579735</v>
      </c>
      <c r="E264" s="5">
        <f>D264</f>
        <v>579735</v>
      </c>
    </row>
    <row r="265" spans="1:10">
      <c r="A265" s="6">
        <v>1101</v>
      </c>
      <c r="B265" s="4" t="s">
        <v>35</v>
      </c>
      <c r="C265" s="5">
        <f>SUM(C266:C288)</f>
        <v>963132.15599999996</v>
      </c>
      <c r="D265" s="5">
        <f>SUM(D266:D288)</f>
        <v>963132.15599999996</v>
      </c>
      <c r="E265" s="5">
        <f>SUM(E266:E288)</f>
        <v>963132.15599999996</v>
      </c>
    </row>
    <row r="266" spans="1:10">
      <c r="A266" s="28"/>
      <c r="B266" s="27" t="s">
        <v>239</v>
      </c>
      <c r="C266" s="29">
        <v>32208.155999999999</v>
      </c>
      <c r="D266" s="29">
        <f>C266</f>
        <v>32208.155999999999</v>
      </c>
      <c r="E266" s="29">
        <f>D266</f>
        <v>32208.155999999999</v>
      </c>
    </row>
    <row r="267" spans="1:10">
      <c r="A267" s="28"/>
      <c r="B267" s="27" t="s">
        <v>240</v>
      </c>
      <c r="C267" s="29">
        <v>311181</v>
      </c>
      <c r="D267" s="29">
        <f t="shared" ref="D267:E282" si="18">C267</f>
        <v>311181</v>
      </c>
      <c r="E267" s="29">
        <f t="shared" si="18"/>
        <v>311181</v>
      </c>
    </row>
    <row r="268" spans="1:10">
      <c r="A268" s="28"/>
      <c r="B268" s="27" t="s">
        <v>241</v>
      </c>
      <c r="C268" s="29">
        <v>128640</v>
      </c>
      <c r="D268" s="29">
        <f t="shared" si="18"/>
        <v>128640</v>
      </c>
      <c r="E268" s="29">
        <f t="shared" si="18"/>
        <v>128640</v>
      </c>
    </row>
    <row r="269" spans="1:10">
      <c r="A269" s="28"/>
      <c r="B269" s="27" t="s">
        <v>242</v>
      </c>
      <c r="C269" s="29">
        <v>2244</v>
      </c>
      <c r="D269" s="29">
        <f t="shared" si="18"/>
        <v>2244</v>
      </c>
      <c r="E269" s="29">
        <f t="shared" si="18"/>
        <v>2244</v>
      </c>
    </row>
    <row r="270" spans="1:10">
      <c r="A270" s="28"/>
      <c r="B270" s="27" t="s">
        <v>243</v>
      </c>
      <c r="C270" s="29">
        <v>33612</v>
      </c>
      <c r="D270" s="29">
        <f t="shared" si="18"/>
        <v>33612</v>
      </c>
      <c r="E270" s="29">
        <f t="shared" si="18"/>
        <v>33612</v>
      </c>
    </row>
    <row r="271" spans="1:10">
      <c r="A271" s="28"/>
      <c r="B271" s="27" t="s">
        <v>244</v>
      </c>
      <c r="C271" s="29">
        <v>18060</v>
      </c>
      <c r="D271" s="29">
        <f t="shared" si="18"/>
        <v>18060</v>
      </c>
      <c r="E271" s="29">
        <f t="shared" si="18"/>
        <v>18060</v>
      </c>
    </row>
    <row r="272" spans="1:10">
      <c r="A272" s="28"/>
      <c r="B272" s="27" t="s">
        <v>245</v>
      </c>
      <c r="C272" s="29"/>
      <c r="D272" s="29">
        <f t="shared" si="18"/>
        <v>0</v>
      </c>
      <c r="E272" s="29">
        <f t="shared" si="18"/>
        <v>0</v>
      </c>
    </row>
    <row r="273" spans="1:5">
      <c r="A273" s="28"/>
      <c r="B273" s="27" t="s">
        <v>246</v>
      </c>
      <c r="C273" s="29"/>
      <c r="D273" s="29">
        <f t="shared" si="18"/>
        <v>0</v>
      </c>
      <c r="E273" s="29">
        <f t="shared" si="18"/>
        <v>0</v>
      </c>
    </row>
    <row r="274" spans="1:5">
      <c r="A274" s="28"/>
      <c r="B274" s="27" t="s">
        <v>247</v>
      </c>
      <c r="C274" s="29"/>
      <c r="D274" s="29">
        <f t="shared" si="18"/>
        <v>0</v>
      </c>
      <c r="E274" s="29">
        <f t="shared" si="18"/>
        <v>0</v>
      </c>
    </row>
    <row r="275" spans="1:5">
      <c r="A275" s="28"/>
      <c r="B275" s="27" t="s">
        <v>248</v>
      </c>
      <c r="C275" s="29"/>
      <c r="D275" s="29">
        <f t="shared" si="18"/>
        <v>0</v>
      </c>
      <c r="E275" s="29">
        <f t="shared" si="18"/>
        <v>0</v>
      </c>
    </row>
    <row r="276" spans="1:5">
      <c r="A276" s="28"/>
      <c r="B276" s="27" t="s">
        <v>249</v>
      </c>
      <c r="C276" s="29">
        <v>17028</v>
      </c>
      <c r="D276" s="29">
        <f t="shared" si="18"/>
        <v>17028</v>
      </c>
      <c r="E276" s="29">
        <f t="shared" si="18"/>
        <v>17028</v>
      </c>
    </row>
    <row r="277" spans="1:5">
      <c r="A277" s="28"/>
      <c r="B277" s="27" t="s">
        <v>250</v>
      </c>
      <c r="C277" s="29"/>
      <c r="D277" s="29">
        <f t="shared" si="18"/>
        <v>0</v>
      </c>
      <c r="E277" s="29">
        <f t="shared" si="18"/>
        <v>0</v>
      </c>
    </row>
    <row r="278" spans="1:5">
      <c r="A278" s="28"/>
      <c r="B278" s="27" t="s">
        <v>251</v>
      </c>
      <c r="C278" s="29"/>
      <c r="D278" s="29">
        <f t="shared" si="18"/>
        <v>0</v>
      </c>
      <c r="E278" s="29">
        <f t="shared" si="18"/>
        <v>0</v>
      </c>
    </row>
    <row r="279" spans="1:5">
      <c r="A279" s="28"/>
      <c r="B279" s="27" t="s">
        <v>252</v>
      </c>
      <c r="C279" s="29"/>
      <c r="D279" s="29">
        <f t="shared" si="18"/>
        <v>0</v>
      </c>
      <c r="E279" s="29">
        <f t="shared" si="18"/>
        <v>0</v>
      </c>
    </row>
    <row r="280" spans="1:5">
      <c r="A280" s="28"/>
      <c r="B280" s="27" t="s">
        <v>253</v>
      </c>
      <c r="C280" s="29">
        <v>10668</v>
      </c>
      <c r="D280" s="29">
        <f t="shared" si="18"/>
        <v>10668</v>
      </c>
      <c r="E280" s="29">
        <f t="shared" si="18"/>
        <v>10668</v>
      </c>
    </row>
    <row r="281" spans="1:5">
      <c r="A281" s="28"/>
      <c r="B281" s="27" t="s">
        <v>254</v>
      </c>
      <c r="C281" s="29"/>
      <c r="D281" s="29">
        <f t="shared" si="18"/>
        <v>0</v>
      </c>
      <c r="E281" s="29">
        <f t="shared" si="18"/>
        <v>0</v>
      </c>
    </row>
    <row r="282" spans="1:5">
      <c r="A282" s="28"/>
      <c r="B282" s="27" t="s">
        <v>255</v>
      </c>
      <c r="C282" s="29"/>
      <c r="D282" s="29">
        <f t="shared" si="18"/>
        <v>0</v>
      </c>
      <c r="E282" s="29">
        <f t="shared" si="18"/>
        <v>0</v>
      </c>
    </row>
    <row r="283" spans="1:5">
      <c r="A283" s="28"/>
      <c r="B283" s="27" t="s">
        <v>256</v>
      </c>
      <c r="C283" s="29"/>
      <c r="D283" s="29">
        <f t="shared" ref="D283:E288" si="19">C283</f>
        <v>0</v>
      </c>
      <c r="E283" s="29">
        <f t="shared" si="19"/>
        <v>0</v>
      </c>
    </row>
    <row r="284" spans="1:5">
      <c r="A284" s="28"/>
      <c r="B284" s="27" t="s">
        <v>257</v>
      </c>
      <c r="C284" s="29"/>
      <c r="D284" s="29">
        <f t="shared" si="19"/>
        <v>0</v>
      </c>
      <c r="E284" s="29">
        <f t="shared" si="19"/>
        <v>0</v>
      </c>
    </row>
    <row r="285" spans="1:5">
      <c r="A285" s="28"/>
      <c r="B285" s="27" t="s">
        <v>258</v>
      </c>
      <c r="C285" s="29"/>
      <c r="D285" s="29">
        <f t="shared" si="19"/>
        <v>0</v>
      </c>
      <c r="E285" s="29">
        <f t="shared" si="19"/>
        <v>0</v>
      </c>
    </row>
    <row r="286" spans="1:5">
      <c r="A286" s="28"/>
      <c r="B286" s="27" t="s">
        <v>259</v>
      </c>
      <c r="C286" s="29">
        <v>382491</v>
      </c>
      <c r="D286" s="29">
        <f t="shared" si="19"/>
        <v>382491</v>
      </c>
      <c r="E286" s="29">
        <f t="shared" si="19"/>
        <v>382491</v>
      </c>
    </row>
    <row r="287" spans="1:5">
      <c r="A287" s="28"/>
      <c r="B287" s="27" t="s">
        <v>260</v>
      </c>
      <c r="C287" s="29">
        <v>27000</v>
      </c>
      <c r="D287" s="29">
        <f t="shared" si="19"/>
        <v>27000</v>
      </c>
      <c r="E287" s="29">
        <f t="shared" si="19"/>
        <v>27000</v>
      </c>
    </row>
    <row r="288" spans="1:5">
      <c r="A288" s="28"/>
      <c r="B288" s="27" t="s">
        <v>261</v>
      </c>
      <c r="C288" s="29"/>
      <c r="D288" s="29">
        <f t="shared" si="19"/>
        <v>0</v>
      </c>
      <c r="E288" s="29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20013.599999999999</v>
      </c>
      <c r="D289" s="5">
        <f>SUM(D290:D295)</f>
        <v>20013.599999999999</v>
      </c>
      <c r="E289" s="5">
        <f>SUM(E290:E295)</f>
        <v>20013.599999999999</v>
      </c>
    </row>
    <row r="290" spans="1:5">
      <c r="A290" s="28"/>
      <c r="B290" s="27" t="s">
        <v>262</v>
      </c>
      <c r="C290" s="29">
        <v>13200</v>
      </c>
      <c r="D290" s="29">
        <f>C290</f>
        <v>13200</v>
      </c>
      <c r="E290" s="29">
        <f>D290</f>
        <v>13200</v>
      </c>
    </row>
    <row r="291" spans="1:5">
      <c r="A291" s="28"/>
      <c r="B291" s="27" t="s">
        <v>263</v>
      </c>
      <c r="C291" s="29"/>
      <c r="D291" s="29">
        <f t="shared" ref="D291:E295" si="20">C291</f>
        <v>0</v>
      </c>
      <c r="E291" s="29">
        <f t="shared" si="20"/>
        <v>0</v>
      </c>
    </row>
    <row r="292" spans="1:5">
      <c r="A292" s="28"/>
      <c r="B292" s="27" t="s">
        <v>264</v>
      </c>
      <c r="C292" s="29">
        <v>3153.6</v>
      </c>
      <c r="D292" s="29">
        <f t="shared" si="20"/>
        <v>3153.6</v>
      </c>
      <c r="E292" s="29">
        <f t="shared" si="20"/>
        <v>3153.6</v>
      </c>
    </row>
    <row r="293" spans="1:5">
      <c r="A293" s="28"/>
      <c r="B293" s="27" t="s">
        <v>265</v>
      </c>
      <c r="C293" s="29"/>
      <c r="D293" s="29">
        <f t="shared" si="20"/>
        <v>0</v>
      </c>
      <c r="E293" s="29">
        <f t="shared" si="20"/>
        <v>0</v>
      </c>
    </row>
    <row r="294" spans="1:5">
      <c r="A294" s="28"/>
      <c r="B294" s="27" t="s">
        <v>266</v>
      </c>
      <c r="C294" s="29"/>
      <c r="D294" s="29">
        <f t="shared" si="20"/>
        <v>0</v>
      </c>
      <c r="E294" s="29">
        <f t="shared" si="20"/>
        <v>0</v>
      </c>
    </row>
    <row r="295" spans="1:5">
      <c r="A295" s="28"/>
      <c r="B295" s="27" t="s">
        <v>267</v>
      </c>
      <c r="C295" s="29">
        <v>3660</v>
      </c>
      <c r="D295" s="29">
        <f t="shared" si="20"/>
        <v>3660</v>
      </c>
      <c r="E295" s="29">
        <f t="shared" si="20"/>
        <v>3660</v>
      </c>
    </row>
    <row r="296" spans="1:5">
      <c r="A296" s="6">
        <v>1101</v>
      </c>
      <c r="B296" s="4" t="s">
        <v>268</v>
      </c>
      <c r="C296" s="5">
        <f>SUM(C297)</f>
        <v>2000</v>
      </c>
      <c r="D296" s="5">
        <f>SUM(D297)</f>
        <v>2000</v>
      </c>
      <c r="E296" s="5">
        <f>SUM(E297)</f>
        <v>2000</v>
      </c>
    </row>
    <row r="297" spans="1:5">
      <c r="A297" s="28"/>
      <c r="B297" s="27" t="s">
        <v>132</v>
      </c>
      <c r="C297" s="29">
        <v>2000</v>
      </c>
      <c r="D297" s="29">
        <f>C297</f>
        <v>2000</v>
      </c>
      <c r="E297" s="29">
        <f>D297</f>
        <v>2000</v>
      </c>
    </row>
    <row r="298" spans="1:5">
      <c r="A298" s="6">
        <v>1101</v>
      </c>
      <c r="B298" s="4" t="s">
        <v>37</v>
      </c>
      <c r="C298" s="5">
        <f>SUM(C299:C301)</f>
        <v>40554.675999999999</v>
      </c>
      <c r="D298" s="5">
        <f>SUM(D299:D301)</f>
        <v>40554.675999999999</v>
      </c>
      <c r="E298" s="5">
        <f>SUM(E299:E301)</f>
        <v>40554.675999999999</v>
      </c>
    </row>
    <row r="299" spans="1:5">
      <c r="A299" s="28"/>
      <c r="B299" s="27" t="s">
        <v>269</v>
      </c>
      <c r="C299" s="29">
        <v>16634.675999999999</v>
      </c>
      <c r="D299" s="29">
        <f t="shared" ref="D299:E301" si="21">C299</f>
        <v>16634.675999999999</v>
      </c>
      <c r="E299" s="29">
        <f t="shared" si="21"/>
        <v>16634.675999999999</v>
      </c>
    </row>
    <row r="300" spans="1:5">
      <c r="A300" s="28"/>
      <c r="B300" s="27" t="s">
        <v>270</v>
      </c>
      <c r="C300" s="29">
        <v>23920</v>
      </c>
      <c r="D300" s="29">
        <f t="shared" si="21"/>
        <v>23920</v>
      </c>
      <c r="E300" s="29">
        <f t="shared" si="21"/>
        <v>23920</v>
      </c>
    </row>
    <row r="301" spans="1:5">
      <c r="A301" s="28"/>
      <c r="B301" s="27" t="s">
        <v>271</v>
      </c>
      <c r="C301" s="29"/>
      <c r="D301" s="29">
        <f t="shared" si="21"/>
        <v>0</v>
      </c>
      <c r="E301" s="29">
        <f t="shared" si="21"/>
        <v>0</v>
      </c>
    </row>
    <row r="302" spans="1:5">
      <c r="A302" s="6">
        <v>1101</v>
      </c>
      <c r="B302" s="4" t="s">
        <v>272</v>
      </c>
      <c r="C302" s="5">
        <f>SUM(C303:C304)</f>
        <v>40000</v>
      </c>
      <c r="D302" s="5">
        <f>SUM(D303:D304)</f>
        <v>40000</v>
      </c>
      <c r="E302" s="5">
        <f>SUM(E303:E304)</f>
        <v>40000</v>
      </c>
    </row>
    <row r="303" spans="1:5">
      <c r="A303" s="28"/>
      <c r="B303" s="27" t="s">
        <v>273</v>
      </c>
      <c r="C303" s="29">
        <v>10000</v>
      </c>
      <c r="D303" s="29">
        <f>C303</f>
        <v>10000</v>
      </c>
      <c r="E303" s="29">
        <f>D303</f>
        <v>10000</v>
      </c>
    </row>
    <row r="304" spans="1:5">
      <c r="A304" s="28"/>
      <c r="B304" s="27" t="s">
        <v>274</v>
      </c>
      <c r="C304" s="29">
        <v>30000</v>
      </c>
      <c r="D304" s="29">
        <f>C304</f>
        <v>30000</v>
      </c>
      <c r="E304" s="29">
        <f>D304</f>
        <v>30000</v>
      </c>
    </row>
    <row r="305" spans="1:5">
      <c r="A305" s="6">
        <v>1101</v>
      </c>
      <c r="B305" s="4" t="s">
        <v>38</v>
      </c>
      <c r="C305" s="5">
        <f>SUM(C306:C307)</f>
        <v>13790.844000000001</v>
      </c>
      <c r="D305" s="5">
        <f>SUM(D306:D307)</f>
        <v>13790.844000000001</v>
      </c>
      <c r="E305" s="5">
        <f>SUM(E306:E307)</f>
        <v>13790.844000000001</v>
      </c>
    </row>
    <row r="306" spans="1:5">
      <c r="A306" s="28"/>
      <c r="B306" s="27" t="s">
        <v>275</v>
      </c>
      <c r="C306" s="29">
        <v>10508.544</v>
      </c>
      <c r="D306" s="29">
        <f>C306</f>
        <v>10508.544</v>
      </c>
      <c r="E306" s="29">
        <f>D306</f>
        <v>10508.544</v>
      </c>
    </row>
    <row r="307" spans="1:5">
      <c r="A307" s="28"/>
      <c r="B307" s="27" t="s">
        <v>276</v>
      </c>
      <c r="C307" s="29">
        <v>3282.3</v>
      </c>
      <c r="D307" s="29">
        <f>C307</f>
        <v>3282.3</v>
      </c>
      <c r="E307" s="29">
        <f>D307</f>
        <v>3282.3</v>
      </c>
    </row>
    <row r="308" spans="1:5">
      <c r="A308" s="6">
        <v>1101</v>
      </c>
      <c r="B308" s="4" t="s">
        <v>39</v>
      </c>
      <c r="C308" s="5">
        <f>SUM(C309:C312)</f>
        <v>229650.07199999999</v>
      </c>
      <c r="D308" s="5">
        <f>SUM(D309:D312)</f>
        <v>229650.07199999999</v>
      </c>
      <c r="E308" s="5">
        <f>SUM(E309:E312)</f>
        <v>229650.07199999999</v>
      </c>
    </row>
    <row r="309" spans="1:5">
      <c r="A309" s="28"/>
      <c r="B309" s="27" t="s">
        <v>277</v>
      </c>
      <c r="C309" s="29">
        <v>153075.33799999999</v>
      </c>
      <c r="D309" s="29">
        <f>C309</f>
        <v>153075.33799999999</v>
      </c>
      <c r="E309" s="29">
        <f>D309</f>
        <v>153075.33799999999</v>
      </c>
    </row>
    <row r="310" spans="1:5">
      <c r="A310" s="28"/>
      <c r="B310" s="27" t="s">
        <v>278</v>
      </c>
      <c r="C310" s="29">
        <v>60933.387000000002</v>
      </c>
      <c r="D310" s="29">
        <f t="shared" ref="D310:E312" si="22">C310</f>
        <v>60933.387000000002</v>
      </c>
      <c r="E310" s="29">
        <f t="shared" si="22"/>
        <v>60933.387000000002</v>
      </c>
    </row>
    <row r="311" spans="1:5">
      <c r="A311" s="28"/>
      <c r="B311" s="27" t="s">
        <v>279</v>
      </c>
      <c r="C311" s="29"/>
      <c r="D311" s="29">
        <f t="shared" si="22"/>
        <v>0</v>
      </c>
      <c r="E311" s="29">
        <f t="shared" si="22"/>
        <v>0</v>
      </c>
    </row>
    <row r="312" spans="1:5">
      <c r="A312" s="28"/>
      <c r="B312" s="27" t="s">
        <v>280</v>
      </c>
      <c r="C312" s="29">
        <v>15641.347</v>
      </c>
      <c r="D312" s="29">
        <f t="shared" si="22"/>
        <v>15641.347</v>
      </c>
      <c r="E312" s="29">
        <f t="shared" si="22"/>
        <v>15641.347</v>
      </c>
    </row>
    <row r="313" spans="1:5">
      <c r="A313" s="6">
        <v>1101</v>
      </c>
      <c r="B313" s="4" t="s">
        <v>133</v>
      </c>
      <c r="C313" s="5">
        <v>0</v>
      </c>
      <c r="D313" s="5">
        <f>C313</f>
        <v>0</v>
      </c>
      <c r="E313" s="5">
        <f>D313</f>
        <v>0</v>
      </c>
    </row>
    <row r="314" spans="1:5">
      <c r="A314" s="178" t="s">
        <v>622</v>
      </c>
      <c r="B314" s="179"/>
      <c r="C314" s="31">
        <f>C315+C325+C331+C336+C337+C338+C328</f>
        <v>68760.225999999995</v>
      </c>
      <c r="D314" s="31">
        <f>D315+D325+D331+D336+D337+D338+D328</f>
        <v>68760.225999999995</v>
      </c>
      <c r="E314" s="31">
        <f>E315+E325+E331+E336+E337+E338+E328</f>
        <v>68760.225999999995</v>
      </c>
    </row>
    <row r="315" spans="1:5">
      <c r="A315" s="6">
        <v>1102</v>
      </c>
      <c r="B315" s="4" t="s">
        <v>65</v>
      </c>
      <c r="C315" s="5">
        <f>SUM(C316:C324)</f>
        <v>20574</v>
      </c>
      <c r="D315" s="5">
        <f>SUM(D316:D324)</f>
        <v>20574</v>
      </c>
      <c r="E315" s="5">
        <f>SUM(E316:E324)</f>
        <v>20574</v>
      </c>
    </row>
    <row r="316" spans="1:5">
      <c r="A316" s="28"/>
      <c r="B316" s="27" t="s">
        <v>281</v>
      </c>
      <c r="C316" s="29">
        <v>8418</v>
      </c>
      <c r="D316" s="29">
        <f>C316</f>
        <v>8418</v>
      </c>
      <c r="E316" s="29">
        <f>D316</f>
        <v>8418</v>
      </c>
    </row>
    <row r="317" spans="1:5">
      <c r="A317" s="28"/>
      <c r="B317" s="27" t="s">
        <v>239</v>
      </c>
      <c r="C317" s="29">
        <v>654</v>
      </c>
      <c r="D317" s="29">
        <f t="shared" ref="D317:E324" si="23">C317</f>
        <v>654</v>
      </c>
      <c r="E317" s="29">
        <f t="shared" si="23"/>
        <v>654</v>
      </c>
    </row>
    <row r="318" spans="1:5">
      <c r="A318" s="28"/>
      <c r="B318" s="27" t="s">
        <v>282</v>
      </c>
      <c r="C318" s="29">
        <v>10602</v>
      </c>
      <c r="D318" s="29">
        <f t="shared" si="23"/>
        <v>10602</v>
      </c>
      <c r="E318" s="29">
        <f t="shared" si="23"/>
        <v>10602</v>
      </c>
    </row>
    <row r="319" spans="1:5">
      <c r="A319" s="28"/>
      <c r="B319" s="27" t="s">
        <v>269</v>
      </c>
      <c r="C319" s="29"/>
      <c r="D319" s="29">
        <f t="shared" si="23"/>
        <v>0</v>
      </c>
      <c r="E319" s="29">
        <f t="shared" si="23"/>
        <v>0</v>
      </c>
    </row>
    <row r="320" spans="1:5">
      <c r="A320" s="28"/>
      <c r="B320" s="27" t="s">
        <v>283</v>
      </c>
      <c r="C320" s="29">
        <v>900</v>
      </c>
      <c r="D320" s="29">
        <f t="shared" si="23"/>
        <v>900</v>
      </c>
      <c r="E320" s="29">
        <f t="shared" si="23"/>
        <v>900</v>
      </c>
    </row>
    <row r="321" spans="1:5">
      <c r="A321" s="28"/>
      <c r="B321" s="27" t="s">
        <v>273</v>
      </c>
      <c r="C321" s="29"/>
      <c r="D321" s="29">
        <f t="shared" si="23"/>
        <v>0</v>
      </c>
      <c r="E321" s="29">
        <f t="shared" si="23"/>
        <v>0</v>
      </c>
    </row>
    <row r="322" spans="1:5">
      <c r="A322" s="28"/>
      <c r="B322" s="27" t="s">
        <v>274</v>
      </c>
      <c r="C322" s="29"/>
      <c r="D322" s="29">
        <f t="shared" si="23"/>
        <v>0</v>
      </c>
      <c r="E322" s="29">
        <f t="shared" si="23"/>
        <v>0</v>
      </c>
    </row>
    <row r="323" spans="1:5">
      <c r="A323" s="28"/>
      <c r="B323" s="27" t="s">
        <v>259</v>
      </c>
      <c r="C323" s="29"/>
      <c r="D323" s="29">
        <f t="shared" si="23"/>
        <v>0</v>
      </c>
      <c r="E323" s="29">
        <f t="shared" si="23"/>
        <v>0</v>
      </c>
    </row>
    <row r="324" spans="1:5">
      <c r="A324" s="28"/>
      <c r="B324" s="27" t="s">
        <v>260</v>
      </c>
      <c r="C324" s="29"/>
      <c r="D324" s="29">
        <f t="shared" si="23"/>
        <v>0</v>
      </c>
      <c r="E324" s="29">
        <f t="shared" si="23"/>
        <v>0</v>
      </c>
    </row>
    <row r="325" spans="1:5">
      <c r="A325" s="6">
        <v>1102</v>
      </c>
      <c r="B325" s="4" t="s">
        <v>284</v>
      </c>
      <c r="C325" s="5">
        <f>SUM(C326:C327)</f>
        <v>30969.075000000001</v>
      </c>
      <c r="D325" s="5">
        <f>SUM(D326:D327)</f>
        <v>30969.075000000001</v>
      </c>
      <c r="E325" s="5">
        <f>SUM(E326:E327)</f>
        <v>30969.075000000001</v>
      </c>
    </row>
    <row r="326" spans="1:5">
      <c r="A326" s="28"/>
      <c r="B326" s="27" t="s">
        <v>285</v>
      </c>
      <c r="C326" s="29">
        <v>30969.075000000001</v>
      </c>
      <c r="D326" s="29">
        <f>C326</f>
        <v>30969.075000000001</v>
      </c>
      <c r="E326" s="29">
        <f>D326</f>
        <v>30969.075000000001</v>
      </c>
    </row>
    <row r="327" spans="1:5">
      <c r="A327" s="28"/>
      <c r="B327" s="27" t="s">
        <v>286</v>
      </c>
      <c r="C327" s="29">
        <v>0</v>
      </c>
      <c r="D327" s="29">
        <f>C327</f>
        <v>0</v>
      </c>
      <c r="E327" s="29">
        <f>D327</f>
        <v>0</v>
      </c>
    </row>
    <row r="328" spans="1:5">
      <c r="A328" s="6">
        <v>1102</v>
      </c>
      <c r="B328" s="4" t="s">
        <v>38</v>
      </c>
      <c r="C328" s="5">
        <f>SUM(C329:C330)</f>
        <v>768</v>
      </c>
      <c r="D328" s="5">
        <f>SUM(D329:D330)</f>
        <v>768</v>
      </c>
      <c r="E328" s="5">
        <f>SUM(E329:E330)</f>
        <v>768</v>
      </c>
    </row>
    <row r="329" spans="1:5">
      <c r="A329" s="28"/>
      <c r="B329" s="27" t="s">
        <v>275</v>
      </c>
      <c r="C329" s="29">
        <v>480</v>
      </c>
      <c r="D329" s="29">
        <f>C329</f>
        <v>480</v>
      </c>
      <c r="E329" s="29">
        <f>D329</f>
        <v>480</v>
      </c>
    </row>
    <row r="330" spans="1:5">
      <c r="A330" s="28"/>
      <c r="B330" s="27" t="s">
        <v>276</v>
      </c>
      <c r="C330" s="29">
        <v>288</v>
      </c>
      <c r="D330" s="29">
        <f>C330</f>
        <v>288</v>
      </c>
      <c r="E330" s="29">
        <f>D330</f>
        <v>288</v>
      </c>
    </row>
    <row r="331" spans="1:5">
      <c r="A331" s="6">
        <v>1102</v>
      </c>
      <c r="B331" s="4" t="s">
        <v>39</v>
      </c>
      <c r="C331" s="5">
        <f>SUM(C332:C335)</f>
        <v>14449.151</v>
      </c>
      <c r="D331" s="5">
        <f>SUM(D332:D335)</f>
        <v>14449.151</v>
      </c>
      <c r="E331" s="5">
        <f>SUM(E332:E335)</f>
        <v>14449.151</v>
      </c>
    </row>
    <row r="332" spans="1:5">
      <c r="A332" s="28"/>
      <c r="B332" s="27" t="s">
        <v>277</v>
      </c>
      <c r="C332" s="29">
        <v>6389.6970000000001</v>
      </c>
      <c r="D332" s="29">
        <f>C332</f>
        <v>6389.6970000000001</v>
      </c>
      <c r="E332" s="29">
        <f>D332</f>
        <v>6389.6970000000001</v>
      </c>
    </row>
    <row r="333" spans="1:5">
      <c r="A333" s="28"/>
      <c r="B333" s="27" t="s">
        <v>278</v>
      </c>
      <c r="C333" s="29">
        <v>2044.703</v>
      </c>
      <c r="D333" s="29">
        <f t="shared" ref="D333:E335" si="24">C333</f>
        <v>2044.703</v>
      </c>
      <c r="E333" s="29">
        <f t="shared" si="24"/>
        <v>2044.703</v>
      </c>
    </row>
    <row r="334" spans="1:5">
      <c r="A334" s="28"/>
      <c r="B334" s="27" t="s">
        <v>279</v>
      </c>
      <c r="C334" s="29"/>
      <c r="D334" s="29">
        <f t="shared" si="24"/>
        <v>0</v>
      </c>
      <c r="E334" s="29">
        <f t="shared" si="24"/>
        <v>0</v>
      </c>
    </row>
    <row r="335" spans="1:5">
      <c r="A335" s="28"/>
      <c r="B335" s="27" t="s">
        <v>280</v>
      </c>
      <c r="C335" s="29">
        <v>6014.7510000000002</v>
      </c>
      <c r="D335" s="29">
        <f t="shared" si="24"/>
        <v>6014.7510000000002</v>
      </c>
      <c r="E335" s="29">
        <f t="shared" si="24"/>
        <v>6014.7510000000002</v>
      </c>
    </row>
    <row r="336" spans="1:5">
      <c r="A336" s="6">
        <v>1102</v>
      </c>
      <c r="B336" s="4" t="s">
        <v>474</v>
      </c>
      <c r="C336" s="5">
        <v>2000</v>
      </c>
      <c r="D336" s="5">
        <f t="shared" ref="D336:E338" si="25">C336</f>
        <v>2000</v>
      </c>
      <c r="E336" s="5">
        <f t="shared" si="25"/>
        <v>2000</v>
      </c>
    </row>
    <row r="337" spans="1:10">
      <c r="A337" s="6">
        <v>1102</v>
      </c>
      <c r="B337" s="4" t="s">
        <v>473</v>
      </c>
      <c r="C337" s="5">
        <v>0</v>
      </c>
      <c r="D337" s="5">
        <f t="shared" si="25"/>
        <v>0</v>
      </c>
      <c r="E337" s="5">
        <f t="shared" si="25"/>
        <v>0</v>
      </c>
    </row>
    <row r="338" spans="1:10">
      <c r="A338" s="6">
        <v>1102</v>
      </c>
      <c r="B338" s="4" t="s">
        <v>475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4" t="s">
        <v>291</v>
      </c>
      <c r="B339" s="175"/>
      <c r="C339" s="32">
        <f>C340+C444+C482</f>
        <v>1483854.273</v>
      </c>
      <c r="D339" s="32">
        <f>D340+D444+D482</f>
        <v>1483854.273</v>
      </c>
      <c r="E339" s="32">
        <f>E340+E444+E482</f>
        <v>1483854.273</v>
      </c>
      <c r="G339" s="38" t="s">
        <v>612</v>
      </c>
      <c r="H339" s="40"/>
      <c r="I339" s="41"/>
      <c r="J339" s="39" t="b">
        <f>AND(H339=I339)</f>
        <v>1</v>
      </c>
    </row>
    <row r="340" spans="1:10">
      <c r="A340" s="178" t="s">
        <v>292</v>
      </c>
      <c r="B340" s="179"/>
      <c r="C340" s="31">
        <f>C341+C342+C343+C344+C347+C348+C353+C356+C357+C362+C367+BG290668+C371+C372+C373+C376+C377+C378+C382+C388+C391+C392+C395+C398+C399+C404+C407+C408+C409+C412+C415+C416+C419+C420+C421+C422+C429+C443</f>
        <v>1180854.273</v>
      </c>
      <c r="D340" s="31">
        <f>D341+D342+D343+D344+D347+D348+D353+D356+D357+D362+D367+BH290668+D371+D372+D373+D376+D377+D378+D382+D388+D391+D392+D395+D398+D399+D404+D407+D408+D409+D412+D415+D416+D419+D420+D421+D422+D429+D443</f>
        <v>1180854.273</v>
      </c>
      <c r="E340" s="31">
        <f>E341+E342+E343+E344+E347+E348+E353+E356+E357+E362+E367+BI290668+E371+E372+E373+E376+E377+E378+E382+E388+E391+E392+E395+E398+E399+E404+E407+E408+E409+E412+E415+E416+E419+E420+E421+E422+E429+E443</f>
        <v>1180854.273</v>
      </c>
    </row>
    <row r="341" spans="1:10">
      <c r="A341" s="6">
        <v>2201</v>
      </c>
      <c r="B341" s="33" t="s">
        <v>293</v>
      </c>
      <c r="C341" s="5">
        <v>0</v>
      </c>
      <c r="D341" s="5">
        <f t="shared" ref="D341:E343" si="26">C341</f>
        <v>0</v>
      </c>
      <c r="E341" s="5">
        <f t="shared" si="26"/>
        <v>0</v>
      </c>
    </row>
    <row r="342" spans="1:10">
      <c r="A342" s="6">
        <v>2201</v>
      </c>
      <c r="B342" s="4" t="s">
        <v>40</v>
      </c>
      <c r="C342" s="5">
        <v>30000</v>
      </c>
      <c r="D342" s="5">
        <f t="shared" si="26"/>
        <v>30000</v>
      </c>
      <c r="E342" s="5">
        <f t="shared" si="26"/>
        <v>30000</v>
      </c>
    </row>
    <row r="343" spans="1:10">
      <c r="A343" s="6">
        <v>2201</v>
      </c>
      <c r="B343" s="4" t="s">
        <v>41</v>
      </c>
      <c r="C343" s="5">
        <v>165000</v>
      </c>
      <c r="D343" s="5">
        <f t="shared" si="26"/>
        <v>165000</v>
      </c>
      <c r="E343" s="5">
        <f t="shared" si="26"/>
        <v>165000</v>
      </c>
    </row>
    <row r="344" spans="1:10">
      <c r="A344" s="6">
        <v>2201</v>
      </c>
      <c r="B344" s="4" t="s">
        <v>294</v>
      </c>
      <c r="C344" s="5">
        <v>14000</v>
      </c>
      <c r="D344" s="5">
        <f>SUM(D345:D346)</f>
        <v>14000</v>
      </c>
      <c r="E344" s="5">
        <f>SUM(E345:E346)</f>
        <v>14000</v>
      </c>
    </row>
    <row r="345" spans="1:10">
      <c r="A345" s="28"/>
      <c r="B345" s="27" t="s">
        <v>295</v>
      </c>
      <c r="C345" s="29">
        <v>4000</v>
      </c>
      <c r="D345" s="29">
        <f t="shared" ref="D345:E347" si="27">C345</f>
        <v>4000</v>
      </c>
      <c r="E345" s="29">
        <f t="shared" si="27"/>
        <v>4000</v>
      </c>
    </row>
    <row r="346" spans="1:10">
      <c r="A346" s="28"/>
      <c r="B346" s="27" t="s">
        <v>296</v>
      </c>
      <c r="C346" s="29">
        <v>10000</v>
      </c>
      <c r="D346" s="29">
        <f t="shared" si="27"/>
        <v>10000</v>
      </c>
      <c r="E346" s="29">
        <f t="shared" si="27"/>
        <v>10000</v>
      </c>
    </row>
    <row r="347" spans="1:10">
      <c r="A347" s="6">
        <v>2201</v>
      </c>
      <c r="B347" s="4" t="s">
        <v>297</v>
      </c>
      <c r="C347" s="5">
        <v>35000</v>
      </c>
      <c r="D347" s="5">
        <f t="shared" si="27"/>
        <v>35000</v>
      </c>
      <c r="E347" s="5">
        <f t="shared" si="27"/>
        <v>35000</v>
      </c>
    </row>
    <row r="348" spans="1:10">
      <c r="A348" s="6">
        <v>2201</v>
      </c>
      <c r="B348" s="4" t="s">
        <v>298</v>
      </c>
      <c r="C348" s="5">
        <f>SUM(C349:C352)</f>
        <v>140000</v>
      </c>
      <c r="D348" s="5">
        <f>SUM(D349:D352)</f>
        <v>140000</v>
      </c>
      <c r="E348" s="5">
        <f>SUM(E349:E352)</f>
        <v>140000</v>
      </c>
    </row>
    <row r="349" spans="1:10">
      <c r="A349" s="28"/>
      <c r="B349" s="27" t="s">
        <v>299</v>
      </c>
      <c r="C349" s="29">
        <v>126000</v>
      </c>
      <c r="D349" s="29">
        <f>C349</f>
        <v>126000</v>
      </c>
      <c r="E349" s="29">
        <f>D349</f>
        <v>126000</v>
      </c>
    </row>
    <row r="350" spans="1:10">
      <c r="A350" s="28"/>
      <c r="B350" s="27" t="s">
        <v>300</v>
      </c>
      <c r="C350" s="29">
        <v>0</v>
      </c>
      <c r="D350" s="29">
        <f t="shared" ref="D350:E352" si="28">C350</f>
        <v>0</v>
      </c>
      <c r="E350" s="29">
        <f t="shared" si="28"/>
        <v>0</v>
      </c>
    </row>
    <row r="351" spans="1:10">
      <c r="A351" s="28"/>
      <c r="B351" s="27" t="s">
        <v>301</v>
      </c>
      <c r="C351" s="29">
        <v>4000</v>
      </c>
      <c r="D351" s="29">
        <f t="shared" si="28"/>
        <v>4000</v>
      </c>
      <c r="E351" s="29">
        <f t="shared" si="28"/>
        <v>4000</v>
      </c>
    </row>
    <row r="352" spans="1:10">
      <c r="A352" s="28"/>
      <c r="B352" s="27" t="s">
        <v>302</v>
      </c>
      <c r="C352" s="29">
        <v>10000</v>
      </c>
      <c r="D352" s="29">
        <f t="shared" si="28"/>
        <v>10000</v>
      </c>
      <c r="E352" s="29">
        <f t="shared" si="28"/>
        <v>10000</v>
      </c>
    </row>
    <row r="353" spans="1:5">
      <c r="A353" s="6">
        <v>2201</v>
      </c>
      <c r="B353" s="4" t="s">
        <v>303</v>
      </c>
      <c r="C353" s="5">
        <f>SUM(C354:C355)</f>
        <v>1000</v>
      </c>
      <c r="D353" s="5">
        <f>SUM(D354:D355)</f>
        <v>1000</v>
      </c>
      <c r="E353" s="5">
        <f>SUM(E354:E355)</f>
        <v>1000</v>
      </c>
    </row>
    <row r="354" spans="1:5">
      <c r="A354" s="28"/>
      <c r="B354" s="27" t="s">
        <v>42</v>
      </c>
      <c r="C354" s="29">
        <v>1000</v>
      </c>
      <c r="D354" s="29">
        <f t="shared" ref="D354:E356" si="29">C354</f>
        <v>1000</v>
      </c>
      <c r="E354" s="29">
        <f t="shared" si="29"/>
        <v>1000</v>
      </c>
    </row>
    <row r="355" spans="1:5">
      <c r="A355" s="28"/>
      <c r="B355" s="27" t="s">
        <v>304</v>
      </c>
      <c r="C355" s="29">
        <v>0</v>
      </c>
      <c r="D355" s="29">
        <f t="shared" si="29"/>
        <v>0</v>
      </c>
      <c r="E355" s="29">
        <f t="shared" si="29"/>
        <v>0</v>
      </c>
    </row>
    <row r="356" spans="1:5">
      <c r="A356" s="6">
        <v>2201</v>
      </c>
      <c r="B356" s="4" t="s">
        <v>305</v>
      </c>
      <c r="C356" s="5">
        <v>8000</v>
      </c>
      <c r="D356" s="5">
        <f t="shared" si="29"/>
        <v>8000</v>
      </c>
      <c r="E356" s="5">
        <f t="shared" si="29"/>
        <v>8000</v>
      </c>
    </row>
    <row r="357" spans="1:5">
      <c r="A357" s="6">
        <v>2201</v>
      </c>
      <c r="B357" s="4" t="s">
        <v>306</v>
      </c>
      <c r="C357" s="5">
        <f>SUM(C358:C361)</f>
        <v>30000</v>
      </c>
      <c r="D357" s="5">
        <f>SUM(D358:D361)</f>
        <v>30000</v>
      </c>
      <c r="E357" s="5">
        <f>SUM(E358:E361)</f>
        <v>30000</v>
      </c>
    </row>
    <row r="358" spans="1:5">
      <c r="A358" s="28"/>
      <c r="B358" s="27" t="s">
        <v>307</v>
      </c>
      <c r="C358" s="29">
        <v>27340.7</v>
      </c>
      <c r="D358" s="29">
        <f>C358</f>
        <v>27340.7</v>
      </c>
      <c r="E358" s="29">
        <f>D358</f>
        <v>27340.7</v>
      </c>
    </row>
    <row r="359" spans="1:5">
      <c r="A359" s="28"/>
      <c r="B359" s="27" t="s">
        <v>308</v>
      </c>
      <c r="C359" s="29">
        <v>500</v>
      </c>
      <c r="D359" s="29">
        <f t="shared" ref="D359:E361" si="30">C359</f>
        <v>500</v>
      </c>
      <c r="E359" s="29">
        <f t="shared" si="30"/>
        <v>500</v>
      </c>
    </row>
    <row r="360" spans="1:5">
      <c r="A360" s="28"/>
      <c r="B360" s="27" t="s">
        <v>309</v>
      </c>
      <c r="C360" s="29">
        <v>1116.5</v>
      </c>
      <c r="D360" s="29">
        <f t="shared" si="30"/>
        <v>1116.5</v>
      </c>
      <c r="E360" s="29">
        <f t="shared" si="30"/>
        <v>1116.5</v>
      </c>
    </row>
    <row r="361" spans="1:5">
      <c r="A361" s="28"/>
      <c r="B361" s="27" t="s">
        <v>310</v>
      </c>
      <c r="C361" s="29">
        <v>1042.8</v>
      </c>
      <c r="D361" s="29">
        <f t="shared" si="30"/>
        <v>1042.8</v>
      </c>
      <c r="E361" s="29">
        <f t="shared" si="30"/>
        <v>1042.8</v>
      </c>
    </row>
    <row r="362" spans="1:5">
      <c r="A362" s="6">
        <v>2201</v>
      </c>
      <c r="B362" s="4" t="s">
        <v>311</v>
      </c>
      <c r="C362" s="5">
        <f>SUM(C363:C366)</f>
        <v>102000</v>
      </c>
      <c r="D362" s="5">
        <f>SUM(D363:D366)</f>
        <v>102000</v>
      </c>
      <c r="E362" s="5">
        <f>SUM(E363:E366)</f>
        <v>102000</v>
      </c>
    </row>
    <row r="363" spans="1:5">
      <c r="A363" s="28"/>
      <c r="B363" s="27" t="s">
        <v>312</v>
      </c>
      <c r="C363" s="29">
        <v>7000</v>
      </c>
      <c r="D363" s="29">
        <f>C363</f>
        <v>7000</v>
      </c>
      <c r="E363" s="29">
        <f>D363</f>
        <v>7000</v>
      </c>
    </row>
    <row r="364" spans="1:5">
      <c r="A364" s="28"/>
      <c r="B364" s="27" t="s">
        <v>313</v>
      </c>
      <c r="C364" s="29">
        <v>80000</v>
      </c>
      <c r="D364" s="29">
        <f t="shared" ref="D364:E366" si="31">C364</f>
        <v>80000</v>
      </c>
      <c r="E364" s="29">
        <f t="shared" si="31"/>
        <v>80000</v>
      </c>
    </row>
    <row r="365" spans="1:5">
      <c r="A365" s="28"/>
      <c r="B365" s="27" t="s">
        <v>314</v>
      </c>
      <c r="C365" s="29">
        <v>2000</v>
      </c>
      <c r="D365" s="29">
        <f t="shared" si="31"/>
        <v>2000</v>
      </c>
      <c r="E365" s="29">
        <f t="shared" si="31"/>
        <v>2000</v>
      </c>
    </row>
    <row r="366" spans="1:5">
      <c r="A366" s="28"/>
      <c r="B366" s="27" t="s">
        <v>315</v>
      </c>
      <c r="C366" s="29">
        <v>13000</v>
      </c>
      <c r="D366" s="29">
        <f t="shared" si="31"/>
        <v>13000</v>
      </c>
      <c r="E366" s="29">
        <f t="shared" si="31"/>
        <v>13000</v>
      </c>
    </row>
    <row r="367" spans="1:5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</row>
    <row r="368" spans="1:5">
      <c r="A368" s="6">
        <v>2201</v>
      </c>
      <c r="B368" s="4" t="s">
        <v>316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8"/>
      <c r="B369" s="27" t="s">
        <v>317</v>
      </c>
      <c r="C369" s="29">
        <v>0</v>
      </c>
      <c r="D369" s="29">
        <f t="shared" ref="D369:E372" si="32">C369</f>
        <v>0</v>
      </c>
      <c r="E369" s="29">
        <f t="shared" si="32"/>
        <v>0</v>
      </c>
    </row>
    <row r="370" spans="1:5">
      <c r="A370" s="28"/>
      <c r="B370" s="27" t="s">
        <v>318</v>
      </c>
      <c r="C370" s="29">
        <v>0</v>
      </c>
      <c r="D370" s="29">
        <f t="shared" si="32"/>
        <v>0</v>
      </c>
      <c r="E370" s="29">
        <f t="shared" si="32"/>
        <v>0</v>
      </c>
    </row>
    <row r="371" spans="1:5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>
      <c r="A372" s="6">
        <v>2201</v>
      </c>
      <c r="B372" s="4" t="s">
        <v>45</v>
      </c>
      <c r="C372" s="5">
        <v>25000</v>
      </c>
      <c r="D372" s="5">
        <f t="shared" si="32"/>
        <v>25000</v>
      </c>
      <c r="E372" s="5">
        <f t="shared" si="32"/>
        <v>25000</v>
      </c>
    </row>
    <row r="373" spans="1:5">
      <c r="A373" s="6">
        <v>2201</v>
      </c>
      <c r="B373" s="4" t="s">
        <v>319</v>
      </c>
      <c r="C373" s="5">
        <f>SUM(C374:C375)</f>
        <v>3000</v>
      </c>
      <c r="D373" s="5">
        <f>SUM(D374:D375)</f>
        <v>3000</v>
      </c>
      <c r="E373" s="5">
        <f>SUM(E374:E375)</f>
        <v>3000</v>
      </c>
    </row>
    <row r="374" spans="1:5">
      <c r="A374" s="28"/>
      <c r="B374" s="27" t="s">
        <v>320</v>
      </c>
      <c r="C374" s="29">
        <v>3000</v>
      </c>
      <c r="D374" s="29">
        <f t="shared" ref="D374:E377" si="33">C374</f>
        <v>3000</v>
      </c>
      <c r="E374" s="29">
        <f t="shared" si="33"/>
        <v>3000</v>
      </c>
    </row>
    <row r="375" spans="1:5">
      <c r="A375" s="28"/>
      <c r="B375" s="27" t="s">
        <v>321</v>
      </c>
      <c r="C375" s="29">
        <v>0</v>
      </c>
      <c r="D375" s="29">
        <f t="shared" si="33"/>
        <v>0</v>
      </c>
      <c r="E375" s="29">
        <f t="shared" si="33"/>
        <v>0</v>
      </c>
    </row>
    <row r="376" spans="1:5">
      <c r="A376" s="6">
        <v>2201</v>
      </c>
      <c r="B376" s="4" t="s">
        <v>322</v>
      </c>
      <c r="C376" s="5">
        <v>1000</v>
      </c>
      <c r="D376" s="5">
        <f t="shared" si="33"/>
        <v>1000</v>
      </c>
      <c r="E376" s="5">
        <f t="shared" si="33"/>
        <v>1000</v>
      </c>
    </row>
    <row r="377" spans="1:5">
      <c r="A377" s="6">
        <v>2201</v>
      </c>
      <c r="B377" s="4" t="s">
        <v>323</v>
      </c>
      <c r="C377" s="5">
        <v>4000</v>
      </c>
      <c r="D377" s="5">
        <f t="shared" si="33"/>
        <v>4000</v>
      </c>
      <c r="E377" s="5">
        <f t="shared" si="33"/>
        <v>4000</v>
      </c>
    </row>
    <row r="378" spans="1:5">
      <c r="A378" s="6">
        <v>2201</v>
      </c>
      <c r="B378" s="4" t="s">
        <v>324</v>
      </c>
      <c r="C378" s="5">
        <f>SUM(C379:C381)</f>
        <v>18000</v>
      </c>
      <c r="D378" s="5">
        <f>SUM(D379:D381)</f>
        <v>18000</v>
      </c>
      <c r="E378" s="5">
        <f>SUM(E379:E381)</f>
        <v>18000</v>
      </c>
    </row>
    <row r="379" spans="1:5">
      <c r="A379" s="28"/>
      <c r="B379" s="27" t="s">
        <v>46</v>
      </c>
      <c r="C379" s="29">
        <v>10000</v>
      </c>
      <c r="D379" s="29">
        <f t="shared" ref="D379:E381" si="34">C379</f>
        <v>10000</v>
      </c>
      <c r="E379" s="29">
        <f t="shared" si="34"/>
        <v>10000</v>
      </c>
    </row>
    <row r="380" spans="1:5">
      <c r="A380" s="28"/>
      <c r="B380" s="27" t="s">
        <v>134</v>
      </c>
      <c r="C380" s="29">
        <v>5000</v>
      </c>
      <c r="D380" s="29">
        <f t="shared" si="34"/>
        <v>5000</v>
      </c>
      <c r="E380" s="29">
        <f t="shared" si="34"/>
        <v>5000</v>
      </c>
    </row>
    <row r="381" spans="1:5">
      <c r="A381" s="28"/>
      <c r="B381" s="27" t="s">
        <v>47</v>
      </c>
      <c r="C381" s="29">
        <v>3000</v>
      </c>
      <c r="D381" s="29">
        <f t="shared" si="34"/>
        <v>3000</v>
      </c>
      <c r="E381" s="29">
        <f t="shared" si="34"/>
        <v>3000</v>
      </c>
    </row>
    <row r="382" spans="1:5">
      <c r="A382" s="6">
        <v>2201</v>
      </c>
      <c r="B382" s="4" t="s">
        <v>135</v>
      </c>
      <c r="C382" s="5">
        <f>SUM(C383:C387)</f>
        <v>15000</v>
      </c>
      <c r="D382" s="5">
        <f>SUM(D383:D387)</f>
        <v>15000</v>
      </c>
      <c r="E382" s="5">
        <f>SUM(E383:E387)</f>
        <v>15000</v>
      </c>
    </row>
    <row r="383" spans="1:5">
      <c r="A383" s="28"/>
      <c r="B383" s="27" t="s">
        <v>325</v>
      </c>
      <c r="C383" s="29">
        <v>3000</v>
      </c>
      <c r="D383" s="29">
        <f>C383</f>
        <v>3000</v>
      </c>
      <c r="E383" s="29">
        <f>D383</f>
        <v>3000</v>
      </c>
    </row>
    <row r="384" spans="1:5">
      <c r="A384" s="28"/>
      <c r="B384" s="27" t="s">
        <v>326</v>
      </c>
      <c r="C384" s="29">
        <v>3000</v>
      </c>
      <c r="D384" s="29">
        <f t="shared" ref="D384:E387" si="35">C384</f>
        <v>3000</v>
      </c>
      <c r="E384" s="29">
        <f t="shared" si="35"/>
        <v>3000</v>
      </c>
    </row>
    <row r="385" spans="1:5">
      <c r="A385" s="28"/>
      <c r="B385" s="27" t="s">
        <v>327</v>
      </c>
      <c r="C385" s="29"/>
      <c r="D385" s="29">
        <f t="shared" si="35"/>
        <v>0</v>
      </c>
      <c r="E385" s="29">
        <f t="shared" si="35"/>
        <v>0</v>
      </c>
    </row>
    <row r="386" spans="1:5">
      <c r="A386" s="28"/>
      <c r="B386" s="27" t="s">
        <v>328</v>
      </c>
      <c r="C386" s="29">
        <v>6000</v>
      </c>
      <c r="D386" s="29">
        <f t="shared" si="35"/>
        <v>6000</v>
      </c>
      <c r="E386" s="29">
        <f t="shared" si="35"/>
        <v>6000</v>
      </c>
    </row>
    <row r="387" spans="1:5">
      <c r="A387" s="28"/>
      <c r="B387" s="27" t="s">
        <v>329</v>
      </c>
      <c r="C387" s="29">
        <v>3000</v>
      </c>
      <c r="D387" s="29">
        <f t="shared" si="35"/>
        <v>3000</v>
      </c>
      <c r="E387" s="29">
        <f t="shared" si="35"/>
        <v>3000</v>
      </c>
    </row>
    <row r="388" spans="1:5">
      <c r="A388" s="6">
        <v>2201</v>
      </c>
      <c r="B388" s="4" t="s">
        <v>330</v>
      </c>
      <c r="C388" s="5">
        <f>SUM(C389:C390)</f>
        <v>2000</v>
      </c>
      <c r="D388" s="5">
        <f>SUM(D389:D390)</f>
        <v>2000</v>
      </c>
      <c r="E388" s="5">
        <f>SUM(E389:E390)</f>
        <v>2000</v>
      </c>
    </row>
    <row r="389" spans="1:5">
      <c r="A389" s="28"/>
      <c r="B389" s="27" t="s">
        <v>48</v>
      </c>
      <c r="C389" s="29">
        <v>2000</v>
      </c>
      <c r="D389" s="29">
        <f t="shared" ref="D389:E391" si="36">C389</f>
        <v>2000</v>
      </c>
      <c r="E389" s="29">
        <f t="shared" si="36"/>
        <v>2000</v>
      </c>
    </row>
    <row r="390" spans="1:5">
      <c r="A390" s="28"/>
      <c r="B390" s="27" t="s">
        <v>331</v>
      </c>
      <c r="C390" s="29">
        <v>0</v>
      </c>
      <c r="D390" s="29">
        <f t="shared" si="36"/>
        <v>0</v>
      </c>
      <c r="E390" s="29">
        <f t="shared" si="36"/>
        <v>0</v>
      </c>
    </row>
    <row r="391" spans="1:5">
      <c r="A391" s="6">
        <v>2201</v>
      </c>
      <c r="B391" s="4" t="s">
        <v>332</v>
      </c>
      <c r="C391" s="5">
        <v>1000</v>
      </c>
      <c r="D391" s="5">
        <f t="shared" si="36"/>
        <v>1000</v>
      </c>
      <c r="E391" s="5">
        <f t="shared" si="36"/>
        <v>1000</v>
      </c>
    </row>
    <row r="392" spans="1:5">
      <c r="A392" s="6">
        <v>2201</v>
      </c>
      <c r="B392" s="4" t="s">
        <v>333</v>
      </c>
      <c r="C392" s="5">
        <f>SUM(C393:C394)</f>
        <v>40000</v>
      </c>
      <c r="D392" s="5">
        <f>SUM(D393:D394)</f>
        <v>40000</v>
      </c>
      <c r="E392" s="5">
        <f>SUM(E393:E394)</f>
        <v>40000</v>
      </c>
    </row>
    <row r="393" spans="1:5">
      <c r="A393" s="28"/>
      <c r="B393" s="27" t="s">
        <v>334</v>
      </c>
      <c r="C393" s="29">
        <v>0</v>
      </c>
      <c r="D393" s="29">
        <f>C393</f>
        <v>0</v>
      </c>
      <c r="E393" s="29">
        <f>D393</f>
        <v>0</v>
      </c>
    </row>
    <row r="394" spans="1:5">
      <c r="A394" s="28"/>
      <c r="B394" s="27" t="s">
        <v>335</v>
      </c>
      <c r="C394" s="29">
        <v>40000</v>
      </c>
      <c r="D394" s="29">
        <f>C394</f>
        <v>40000</v>
      </c>
      <c r="E394" s="29">
        <f>D394</f>
        <v>40000</v>
      </c>
    </row>
    <row r="395" spans="1:5">
      <c r="A395" s="6">
        <v>2201</v>
      </c>
      <c r="B395" s="4" t="s">
        <v>136</v>
      </c>
      <c r="C395" s="5">
        <f>SUM(C396:C397)</f>
        <v>500</v>
      </c>
      <c r="D395" s="5">
        <f>SUM(D396:D397)</f>
        <v>500</v>
      </c>
      <c r="E395" s="5">
        <f>SUM(E396:E397)</f>
        <v>500</v>
      </c>
    </row>
    <row r="396" spans="1:5">
      <c r="A396" s="28"/>
      <c r="B396" s="27" t="s">
        <v>336</v>
      </c>
      <c r="C396" s="29">
        <v>500</v>
      </c>
      <c r="D396" s="29">
        <f t="shared" ref="D396:E398" si="37">C396</f>
        <v>500</v>
      </c>
      <c r="E396" s="29">
        <f t="shared" si="37"/>
        <v>500</v>
      </c>
    </row>
    <row r="397" spans="1:5">
      <c r="A397" s="28"/>
      <c r="B397" s="27" t="s">
        <v>337</v>
      </c>
      <c r="C397" s="29">
        <v>0</v>
      </c>
      <c r="D397" s="29">
        <f t="shared" si="37"/>
        <v>0</v>
      </c>
      <c r="E397" s="29">
        <f t="shared" si="37"/>
        <v>0</v>
      </c>
    </row>
    <row r="398" spans="1:5">
      <c r="A398" s="6">
        <v>2201</v>
      </c>
      <c r="B398" s="4" t="s">
        <v>338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137</v>
      </c>
      <c r="C399" s="5">
        <f>SUM(C400:C403)</f>
        <v>1000</v>
      </c>
      <c r="D399" s="5">
        <f>SUM(D400:D403)</f>
        <v>1000</v>
      </c>
      <c r="E399" s="5">
        <f>SUM(E400:E403)</f>
        <v>1000</v>
      </c>
    </row>
    <row r="400" spans="1:5">
      <c r="A400" s="28"/>
      <c r="B400" s="27" t="s">
        <v>339</v>
      </c>
      <c r="C400" s="29">
        <v>0</v>
      </c>
      <c r="D400" s="29">
        <f>C400</f>
        <v>0</v>
      </c>
      <c r="E400" s="29">
        <f>D400</f>
        <v>0</v>
      </c>
    </row>
    <row r="401" spans="1:5">
      <c r="A401" s="28"/>
      <c r="B401" s="27" t="s">
        <v>340</v>
      </c>
      <c r="C401" s="29"/>
      <c r="D401" s="29">
        <f t="shared" ref="D401:E403" si="38">C401</f>
        <v>0</v>
      </c>
      <c r="E401" s="29">
        <f t="shared" si="38"/>
        <v>0</v>
      </c>
    </row>
    <row r="402" spans="1:5">
      <c r="A402" s="28"/>
      <c r="B402" s="27" t="s">
        <v>341</v>
      </c>
      <c r="C402" s="29">
        <v>1000</v>
      </c>
      <c r="D402" s="29">
        <f t="shared" si="38"/>
        <v>1000</v>
      </c>
      <c r="E402" s="29">
        <f t="shared" si="38"/>
        <v>1000</v>
      </c>
    </row>
    <row r="403" spans="1:5">
      <c r="A403" s="28"/>
      <c r="B403" s="27" t="s">
        <v>342</v>
      </c>
      <c r="C403" s="29">
        <v>0</v>
      </c>
      <c r="D403" s="29">
        <f t="shared" si="38"/>
        <v>0</v>
      </c>
      <c r="E403" s="29">
        <f t="shared" si="38"/>
        <v>0</v>
      </c>
    </row>
    <row r="404" spans="1:5">
      <c r="A404" s="6">
        <v>2201</v>
      </c>
      <c r="B404" s="4" t="s">
        <v>343</v>
      </c>
      <c r="C404" s="5">
        <f>SUM(C405:C406)</f>
        <v>2000</v>
      </c>
      <c r="D404" s="5">
        <f>SUM(D405:D406)</f>
        <v>2000</v>
      </c>
      <c r="E404" s="5">
        <f>SUM(E405:E406)</f>
        <v>2000</v>
      </c>
    </row>
    <row r="405" spans="1:5">
      <c r="A405" s="28"/>
      <c r="B405" s="27" t="s">
        <v>344</v>
      </c>
      <c r="C405" s="29">
        <v>1000</v>
      </c>
      <c r="D405" s="29">
        <f t="shared" ref="D405:E408" si="39">C405</f>
        <v>1000</v>
      </c>
      <c r="E405" s="29">
        <f t="shared" si="39"/>
        <v>1000</v>
      </c>
    </row>
    <row r="406" spans="1:5">
      <c r="A406" s="28"/>
      <c r="B406" s="27" t="s">
        <v>345</v>
      </c>
      <c r="C406" s="29">
        <v>1000</v>
      </c>
      <c r="D406" s="29">
        <f t="shared" si="39"/>
        <v>1000</v>
      </c>
      <c r="E406" s="29">
        <f t="shared" si="39"/>
        <v>1000</v>
      </c>
    </row>
    <row r="407" spans="1:5">
      <c r="A407" s="6">
        <v>2201</v>
      </c>
      <c r="B407" s="4" t="s">
        <v>346</v>
      </c>
      <c r="C407" s="5"/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347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348</v>
      </c>
      <c r="C409" s="5">
        <f>SUM(C410:C411)</f>
        <v>5000</v>
      </c>
      <c r="D409" s="5">
        <f>SUM(D410:D411)</f>
        <v>5000</v>
      </c>
      <c r="E409" s="5">
        <f>SUM(E410:E411)</f>
        <v>5000</v>
      </c>
    </row>
    <row r="410" spans="1:5">
      <c r="A410" s="28"/>
      <c r="B410" s="27" t="s">
        <v>49</v>
      </c>
      <c r="C410" s="29">
        <v>5000</v>
      </c>
      <c r="D410" s="29">
        <f>C410</f>
        <v>5000</v>
      </c>
      <c r="E410" s="29">
        <f>D410</f>
        <v>5000</v>
      </c>
    </row>
    <row r="411" spans="1:5">
      <c r="A411" s="28"/>
      <c r="B411" s="27" t="s">
        <v>50</v>
      </c>
      <c r="C411" s="29"/>
      <c r="D411" s="29">
        <f>C411</f>
        <v>0</v>
      </c>
      <c r="E411" s="29">
        <f>D411</f>
        <v>0</v>
      </c>
    </row>
    <row r="412" spans="1:5">
      <c r="A412" s="6">
        <v>2201</v>
      </c>
      <c r="B412" s="4" t="s">
        <v>138</v>
      </c>
      <c r="C412" s="5">
        <f>SUM(C413:C414)</f>
        <v>17000</v>
      </c>
      <c r="D412" s="5">
        <f>SUM(D413:D414)</f>
        <v>17000</v>
      </c>
      <c r="E412" s="5">
        <f>SUM(E413:E414)</f>
        <v>17000</v>
      </c>
    </row>
    <row r="413" spans="1:5">
      <c r="A413" s="28"/>
      <c r="B413" s="27" t="s">
        <v>349</v>
      </c>
      <c r="C413" s="29">
        <v>15000</v>
      </c>
      <c r="D413" s="29">
        <f t="shared" ref="D413:E415" si="40">C413</f>
        <v>15000</v>
      </c>
      <c r="E413" s="29">
        <f t="shared" si="40"/>
        <v>15000</v>
      </c>
    </row>
    <row r="414" spans="1:5">
      <c r="A414" s="28"/>
      <c r="B414" s="27" t="s">
        <v>350</v>
      </c>
      <c r="C414" s="29">
        <v>2000</v>
      </c>
      <c r="D414" s="29">
        <f t="shared" si="40"/>
        <v>2000</v>
      </c>
      <c r="E414" s="29">
        <f t="shared" si="40"/>
        <v>2000</v>
      </c>
    </row>
    <row r="415" spans="1:5">
      <c r="A415" s="6">
        <v>2201</v>
      </c>
      <c r="B415" s="4" t="s">
        <v>139</v>
      </c>
      <c r="C415" s="5">
        <v>4000</v>
      </c>
      <c r="D415" s="5">
        <f t="shared" si="40"/>
        <v>4000</v>
      </c>
      <c r="E415" s="5">
        <f t="shared" si="40"/>
        <v>4000</v>
      </c>
    </row>
    <row r="416" spans="1:5">
      <c r="A416" s="6">
        <v>2201</v>
      </c>
      <c r="B416" s="4" t="s">
        <v>353</v>
      </c>
      <c r="C416" s="5">
        <f>SUM(C417:C418)</f>
        <v>2000</v>
      </c>
      <c r="D416" s="5">
        <f>SUM(D417:D418)</f>
        <v>2000</v>
      </c>
      <c r="E416" s="5">
        <f>SUM(E417:E418)</f>
        <v>2000</v>
      </c>
    </row>
    <row r="417" spans="1:5">
      <c r="A417" s="28"/>
      <c r="B417" s="27" t="s">
        <v>351</v>
      </c>
      <c r="C417" s="29">
        <v>1450</v>
      </c>
      <c r="D417" s="29">
        <f t="shared" ref="D417:E421" si="41">C417</f>
        <v>1450</v>
      </c>
      <c r="E417" s="29">
        <f t="shared" si="41"/>
        <v>1450</v>
      </c>
    </row>
    <row r="418" spans="1:5">
      <c r="A418" s="28"/>
      <c r="B418" s="27" t="s">
        <v>352</v>
      </c>
      <c r="C418" s="29">
        <v>550</v>
      </c>
      <c r="D418" s="29">
        <f t="shared" si="41"/>
        <v>550</v>
      </c>
      <c r="E418" s="29">
        <f t="shared" si="41"/>
        <v>550</v>
      </c>
    </row>
    <row r="419" spans="1:5">
      <c r="A419" s="6">
        <v>2201</v>
      </c>
      <c r="B419" s="4" t="s">
        <v>354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355</v>
      </c>
      <c r="C420" s="5">
        <v>10000</v>
      </c>
      <c r="D420" s="5">
        <f t="shared" si="41"/>
        <v>10000</v>
      </c>
      <c r="E420" s="5">
        <f t="shared" si="41"/>
        <v>10000</v>
      </c>
    </row>
    <row r="421" spans="1:5">
      <c r="A421" s="6">
        <v>2201</v>
      </c>
      <c r="B421" s="4" t="s">
        <v>356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140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8"/>
      <c r="B423" s="27" t="s">
        <v>357</v>
      </c>
      <c r="C423" s="29">
        <v>0</v>
      </c>
      <c r="D423" s="29">
        <f>C423</f>
        <v>0</v>
      </c>
      <c r="E423" s="29">
        <f>D423</f>
        <v>0</v>
      </c>
    </row>
    <row r="424" spans="1:5">
      <c r="A424" s="28"/>
      <c r="B424" s="27" t="s">
        <v>358</v>
      </c>
      <c r="C424" s="29"/>
      <c r="D424" s="29">
        <f t="shared" ref="D424:E428" si="42">C424</f>
        <v>0</v>
      </c>
      <c r="E424" s="29">
        <f t="shared" si="42"/>
        <v>0</v>
      </c>
    </row>
    <row r="425" spans="1:5">
      <c r="A425" s="28"/>
      <c r="B425" s="27" t="s">
        <v>359</v>
      </c>
      <c r="C425" s="29"/>
      <c r="D425" s="29">
        <f t="shared" si="42"/>
        <v>0</v>
      </c>
      <c r="E425" s="29">
        <f t="shared" si="42"/>
        <v>0</v>
      </c>
    </row>
    <row r="426" spans="1:5">
      <c r="A426" s="28"/>
      <c r="B426" s="27" t="s">
        <v>360</v>
      </c>
      <c r="C426" s="29"/>
      <c r="D426" s="29">
        <f t="shared" si="42"/>
        <v>0</v>
      </c>
      <c r="E426" s="29">
        <f t="shared" si="42"/>
        <v>0</v>
      </c>
    </row>
    <row r="427" spans="1:5">
      <c r="A427" s="28"/>
      <c r="B427" s="27" t="s">
        <v>361</v>
      </c>
      <c r="C427" s="29"/>
      <c r="D427" s="29">
        <f t="shared" si="42"/>
        <v>0</v>
      </c>
      <c r="E427" s="29">
        <f t="shared" si="42"/>
        <v>0</v>
      </c>
    </row>
    <row r="428" spans="1:5">
      <c r="A428" s="28"/>
      <c r="B428" s="27" t="s">
        <v>362</v>
      </c>
      <c r="C428" s="29">
        <v>0</v>
      </c>
      <c r="D428" s="29">
        <f t="shared" si="42"/>
        <v>0</v>
      </c>
      <c r="E428" s="29">
        <f t="shared" si="42"/>
        <v>0</v>
      </c>
    </row>
    <row r="429" spans="1:5">
      <c r="A429" s="6">
        <v>2201</v>
      </c>
      <c r="B429" s="4" t="s">
        <v>363</v>
      </c>
      <c r="C429" s="5">
        <f>SUM(C430:C442)</f>
        <v>446354.27299999999</v>
      </c>
      <c r="D429" s="5">
        <f>SUM(D430:D442)</f>
        <v>446354.27299999999</v>
      </c>
      <c r="E429" s="5">
        <f>SUM(E430:E442)</f>
        <v>446354.27299999999</v>
      </c>
    </row>
    <row r="430" spans="1:5">
      <c r="A430" s="28"/>
      <c r="B430" s="27" t="s">
        <v>364</v>
      </c>
      <c r="C430" s="29">
        <v>2000</v>
      </c>
      <c r="D430" s="29">
        <f>C430</f>
        <v>2000</v>
      </c>
      <c r="E430" s="29">
        <f>D430</f>
        <v>2000</v>
      </c>
    </row>
    <row r="431" spans="1:5">
      <c r="A431" s="28"/>
      <c r="B431" s="27" t="s">
        <v>365</v>
      </c>
      <c r="C431" s="29">
        <v>332000</v>
      </c>
      <c r="D431" s="29">
        <f t="shared" ref="D431:E442" si="43">C431</f>
        <v>332000</v>
      </c>
      <c r="E431" s="29">
        <f t="shared" si="43"/>
        <v>332000</v>
      </c>
    </row>
    <row r="432" spans="1:5">
      <c r="A432" s="28"/>
      <c r="B432" s="27" t="s">
        <v>366</v>
      </c>
      <c r="C432" s="29">
        <v>44102</v>
      </c>
      <c r="D432" s="29">
        <f t="shared" si="43"/>
        <v>44102</v>
      </c>
      <c r="E432" s="29">
        <f t="shared" si="43"/>
        <v>44102</v>
      </c>
    </row>
    <row r="433" spans="1:5">
      <c r="A433" s="28"/>
      <c r="B433" s="27" t="s">
        <v>367</v>
      </c>
      <c r="C433" s="29">
        <v>4000</v>
      </c>
      <c r="D433" s="29">
        <f t="shared" si="43"/>
        <v>4000</v>
      </c>
      <c r="E433" s="29">
        <f t="shared" si="43"/>
        <v>4000</v>
      </c>
    </row>
    <row r="434" spans="1:5">
      <c r="A434" s="28"/>
      <c r="B434" s="27" t="s">
        <v>368</v>
      </c>
      <c r="C434" s="29">
        <v>1752.2729999999999</v>
      </c>
      <c r="D434" s="29">
        <f t="shared" si="43"/>
        <v>1752.2729999999999</v>
      </c>
      <c r="E434" s="29">
        <f t="shared" si="43"/>
        <v>1752.2729999999999</v>
      </c>
    </row>
    <row r="435" spans="1:5">
      <c r="A435" s="28"/>
      <c r="B435" s="27" t="s">
        <v>369</v>
      </c>
      <c r="C435" s="29"/>
      <c r="D435" s="29">
        <f t="shared" si="43"/>
        <v>0</v>
      </c>
      <c r="E435" s="29">
        <f t="shared" si="43"/>
        <v>0</v>
      </c>
    </row>
    <row r="436" spans="1:5">
      <c r="A436" s="28"/>
      <c r="B436" s="27" t="s">
        <v>370</v>
      </c>
      <c r="C436" s="29"/>
      <c r="D436" s="29">
        <f t="shared" si="43"/>
        <v>0</v>
      </c>
      <c r="E436" s="29">
        <f t="shared" si="43"/>
        <v>0</v>
      </c>
    </row>
    <row r="437" spans="1:5">
      <c r="A437" s="28"/>
      <c r="B437" s="27" t="s">
        <v>371</v>
      </c>
      <c r="C437" s="29"/>
      <c r="D437" s="29">
        <f t="shared" si="43"/>
        <v>0</v>
      </c>
      <c r="E437" s="29">
        <f t="shared" si="43"/>
        <v>0</v>
      </c>
    </row>
    <row r="438" spans="1:5">
      <c r="A438" s="28"/>
      <c r="B438" s="27" t="s">
        <v>372</v>
      </c>
      <c r="C438" s="29"/>
      <c r="D438" s="29">
        <f t="shared" si="43"/>
        <v>0</v>
      </c>
      <c r="E438" s="29">
        <f t="shared" si="43"/>
        <v>0</v>
      </c>
    </row>
    <row r="439" spans="1:5">
      <c r="A439" s="28"/>
      <c r="B439" s="27" t="s">
        <v>373</v>
      </c>
      <c r="C439" s="29">
        <v>25000</v>
      </c>
      <c r="D439" s="29">
        <f t="shared" si="43"/>
        <v>25000</v>
      </c>
      <c r="E439" s="29">
        <f t="shared" si="43"/>
        <v>25000</v>
      </c>
    </row>
    <row r="440" spans="1:5">
      <c r="A440" s="28"/>
      <c r="B440" s="27" t="s">
        <v>374</v>
      </c>
      <c r="C440" s="29"/>
      <c r="D440" s="29">
        <f t="shared" si="43"/>
        <v>0</v>
      </c>
      <c r="E440" s="29">
        <f t="shared" si="43"/>
        <v>0</v>
      </c>
    </row>
    <row r="441" spans="1:5">
      <c r="A441" s="28"/>
      <c r="B441" s="27" t="s">
        <v>375</v>
      </c>
      <c r="C441" s="29">
        <v>20000</v>
      </c>
      <c r="D441" s="29">
        <f t="shared" si="43"/>
        <v>20000</v>
      </c>
      <c r="E441" s="29">
        <f t="shared" si="43"/>
        <v>20000</v>
      </c>
    </row>
    <row r="442" spans="1:5">
      <c r="A442" s="28"/>
      <c r="B442" s="27" t="s">
        <v>376</v>
      </c>
      <c r="C442" s="29">
        <v>17500</v>
      </c>
      <c r="D442" s="29">
        <f t="shared" si="43"/>
        <v>17500</v>
      </c>
      <c r="E442" s="29">
        <f t="shared" si="43"/>
        <v>17500</v>
      </c>
    </row>
    <row r="443" spans="1:5">
      <c r="A443" s="6">
        <v>2201</v>
      </c>
      <c r="B443" s="4" t="s">
        <v>377</v>
      </c>
      <c r="C443" s="5">
        <v>50000</v>
      </c>
      <c r="D443" s="5">
        <f>C443</f>
        <v>50000</v>
      </c>
      <c r="E443" s="5">
        <f>D443</f>
        <v>50000</v>
      </c>
    </row>
    <row r="444" spans="1:5">
      <c r="A444" s="178" t="s">
        <v>378</v>
      </c>
      <c r="B444" s="179"/>
      <c r="C444" s="31">
        <f>C445+C454+C455+C459+C462+C463+C468+C474+C477+C480+C481+C450</f>
        <v>303000</v>
      </c>
      <c r="D444" s="31">
        <f>D445+D454+D455+D459+D462+D463+D468+D474+D477+D480+D481+D450</f>
        <v>303000</v>
      </c>
      <c r="E444" s="31">
        <f>E445+E454+E455+E459+E462+E463+E468+E474+E477+E480+E481+E450</f>
        <v>303000</v>
      </c>
    </row>
    <row r="445" spans="1:5">
      <c r="A445" s="6">
        <v>2202</v>
      </c>
      <c r="B445" s="4" t="s">
        <v>379</v>
      </c>
      <c r="C445" s="5">
        <f>SUM(C446:C449)</f>
        <v>60000</v>
      </c>
      <c r="D445" s="5">
        <f>SUM(D446:D449)</f>
        <v>60000</v>
      </c>
      <c r="E445" s="5">
        <f>SUM(E446:E449)</f>
        <v>60000</v>
      </c>
    </row>
    <row r="446" spans="1:5">
      <c r="A446" s="27"/>
      <c r="B446" s="27" t="s">
        <v>380</v>
      </c>
      <c r="C446" s="29">
        <v>0</v>
      </c>
      <c r="D446" s="29">
        <f>C446</f>
        <v>0</v>
      </c>
      <c r="E446" s="29">
        <f>D446</f>
        <v>0</v>
      </c>
    </row>
    <row r="447" spans="1:5">
      <c r="A447" s="27"/>
      <c r="B447" s="27" t="s">
        <v>381</v>
      </c>
      <c r="C447" s="29">
        <v>20000</v>
      </c>
      <c r="D447" s="29">
        <f t="shared" ref="D447:E449" si="44">C447</f>
        <v>20000</v>
      </c>
      <c r="E447" s="29">
        <f t="shared" si="44"/>
        <v>20000</v>
      </c>
    </row>
    <row r="448" spans="1:5">
      <c r="A448" s="27"/>
      <c r="B448" s="27" t="s">
        <v>382</v>
      </c>
      <c r="C448" s="29">
        <v>0</v>
      </c>
      <c r="D448" s="29">
        <f t="shared" si="44"/>
        <v>0</v>
      </c>
      <c r="E448" s="29">
        <f t="shared" si="44"/>
        <v>0</v>
      </c>
    </row>
    <row r="449" spans="1:5">
      <c r="A449" s="27"/>
      <c r="B449" s="27" t="s">
        <v>383</v>
      </c>
      <c r="C449" s="29">
        <v>40000</v>
      </c>
      <c r="D449" s="29">
        <f t="shared" si="44"/>
        <v>40000</v>
      </c>
      <c r="E449" s="29">
        <f t="shared" si="44"/>
        <v>40000</v>
      </c>
    </row>
    <row r="450" spans="1:5">
      <c r="A450" s="6">
        <v>2202</v>
      </c>
      <c r="B450" s="4" t="s">
        <v>384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7"/>
      <c r="B451" s="27" t="s">
        <v>385</v>
      </c>
      <c r="C451" s="29">
        <v>0</v>
      </c>
      <c r="D451" s="29">
        <f t="shared" ref="D451:E454" si="45">C451</f>
        <v>0</v>
      </c>
      <c r="E451" s="29">
        <f t="shared" si="45"/>
        <v>0</v>
      </c>
    </row>
    <row r="452" spans="1:5">
      <c r="A452" s="27"/>
      <c r="B452" s="27" t="s">
        <v>386</v>
      </c>
      <c r="C452" s="29">
        <v>0</v>
      </c>
      <c r="D452" s="29">
        <f t="shared" si="45"/>
        <v>0</v>
      </c>
      <c r="E452" s="29">
        <f t="shared" si="45"/>
        <v>0</v>
      </c>
    </row>
    <row r="453" spans="1:5">
      <c r="A453" s="27"/>
      <c r="B453" s="27" t="s">
        <v>387</v>
      </c>
      <c r="C453" s="29">
        <v>0</v>
      </c>
      <c r="D453" s="29">
        <f t="shared" si="45"/>
        <v>0</v>
      </c>
      <c r="E453" s="29">
        <f t="shared" si="45"/>
        <v>0</v>
      </c>
    </row>
    <row r="454" spans="1:5">
      <c r="A454" s="6">
        <v>2202</v>
      </c>
      <c r="B454" s="4" t="s">
        <v>51</v>
      </c>
      <c r="C454" s="5">
        <v>50000</v>
      </c>
      <c r="D454" s="5">
        <f t="shared" si="45"/>
        <v>50000</v>
      </c>
      <c r="E454" s="5">
        <f t="shared" si="45"/>
        <v>50000</v>
      </c>
    </row>
    <row r="455" spans="1:5">
      <c r="A455" s="6">
        <v>2202</v>
      </c>
      <c r="B455" s="4" t="s">
        <v>141</v>
      </c>
      <c r="C455" s="5">
        <f>SUM(C456:C458)</f>
        <v>78000</v>
      </c>
      <c r="D455" s="5">
        <f>SUM(D456:D458)</f>
        <v>78000</v>
      </c>
      <c r="E455" s="5">
        <f>SUM(E456:E458)</f>
        <v>78000</v>
      </c>
    </row>
    <row r="456" spans="1:5">
      <c r="A456" s="27"/>
      <c r="B456" s="27" t="s">
        <v>388</v>
      </c>
      <c r="C456" s="29">
        <v>57000</v>
      </c>
      <c r="D456" s="29">
        <f t="shared" ref="D456:E458" si="46">C456</f>
        <v>57000</v>
      </c>
      <c r="E456" s="29">
        <f t="shared" si="46"/>
        <v>57000</v>
      </c>
    </row>
    <row r="457" spans="1:5">
      <c r="A457" s="27"/>
      <c r="B457" s="27" t="s">
        <v>389</v>
      </c>
      <c r="C457" s="29">
        <v>21000</v>
      </c>
      <c r="D457" s="29">
        <f t="shared" si="46"/>
        <v>21000</v>
      </c>
      <c r="E457" s="29">
        <f t="shared" si="46"/>
        <v>21000</v>
      </c>
    </row>
    <row r="458" spans="1:5">
      <c r="A458" s="27"/>
      <c r="B458" s="27" t="s">
        <v>382</v>
      </c>
      <c r="C458" s="29">
        <v>0</v>
      </c>
      <c r="D458" s="29">
        <f t="shared" si="46"/>
        <v>0</v>
      </c>
      <c r="E458" s="29">
        <f t="shared" si="46"/>
        <v>0</v>
      </c>
    </row>
    <row r="459" spans="1:5">
      <c r="A459" s="6">
        <v>2202</v>
      </c>
      <c r="B459" s="4" t="s">
        <v>142</v>
      </c>
      <c r="C459" s="5">
        <f>SUM(C460:C461)</f>
        <v>24000</v>
      </c>
      <c r="D459" s="5">
        <f>SUM(D460:D461)</f>
        <v>24000</v>
      </c>
      <c r="E459" s="5">
        <f>SUM(E460:E461)</f>
        <v>24000</v>
      </c>
    </row>
    <row r="460" spans="1:5">
      <c r="A460" s="27"/>
      <c r="B460" s="27" t="s">
        <v>390</v>
      </c>
      <c r="C460" s="29">
        <v>12000</v>
      </c>
      <c r="D460" s="29">
        <f t="shared" ref="D460:E462" si="47">C460</f>
        <v>12000</v>
      </c>
      <c r="E460" s="29">
        <f t="shared" si="47"/>
        <v>12000</v>
      </c>
    </row>
    <row r="461" spans="1:5">
      <c r="A461" s="27"/>
      <c r="B461" s="27" t="s">
        <v>391</v>
      </c>
      <c r="C461" s="29">
        <v>12000</v>
      </c>
      <c r="D461" s="29">
        <f t="shared" si="47"/>
        <v>12000</v>
      </c>
      <c r="E461" s="29">
        <f t="shared" si="47"/>
        <v>12000</v>
      </c>
    </row>
    <row r="462" spans="1:5">
      <c r="A462" s="6">
        <v>2202</v>
      </c>
      <c r="B462" s="4" t="s">
        <v>392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393</v>
      </c>
      <c r="C463" s="5">
        <f>SUM(C464:C467)</f>
        <v>42000</v>
      </c>
      <c r="D463" s="5">
        <f>SUM(D464:D467)</f>
        <v>42000</v>
      </c>
      <c r="E463" s="5">
        <f>SUM(E464:E467)</f>
        <v>42000</v>
      </c>
    </row>
    <row r="464" spans="1:5">
      <c r="A464" s="27"/>
      <c r="B464" s="27" t="s">
        <v>394</v>
      </c>
      <c r="C464" s="29">
        <v>21000</v>
      </c>
      <c r="D464" s="29">
        <f>C464</f>
        <v>21000</v>
      </c>
      <c r="E464" s="29">
        <f>D464</f>
        <v>21000</v>
      </c>
    </row>
    <row r="465" spans="1:5">
      <c r="A465" s="27"/>
      <c r="B465" s="27" t="s">
        <v>395</v>
      </c>
      <c r="C465" s="29">
        <v>0</v>
      </c>
      <c r="D465" s="29">
        <f t="shared" ref="D465:E467" si="48">C465</f>
        <v>0</v>
      </c>
      <c r="E465" s="29">
        <f t="shared" si="48"/>
        <v>0</v>
      </c>
    </row>
    <row r="466" spans="1:5">
      <c r="A466" s="27"/>
      <c r="B466" s="27" t="s">
        <v>396</v>
      </c>
      <c r="C466" s="29">
        <v>21000</v>
      </c>
      <c r="D466" s="29">
        <f t="shared" si="48"/>
        <v>21000</v>
      </c>
      <c r="E466" s="29">
        <f t="shared" si="48"/>
        <v>21000</v>
      </c>
    </row>
    <row r="467" spans="1:5">
      <c r="A467" s="27"/>
      <c r="B467" s="27" t="s">
        <v>397</v>
      </c>
      <c r="C467" s="29">
        <v>0</v>
      </c>
      <c r="D467" s="29">
        <f t="shared" si="48"/>
        <v>0</v>
      </c>
      <c r="E467" s="29">
        <f t="shared" si="48"/>
        <v>0</v>
      </c>
    </row>
    <row r="468" spans="1:5">
      <c r="A468" s="6">
        <v>2202</v>
      </c>
      <c r="B468" s="4" t="s">
        <v>398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7"/>
      <c r="B469" s="27" t="s">
        <v>399</v>
      </c>
      <c r="C469" s="29">
        <v>0</v>
      </c>
      <c r="D469" s="29">
        <f>C469</f>
        <v>0</v>
      </c>
      <c r="E469" s="29">
        <f>D469</f>
        <v>0</v>
      </c>
    </row>
    <row r="470" spans="1:5">
      <c r="A470" s="27"/>
      <c r="B470" s="27" t="s">
        <v>400</v>
      </c>
      <c r="C470" s="29">
        <v>0</v>
      </c>
      <c r="D470" s="29">
        <f t="shared" ref="D470:E473" si="49">C470</f>
        <v>0</v>
      </c>
      <c r="E470" s="29">
        <f t="shared" si="49"/>
        <v>0</v>
      </c>
    </row>
    <row r="471" spans="1:5">
      <c r="A471" s="27"/>
      <c r="B471" s="27" t="s">
        <v>401</v>
      </c>
      <c r="C471" s="29">
        <v>0</v>
      </c>
      <c r="D471" s="29">
        <f t="shared" si="49"/>
        <v>0</v>
      </c>
      <c r="E471" s="29">
        <f t="shared" si="49"/>
        <v>0</v>
      </c>
    </row>
    <row r="472" spans="1:5">
      <c r="A472" s="27"/>
      <c r="B472" s="27" t="s">
        <v>402</v>
      </c>
      <c r="C472" s="29">
        <v>0</v>
      </c>
      <c r="D472" s="29">
        <f t="shared" si="49"/>
        <v>0</v>
      </c>
      <c r="E472" s="29">
        <f t="shared" si="49"/>
        <v>0</v>
      </c>
    </row>
    <row r="473" spans="1:5">
      <c r="A473" s="27"/>
      <c r="B473" s="27" t="s">
        <v>403</v>
      </c>
      <c r="C473" s="29">
        <v>0</v>
      </c>
      <c r="D473" s="29">
        <f t="shared" si="49"/>
        <v>0</v>
      </c>
      <c r="E473" s="29">
        <f t="shared" si="49"/>
        <v>0</v>
      </c>
    </row>
    <row r="474" spans="1:5">
      <c r="A474" s="6">
        <v>2202</v>
      </c>
      <c r="B474" s="4" t="s">
        <v>143</v>
      </c>
      <c r="C474" s="5">
        <f>SUM(C475:C476)</f>
        <v>25000</v>
      </c>
      <c r="D474" s="5">
        <f>SUM(D475:D476)</f>
        <v>25000</v>
      </c>
      <c r="E474" s="5">
        <f>SUM(E475:E476)</f>
        <v>25000</v>
      </c>
    </row>
    <row r="475" spans="1:5">
      <c r="A475" s="27"/>
      <c r="B475" s="27" t="s">
        <v>404</v>
      </c>
      <c r="C475" s="29">
        <v>25000</v>
      </c>
      <c r="D475" s="29">
        <f>C475</f>
        <v>25000</v>
      </c>
      <c r="E475" s="29">
        <f>D475</f>
        <v>25000</v>
      </c>
    </row>
    <row r="476" spans="1:5">
      <c r="A476" s="27"/>
      <c r="B476" s="27" t="s">
        <v>405</v>
      </c>
      <c r="C476" s="29">
        <v>0</v>
      </c>
      <c r="D476" s="29">
        <f>C476</f>
        <v>0</v>
      </c>
      <c r="E476" s="29">
        <f>D476</f>
        <v>0</v>
      </c>
    </row>
    <row r="477" spans="1:5">
      <c r="A477" s="6">
        <v>2202</v>
      </c>
      <c r="B477" s="4" t="s">
        <v>406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7"/>
      <c r="B478" s="27" t="s">
        <v>404</v>
      </c>
      <c r="C478" s="29">
        <v>0</v>
      </c>
      <c r="D478" s="29">
        <f t="shared" ref="D478:E481" si="50">C478</f>
        <v>0</v>
      </c>
      <c r="E478" s="29">
        <f t="shared" si="50"/>
        <v>0</v>
      </c>
    </row>
    <row r="479" spans="1:5">
      <c r="A479" s="27"/>
      <c r="B479" s="27" t="s">
        <v>405</v>
      </c>
      <c r="C479" s="29">
        <v>0</v>
      </c>
      <c r="D479" s="29">
        <f t="shared" si="50"/>
        <v>0</v>
      </c>
      <c r="E479" s="29">
        <f t="shared" si="50"/>
        <v>0</v>
      </c>
    </row>
    <row r="480" spans="1:5">
      <c r="A480" s="6">
        <v>2202</v>
      </c>
      <c r="B480" s="4" t="s">
        <v>407</v>
      </c>
      <c r="C480" s="5">
        <v>24000</v>
      </c>
      <c r="D480" s="5">
        <f t="shared" si="50"/>
        <v>24000</v>
      </c>
      <c r="E480" s="5">
        <f t="shared" si="50"/>
        <v>24000</v>
      </c>
    </row>
    <row r="481" spans="1:10">
      <c r="A481" s="6">
        <v>2202</v>
      </c>
      <c r="B481" s="4" t="s">
        <v>408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8" t="s">
        <v>409</v>
      </c>
      <c r="B482" s="179"/>
      <c r="C482" s="31">
        <v>0</v>
      </c>
      <c r="D482" s="31">
        <v>0</v>
      </c>
      <c r="E482" s="31">
        <v>0</v>
      </c>
    </row>
    <row r="483" spans="1:10">
      <c r="A483" s="184" t="s">
        <v>410</v>
      </c>
      <c r="B483" s="185"/>
      <c r="C483" s="34">
        <f>C484+C504+C509+C522+C528+C538</f>
        <v>298200</v>
      </c>
      <c r="D483" s="34">
        <f>D484+D504+D509+D522+D528+D538</f>
        <v>298200</v>
      </c>
      <c r="E483" s="34">
        <f>E484+E504+E509+E522+E528+E538</f>
        <v>298200</v>
      </c>
      <c r="G483" s="38" t="s">
        <v>613</v>
      </c>
      <c r="H483" s="40"/>
      <c r="I483" s="41"/>
      <c r="J483" s="39" t="b">
        <f>AND(H483=I483)</f>
        <v>1</v>
      </c>
    </row>
    <row r="484" spans="1:10">
      <c r="A484" s="178" t="s">
        <v>411</v>
      </c>
      <c r="B484" s="179"/>
      <c r="C484" s="31">
        <f>C485+C486+C490+C491+C494+C497+C500+C501+C502+C503</f>
        <v>100200</v>
      </c>
      <c r="D484" s="31">
        <f>D485+D486+D490+D491+D494+D497+D500+D501+D502+D503</f>
        <v>100200</v>
      </c>
      <c r="E484" s="31">
        <f>E485+E486+E490+E491+E494+E497+E500+E501+E502+E503</f>
        <v>100200</v>
      </c>
    </row>
    <row r="485" spans="1:10">
      <c r="A485" s="6">
        <v>3302</v>
      </c>
      <c r="B485" s="4" t="s">
        <v>412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413</v>
      </c>
      <c r="C486" s="5">
        <f>SUM(C487:C489)</f>
        <v>60000</v>
      </c>
      <c r="D486" s="5">
        <f>SUM(D487:D489)</f>
        <v>60000</v>
      </c>
      <c r="E486" s="5">
        <f>SUM(E487:E489)</f>
        <v>60000</v>
      </c>
    </row>
    <row r="487" spans="1:10">
      <c r="A487" s="27"/>
      <c r="B487" s="27" t="s">
        <v>414</v>
      </c>
      <c r="C487" s="29">
        <v>20000</v>
      </c>
      <c r="D487" s="29">
        <f t="shared" ref="D487:E490" si="51">C487</f>
        <v>20000</v>
      </c>
      <c r="E487" s="29">
        <f t="shared" si="51"/>
        <v>20000</v>
      </c>
    </row>
    <row r="488" spans="1:10">
      <c r="A488" s="27"/>
      <c r="B488" s="27" t="s">
        <v>415</v>
      </c>
      <c r="C488" s="29">
        <v>40000</v>
      </c>
      <c r="D488" s="29">
        <f t="shared" si="51"/>
        <v>40000</v>
      </c>
      <c r="E488" s="29">
        <f t="shared" si="51"/>
        <v>40000</v>
      </c>
    </row>
    <row r="489" spans="1:10">
      <c r="A489" s="27"/>
      <c r="B489" s="27" t="s">
        <v>416</v>
      </c>
      <c r="C489" s="29">
        <v>0</v>
      </c>
      <c r="D489" s="29">
        <f t="shared" si="51"/>
        <v>0</v>
      </c>
      <c r="E489" s="29">
        <f t="shared" si="51"/>
        <v>0</v>
      </c>
    </row>
    <row r="490" spans="1:10">
      <c r="A490" s="6">
        <v>3302</v>
      </c>
      <c r="B490" s="4" t="s">
        <v>417</v>
      </c>
      <c r="C490" s="5"/>
      <c r="D490" s="5">
        <f t="shared" si="51"/>
        <v>0</v>
      </c>
      <c r="E490" s="5">
        <f t="shared" si="51"/>
        <v>0</v>
      </c>
    </row>
    <row r="491" spans="1:10">
      <c r="A491" s="6">
        <v>3302</v>
      </c>
      <c r="B491" s="4" t="s">
        <v>418</v>
      </c>
      <c r="C491" s="5">
        <f>SUM(C492:C493)</f>
        <v>200</v>
      </c>
      <c r="D491" s="5">
        <f>SUM(D492:D493)</f>
        <v>200</v>
      </c>
      <c r="E491" s="5">
        <f>SUM(E492:E493)</f>
        <v>200</v>
      </c>
    </row>
    <row r="492" spans="1:10">
      <c r="A492" s="27"/>
      <c r="B492" s="27" t="s">
        <v>419</v>
      </c>
      <c r="C492" s="29">
        <v>200</v>
      </c>
      <c r="D492" s="29">
        <f>C492</f>
        <v>200</v>
      </c>
      <c r="E492" s="29">
        <f>D492</f>
        <v>200</v>
      </c>
    </row>
    <row r="493" spans="1:10">
      <c r="A493" s="27"/>
      <c r="B493" s="27" t="s">
        <v>420</v>
      </c>
      <c r="C493" s="29">
        <v>0</v>
      </c>
      <c r="D493" s="29">
        <f>C493</f>
        <v>0</v>
      </c>
      <c r="E493" s="29">
        <f>D493</f>
        <v>0</v>
      </c>
    </row>
    <row r="494" spans="1:10">
      <c r="A494" s="6">
        <v>3302</v>
      </c>
      <c r="B494" s="4" t="s">
        <v>421</v>
      </c>
      <c r="C494" s="5">
        <f>SUM(C495:C496)</f>
        <v>5000</v>
      </c>
      <c r="D494" s="5">
        <f>SUM(D495:D496)</f>
        <v>5000</v>
      </c>
      <c r="E494" s="5">
        <f>SUM(E495:E496)</f>
        <v>5000</v>
      </c>
    </row>
    <row r="495" spans="1:10">
      <c r="A495" s="27"/>
      <c r="B495" s="27" t="s">
        <v>422</v>
      </c>
      <c r="C495" s="29">
        <v>5000</v>
      </c>
      <c r="D495" s="29">
        <f>C495</f>
        <v>5000</v>
      </c>
      <c r="E495" s="29">
        <f>D495</f>
        <v>5000</v>
      </c>
    </row>
    <row r="496" spans="1:10">
      <c r="A496" s="27"/>
      <c r="B496" s="27" t="s">
        <v>423</v>
      </c>
      <c r="C496" s="29">
        <v>0</v>
      </c>
      <c r="D496" s="29">
        <f>C496</f>
        <v>0</v>
      </c>
      <c r="E496" s="29">
        <f>D496</f>
        <v>0</v>
      </c>
    </row>
    <row r="497" spans="1:6">
      <c r="A497" s="6">
        <v>3302</v>
      </c>
      <c r="B497" s="4" t="s">
        <v>424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7"/>
      <c r="B498" s="27" t="s">
        <v>425</v>
      </c>
      <c r="C498" s="29"/>
      <c r="D498" s="29">
        <f t="shared" ref="D498:E503" si="52">C498</f>
        <v>0</v>
      </c>
      <c r="E498" s="29">
        <f t="shared" si="52"/>
        <v>0</v>
      </c>
    </row>
    <row r="499" spans="1:6">
      <c r="A499" s="27"/>
      <c r="B499" s="27" t="s">
        <v>426</v>
      </c>
      <c r="C499" s="29">
        <v>0</v>
      </c>
      <c r="D499" s="29">
        <f t="shared" si="52"/>
        <v>0</v>
      </c>
      <c r="E499" s="29">
        <f t="shared" si="52"/>
        <v>0</v>
      </c>
    </row>
    <row r="500" spans="1:6">
      <c r="A500" s="6">
        <v>3302</v>
      </c>
      <c r="B500" s="4" t="s">
        <v>427</v>
      </c>
      <c r="C500" s="5">
        <v>35000</v>
      </c>
      <c r="D500" s="5">
        <f t="shared" si="52"/>
        <v>35000</v>
      </c>
      <c r="E500" s="5">
        <f t="shared" si="52"/>
        <v>35000</v>
      </c>
    </row>
    <row r="501" spans="1:6">
      <c r="A501" s="6">
        <v>3302</v>
      </c>
      <c r="B501" s="4" t="s">
        <v>428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429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430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8" t="s">
        <v>431</v>
      </c>
      <c r="B504" s="179"/>
      <c r="C504" s="31">
        <f>SUM(C505:C508)</f>
        <v>76500</v>
      </c>
      <c r="D504" s="31">
        <f>SUM(D505:D508)</f>
        <v>76500</v>
      </c>
      <c r="E504" s="31">
        <f>SUM(E505:E508)</f>
        <v>76500</v>
      </c>
    </row>
    <row r="505" spans="1:6">
      <c r="A505" s="6">
        <v>3303</v>
      </c>
      <c r="B505" s="4" t="s">
        <v>432</v>
      </c>
      <c r="C505" s="5">
        <v>9000</v>
      </c>
      <c r="D505" s="5">
        <f>C505</f>
        <v>9000</v>
      </c>
      <c r="E505" s="5">
        <f>D505</f>
        <v>9000</v>
      </c>
    </row>
    <row r="506" spans="1:6">
      <c r="A506" s="6">
        <v>3303</v>
      </c>
      <c r="B506" s="4" t="s">
        <v>433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434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430</v>
      </c>
      <c r="C508" s="5">
        <v>67500</v>
      </c>
      <c r="D508" s="5">
        <f t="shared" si="53"/>
        <v>67500</v>
      </c>
      <c r="E508" s="5">
        <f t="shared" si="53"/>
        <v>67500</v>
      </c>
    </row>
    <row r="509" spans="1:6">
      <c r="A509" s="178" t="s">
        <v>435</v>
      </c>
      <c r="B509" s="179"/>
      <c r="C509" s="31">
        <f>C510+C511+C512+C513+C517+C518+C519+C520+C521</f>
        <v>118000</v>
      </c>
      <c r="D509" s="31">
        <f>D510+D511+D512+D513+D517+D518+D519+D520+D521</f>
        <v>118000</v>
      </c>
      <c r="E509" s="31">
        <f>E510+E511+E512+E513+E517+E518+E519+E520+E521</f>
        <v>118000</v>
      </c>
      <c r="F509" s="50"/>
    </row>
    <row r="510" spans="1:6">
      <c r="A510" s="6">
        <v>3305</v>
      </c>
      <c r="B510" s="4" t="s">
        <v>436</v>
      </c>
      <c r="C510" s="5">
        <v>0</v>
      </c>
      <c r="D510" s="5">
        <f t="shared" ref="D510:E512" si="54">C510</f>
        <v>0</v>
      </c>
      <c r="E510" s="5">
        <f t="shared" si="54"/>
        <v>0</v>
      </c>
    </row>
    <row r="511" spans="1:6">
      <c r="A511" s="6">
        <v>3305</v>
      </c>
      <c r="B511" s="4" t="s">
        <v>437</v>
      </c>
      <c r="C511" s="5">
        <v>0</v>
      </c>
      <c r="D511" s="5">
        <f t="shared" si="54"/>
        <v>0</v>
      </c>
      <c r="E511" s="5">
        <f t="shared" si="54"/>
        <v>0</v>
      </c>
    </row>
    <row r="512" spans="1:6">
      <c r="A512" s="6">
        <v>3305</v>
      </c>
      <c r="B512" s="4" t="s">
        <v>438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439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8"/>
      <c r="B514" s="27" t="s">
        <v>440</v>
      </c>
      <c r="C514" s="29"/>
      <c r="D514" s="29">
        <f t="shared" ref="D514:E521" si="55">C514</f>
        <v>0</v>
      </c>
      <c r="E514" s="29">
        <f t="shared" si="55"/>
        <v>0</v>
      </c>
    </row>
    <row r="515" spans="1:5">
      <c r="A515" s="28"/>
      <c r="B515" s="27" t="s">
        <v>441</v>
      </c>
      <c r="C515" s="29">
        <v>0</v>
      </c>
      <c r="D515" s="29">
        <f t="shared" si="55"/>
        <v>0</v>
      </c>
      <c r="E515" s="29">
        <f t="shared" si="55"/>
        <v>0</v>
      </c>
    </row>
    <row r="516" spans="1:5">
      <c r="A516" s="28"/>
      <c r="B516" s="27" t="s">
        <v>442</v>
      </c>
      <c r="C516" s="29">
        <v>0</v>
      </c>
      <c r="D516" s="29">
        <f t="shared" si="55"/>
        <v>0</v>
      </c>
      <c r="E516" s="29">
        <f t="shared" si="55"/>
        <v>0</v>
      </c>
    </row>
    <row r="517" spans="1:5">
      <c r="A517" s="6">
        <v>3305</v>
      </c>
      <c r="B517" s="4" t="s">
        <v>443</v>
      </c>
      <c r="C517" s="5">
        <v>13000</v>
      </c>
      <c r="D517" s="5">
        <f t="shared" si="55"/>
        <v>13000</v>
      </c>
      <c r="E517" s="5">
        <f t="shared" si="55"/>
        <v>13000</v>
      </c>
    </row>
    <row r="518" spans="1:5">
      <c r="A518" s="6">
        <v>3305</v>
      </c>
      <c r="B518" s="4" t="s">
        <v>444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445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446</v>
      </c>
      <c r="C520" s="5">
        <v>105000</v>
      </c>
      <c r="D520" s="5">
        <f t="shared" si="55"/>
        <v>105000</v>
      </c>
      <c r="E520" s="5">
        <f t="shared" si="55"/>
        <v>105000</v>
      </c>
    </row>
    <row r="521" spans="1:5">
      <c r="A521" s="6">
        <v>3305</v>
      </c>
      <c r="B521" s="4" t="s">
        <v>430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8" t="s">
        <v>447</v>
      </c>
      <c r="B522" s="179"/>
      <c r="C522" s="31">
        <f>SUM(C523:C527)</f>
        <v>0</v>
      </c>
      <c r="D522" s="31">
        <f>SUM(D523:D527)</f>
        <v>0</v>
      </c>
      <c r="E522" s="31">
        <f>SUM(E523:E527)</f>
        <v>0</v>
      </c>
    </row>
    <row r="523" spans="1:5">
      <c r="A523" s="6">
        <v>3306</v>
      </c>
      <c r="B523" s="4" t="s">
        <v>448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449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450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451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452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8" t="s">
        <v>453</v>
      </c>
      <c r="B528" s="179"/>
      <c r="C528" s="31">
        <f>C529+C531+C537</f>
        <v>0</v>
      </c>
      <c r="D528" s="31">
        <f>D529+D531+D537</f>
        <v>0</v>
      </c>
      <c r="E528" s="31">
        <f>E529+E531+E537</f>
        <v>0</v>
      </c>
    </row>
    <row r="529" spans="1:5">
      <c r="A529" s="6">
        <v>3307</v>
      </c>
      <c r="B529" s="4" t="s">
        <v>454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8"/>
      <c r="B530" s="27" t="s">
        <v>455</v>
      </c>
      <c r="C530" s="29">
        <v>0</v>
      </c>
      <c r="D530" s="29">
        <f>C530</f>
        <v>0</v>
      </c>
      <c r="E530" s="29">
        <f>D530</f>
        <v>0</v>
      </c>
    </row>
    <row r="531" spans="1:5">
      <c r="A531" s="6">
        <v>3307</v>
      </c>
      <c r="B531" s="4" t="s">
        <v>439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8"/>
      <c r="B532" s="27" t="s">
        <v>456</v>
      </c>
      <c r="C532" s="29">
        <v>0</v>
      </c>
      <c r="D532" s="29">
        <f>C532</f>
        <v>0</v>
      </c>
      <c r="E532" s="29">
        <f>D532</f>
        <v>0</v>
      </c>
    </row>
    <row r="533" spans="1:5">
      <c r="A533" s="28"/>
      <c r="B533" s="27" t="s">
        <v>457</v>
      </c>
      <c r="C533" s="29">
        <v>0</v>
      </c>
      <c r="D533" s="29">
        <f t="shared" ref="D533:E536" si="57">C533</f>
        <v>0</v>
      </c>
      <c r="E533" s="29">
        <f t="shared" si="57"/>
        <v>0</v>
      </c>
    </row>
    <row r="534" spans="1:5">
      <c r="A534" s="28"/>
      <c r="B534" s="27" t="s">
        <v>458</v>
      </c>
      <c r="C534" s="29">
        <v>0</v>
      </c>
      <c r="D534" s="29">
        <f t="shared" si="57"/>
        <v>0</v>
      </c>
      <c r="E534" s="29">
        <f t="shared" si="57"/>
        <v>0</v>
      </c>
    </row>
    <row r="535" spans="1:5">
      <c r="A535" s="28"/>
      <c r="B535" s="27" t="s">
        <v>459</v>
      </c>
      <c r="C535" s="29">
        <v>0</v>
      </c>
      <c r="D535" s="29">
        <f t="shared" si="57"/>
        <v>0</v>
      </c>
      <c r="E535" s="29">
        <f t="shared" si="57"/>
        <v>0</v>
      </c>
    </row>
    <row r="536" spans="1:5">
      <c r="A536" s="28"/>
      <c r="B536" s="27" t="s">
        <v>460</v>
      </c>
      <c r="C536" s="29">
        <v>0</v>
      </c>
      <c r="D536" s="29">
        <f t="shared" si="57"/>
        <v>0</v>
      </c>
      <c r="E536" s="29">
        <f t="shared" si="57"/>
        <v>0</v>
      </c>
    </row>
    <row r="537" spans="1:5">
      <c r="A537" s="6">
        <v>3307</v>
      </c>
      <c r="B537" s="4" t="s">
        <v>461</v>
      </c>
      <c r="C537" s="5">
        <v>0</v>
      </c>
      <c r="D537" s="5">
        <f>C537</f>
        <v>0</v>
      </c>
      <c r="E537" s="5">
        <f>D537</f>
        <v>0</v>
      </c>
    </row>
    <row r="538" spans="1:5">
      <c r="A538" s="178" t="s">
        <v>462</v>
      </c>
      <c r="B538" s="179"/>
      <c r="C538" s="31">
        <f>SUM(C539:C544)</f>
        <v>3500</v>
      </c>
      <c r="D538" s="31">
        <f>SUM(D539:D544)</f>
        <v>3500</v>
      </c>
      <c r="E538" s="31">
        <f>SUM(E539:E544)</f>
        <v>3500</v>
      </c>
    </row>
    <row r="539" spans="1:5">
      <c r="A539" s="6">
        <v>3310</v>
      </c>
      <c r="B539" s="4" t="s">
        <v>464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3500</v>
      </c>
      <c r="D540" s="5">
        <f t="shared" ref="D540:E543" si="58">C540</f>
        <v>3500</v>
      </c>
      <c r="E540" s="5">
        <f t="shared" si="58"/>
        <v>3500</v>
      </c>
    </row>
    <row r="541" spans="1:5">
      <c r="A541" s="6">
        <v>3310</v>
      </c>
      <c r="B541" s="4" t="s">
        <v>465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466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463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467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8"/>
      <c r="B545" s="27" t="s">
        <v>468</v>
      </c>
      <c r="C545" s="29">
        <v>0</v>
      </c>
      <c r="D545" s="29">
        <f>C545</f>
        <v>0</v>
      </c>
      <c r="E545" s="29">
        <f>D545</f>
        <v>0</v>
      </c>
    </row>
    <row r="546" spans="1:10">
      <c r="A546" s="28"/>
      <c r="B546" s="27" t="s">
        <v>469</v>
      </c>
      <c r="C546" s="29">
        <v>0</v>
      </c>
      <c r="D546" s="29">
        <f>C546</f>
        <v>0</v>
      </c>
      <c r="E546" s="29">
        <f>D546</f>
        <v>0</v>
      </c>
    </row>
    <row r="547" spans="1:10">
      <c r="A547" s="182" t="s">
        <v>470</v>
      </c>
      <c r="B547" s="183"/>
      <c r="C547" s="34">
        <f>C548+C549</f>
        <v>239794.95599999998</v>
      </c>
      <c r="D547" s="34">
        <f>D548+D549</f>
        <v>239794.95599999998</v>
      </c>
      <c r="E547" s="34">
        <f>E548+E549</f>
        <v>239794.95599999998</v>
      </c>
      <c r="G547" s="38" t="s">
        <v>614</v>
      </c>
      <c r="H547" s="40"/>
      <c r="I547" s="41"/>
      <c r="J547" s="39" t="b">
        <f>AND(H547=I547)</f>
        <v>1</v>
      </c>
    </row>
    <row r="548" spans="1:10">
      <c r="A548" s="178" t="s">
        <v>471</v>
      </c>
      <c r="B548" s="179"/>
      <c r="C548" s="31">
        <v>1926.232</v>
      </c>
      <c r="D548" s="31">
        <f>C548</f>
        <v>1926.232</v>
      </c>
      <c r="E548" s="31">
        <f>D548</f>
        <v>1926.232</v>
      </c>
    </row>
    <row r="549" spans="1:10">
      <c r="A549" s="178" t="s">
        <v>472</v>
      </c>
      <c r="B549" s="179"/>
      <c r="C549" s="31">
        <v>237868.72399999999</v>
      </c>
      <c r="D549" s="31">
        <f>C549</f>
        <v>237868.72399999999</v>
      </c>
      <c r="E549" s="31">
        <f>D549</f>
        <v>237868.72399999999</v>
      </c>
    </row>
    <row r="550" spans="1:10">
      <c r="A550" s="176" t="s">
        <v>476</v>
      </c>
      <c r="B550" s="177"/>
      <c r="C550" s="35">
        <f>C551</f>
        <v>140514.19699999999</v>
      </c>
      <c r="D550" s="35">
        <f>D551</f>
        <v>140514.19699999999</v>
      </c>
      <c r="E550" s="35">
        <f>E551</f>
        <v>140514.19699999999</v>
      </c>
      <c r="G550" s="38" t="s">
        <v>59</v>
      </c>
      <c r="H550" s="40"/>
      <c r="I550" s="41"/>
      <c r="J550" s="39" t="b">
        <f>AND(H550=I550)</f>
        <v>1</v>
      </c>
    </row>
    <row r="551" spans="1:10">
      <c r="A551" s="174" t="s">
        <v>477</v>
      </c>
      <c r="B551" s="175"/>
      <c r="C551" s="32">
        <f>C552+C556</f>
        <v>140514.19699999999</v>
      </c>
      <c r="D551" s="32">
        <f>D552+D556</f>
        <v>140514.19699999999</v>
      </c>
      <c r="E551" s="32">
        <f>E552+E556</f>
        <v>140514.19699999999</v>
      </c>
      <c r="G551" s="38" t="s">
        <v>615</v>
      </c>
      <c r="H551" s="40"/>
      <c r="I551" s="41"/>
      <c r="J551" s="39" t="b">
        <f>AND(H551=I551)</f>
        <v>1</v>
      </c>
    </row>
    <row r="552" spans="1:10">
      <c r="A552" s="178" t="s">
        <v>478</v>
      </c>
      <c r="B552" s="179"/>
      <c r="C552" s="31">
        <f>SUM(C553:C555)</f>
        <v>140514.19699999999</v>
      </c>
      <c r="D552" s="31">
        <f>SUM(D553:D555)</f>
        <v>140514.19699999999</v>
      </c>
      <c r="E552" s="31">
        <f>SUM(E553:E555)</f>
        <v>140514.19699999999</v>
      </c>
    </row>
    <row r="553" spans="1:10">
      <c r="A553" s="6">
        <v>5500</v>
      </c>
      <c r="B553" s="4" t="s">
        <v>479</v>
      </c>
      <c r="C553" s="5">
        <v>140514.19699999999</v>
      </c>
      <c r="D553" s="5">
        <f t="shared" ref="D553:E555" si="59">C553</f>
        <v>140514.19699999999</v>
      </c>
      <c r="E553" s="5">
        <f t="shared" si="59"/>
        <v>140514.19699999999</v>
      </c>
    </row>
    <row r="554" spans="1:10">
      <c r="A554" s="6">
        <v>5500</v>
      </c>
      <c r="B554" s="4" t="s">
        <v>480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481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8" t="s">
        <v>482</v>
      </c>
      <c r="B556" s="179"/>
      <c r="C556" s="31">
        <f>SUM(C557:C558)</f>
        <v>0</v>
      </c>
      <c r="D556" s="31">
        <f>SUM(D557:D558)</f>
        <v>0</v>
      </c>
      <c r="E556" s="31">
        <f>SUM(E557:E558)</f>
        <v>0</v>
      </c>
    </row>
    <row r="557" spans="1:10">
      <c r="A557" s="6">
        <v>5501</v>
      </c>
      <c r="B557" s="4" t="s">
        <v>483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484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0" t="s">
        <v>62</v>
      </c>
      <c r="B559" s="181"/>
      <c r="C559" s="36">
        <f>C560+C716+C725</f>
        <v>3979952.5159999994</v>
      </c>
      <c r="D559" s="36">
        <f>D560+D716+D725</f>
        <v>3979952.5159999994</v>
      </c>
      <c r="E559" s="36">
        <f>E560+E716+E725</f>
        <v>3979952.5159999994</v>
      </c>
      <c r="G559" s="38" t="s">
        <v>62</v>
      </c>
      <c r="H559" s="40"/>
      <c r="I559" s="41"/>
      <c r="J559" s="39" t="b">
        <f>AND(H559=I559)</f>
        <v>1</v>
      </c>
    </row>
    <row r="560" spans="1:10">
      <c r="A560" s="176" t="s">
        <v>485</v>
      </c>
      <c r="B560" s="177"/>
      <c r="C560" s="35">
        <f>C561+C638+C642+C645</f>
        <v>2409870.6159999995</v>
      </c>
      <c r="D560" s="35">
        <f>D561+D638+D642+D645</f>
        <v>2409870.6159999995</v>
      </c>
      <c r="E560" s="35">
        <f>E561+E638+E642+E645</f>
        <v>2409870.6159999995</v>
      </c>
      <c r="G560" s="38" t="s">
        <v>61</v>
      </c>
      <c r="H560" s="40"/>
      <c r="I560" s="41"/>
      <c r="J560" s="39" t="b">
        <f>AND(H560=I560)</f>
        <v>1</v>
      </c>
    </row>
    <row r="561" spans="1:10">
      <c r="A561" s="174" t="s">
        <v>486</v>
      </c>
      <c r="B561" s="175"/>
      <c r="C561" s="37">
        <f>C562+C567+C568+C569+C576+C577+C581+C584+C585+C586+C587+C592+C595+C599+C603+C610+C616+C628</f>
        <v>2409870.6159999995</v>
      </c>
      <c r="D561" s="37">
        <f>D562+D567+D568+D569+D576+D577+D581+D584+D585+D586+D587+D592+D595+D599+D603+D610+D616+D628</f>
        <v>2409870.6159999995</v>
      </c>
      <c r="E561" s="37">
        <f>E562+E567+E568+E569+E576+E577+E581+E584+E585+E586+E587+E592+E595+E599+E603+E610+E616+E628</f>
        <v>2409870.6159999995</v>
      </c>
      <c r="G561" s="38" t="s">
        <v>616</v>
      </c>
      <c r="H561" s="40"/>
      <c r="I561" s="41"/>
      <c r="J561" s="39" t="b">
        <f>AND(H561=I561)</f>
        <v>1</v>
      </c>
    </row>
    <row r="562" spans="1:10">
      <c r="A562" s="178" t="s">
        <v>487</v>
      </c>
      <c r="B562" s="179"/>
      <c r="C562" s="31">
        <f>SUM(C563:C566)</f>
        <v>76000</v>
      </c>
      <c r="D562" s="31">
        <f>SUM(D563:D566)</f>
        <v>76000</v>
      </c>
      <c r="E562" s="31">
        <f>SUM(E563:E566)</f>
        <v>76000</v>
      </c>
    </row>
    <row r="563" spans="1:10">
      <c r="A563" s="7">
        <v>6600</v>
      </c>
      <c r="B563" s="4" t="s">
        <v>489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490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491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492</v>
      </c>
      <c r="C566" s="5">
        <v>76000</v>
      </c>
      <c r="D566" s="5">
        <f t="shared" si="60"/>
        <v>76000</v>
      </c>
      <c r="E566" s="5">
        <f t="shared" si="60"/>
        <v>76000</v>
      </c>
    </row>
    <row r="567" spans="1:10">
      <c r="A567" s="178" t="s">
        <v>488</v>
      </c>
      <c r="B567" s="179"/>
      <c r="C567" s="30">
        <v>20308.64</v>
      </c>
      <c r="D567" s="30">
        <f>C567</f>
        <v>20308.64</v>
      </c>
      <c r="E567" s="30">
        <f>D567</f>
        <v>20308.64</v>
      </c>
    </row>
    <row r="568" spans="1:10">
      <c r="A568" s="178" t="s">
        <v>493</v>
      </c>
      <c r="B568" s="179"/>
      <c r="C568" s="31">
        <v>0</v>
      </c>
      <c r="D568" s="31">
        <f>C568</f>
        <v>0</v>
      </c>
      <c r="E568" s="31">
        <f>D568</f>
        <v>0</v>
      </c>
    </row>
    <row r="569" spans="1:10">
      <c r="A569" s="178" t="s">
        <v>494</v>
      </c>
      <c r="B569" s="179"/>
      <c r="C569" s="31">
        <f>SUM(C570:C575)</f>
        <v>124945.86799999999</v>
      </c>
      <c r="D569" s="31">
        <f>SUM(D570:D575)</f>
        <v>124945.86799999999</v>
      </c>
      <c r="E569" s="31">
        <f>SUM(E570:E575)</f>
        <v>124945.86799999999</v>
      </c>
    </row>
    <row r="570" spans="1:10">
      <c r="A570" s="7">
        <v>6603</v>
      </c>
      <c r="B570" s="4" t="s">
        <v>495</v>
      </c>
      <c r="C570" s="5">
        <v>35886.35</v>
      </c>
      <c r="D570" s="5">
        <f>C570</f>
        <v>35886.35</v>
      </c>
      <c r="E570" s="5">
        <f>D570</f>
        <v>35886.35</v>
      </c>
    </row>
    <row r="571" spans="1:10">
      <c r="A571" s="7">
        <v>6603</v>
      </c>
      <c r="B571" s="4" t="s">
        <v>496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497</v>
      </c>
      <c r="C572" s="5">
        <v>89059.517999999996</v>
      </c>
      <c r="D572" s="5">
        <f t="shared" si="61"/>
        <v>89059.517999999996</v>
      </c>
      <c r="E572" s="5">
        <f t="shared" si="61"/>
        <v>89059.517999999996</v>
      </c>
    </row>
    <row r="573" spans="1:10">
      <c r="A573" s="7">
        <v>6603</v>
      </c>
      <c r="B573" s="4" t="s">
        <v>498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499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500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8" t="s">
        <v>501</v>
      </c>
      <c r="B576" s="179"/>
      <c r="C576" s="31">
        <v>0</v>
      </c>
      <c r="D576" s="31">
        <f>C576</f>
        <v>0</v>
      </c>
      <c r="E576" s="31">
        <f>D576</f>
        <v>0</v>
      </c>
    </row>
    <row r="577" spans="1:5">
      <c r="A577" s="178" t="s">
        <v>502</v>
      </c>
      <c r="B577" s="179"/>
      <c r="C577" s="31">
        <f>SUM(C578:C580)</f>
        <v>2782.5</v>
      </c>
      <c r="D577" s="31">
        <f>SUM(D578:D580)</f>
        <v>2782.5</v>
      </c>
      <c r="E577" s="31">
        <f>SUM(E578:E580)</f>
        <v>2782.5</v>
      </c>
    </row>
    <row r="578" spans="1:5">
      <c r="A578" s="7">
        <v>6605</v>
      </c>
      <c r="B578" s="4" t="s">
        <v>503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504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505</v>
      </c>
      <c r="C580" s="5">
        <v>2782.5</v>
      </c>
      <c r="D580" s="5">
        <f t="shared" si="62"/>
        <v>2782.5</v>
      </c>
      <c r="E580" s="5">
        <f t="shared" si="62"/>
        <v>2782.5</v>
      </c>
    </row>
    <row r="581" spans="1:5">
      <c r="A581" s="178" t="s">
        <v>506</v>
      </c>
      <c r="B581" s="179"/>
      <c r="C581" s="31">
        <f>SUM(C582:C583)</f>
        <v>0</v>
      </c>
      <c r="D581" s="31">
        <f>SUM(D582:D583)</f>
        <v>0</v>
      </c>
      <c r="E581" s="31">
        <f>SUM(E582:E583)</f>
        <v>0</v>
      </c>
    </row>
    <row r="582" spans="1:5">
      <c r="A582" s="7">
        <v>6606</v>
      </c>
      <c r="B582" s="4" t="s">
        <v>507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508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78" t="s">
        <v>509</v>
      </c>
      <c r="B584" s="179"/>
      <c r="C584" s="31">
        <v>0</v>
      </c>
      <c r="D584" s="31">
        <f t="shared" si="63"/>
        <v>0</v>
      </c>
      <c r="E584" s="31">
        <f t="shared" si="63"/>
        <v>0</v>
      </c>
    </row>
    <row r="585" spans="1:5">
      <c r="A585" s="178" t="s">
        <v>510</v>
      </c>
      <c r="B585" s="179"/>
      <c r="C585" s="31">
        <v>0</v>
      </c>
      <c r="D585" s="31">
        <f t="shared" si="63"/>
        <v>0</v>
      </c>
      <c r="E585" s="31">
        <f t="shared" si="63"/>
        <v>0</v>
      </c>
    </row>
    <row r="586" spans="1:5">
      <c r="A586" s="178" t="s">
        <v>511</v>
      </c>
      <c r="B586" s="179"/>
      <c r="C586" s="31">
        <v>0</v>
      </c>
      <c r="D586" s="31">
        <f t="shared" si="63"/>
        <v>0</v>
      </c>
      <c r="E586" s="31">
        <f t="shared" si="63"/>
        <v>0</v>
      </c>
    </row>
    <row r="587" spans="1:5">
      <c r="A587" s="178" t="s">
        <v>512</v>
      </c>
      <c r="B587" s="179"/>
      <c r="C587" s="31">
        <f>SUM(C588:C591)</f>
        <v>11624.041999999999</v>
      </c>
      <c r="D587" s="31">
        <f>SUM(D588:D591)</f>
        <v>11624.041999999999</v>
      </c>
      <c r="E587" s="31">
        <f>SUM(E588:E591)</f>
        <v>11624.041999999999</v>
      </c>
    </row>
    <row r="588" spans="1:5">
      <c r="A588" s="7">
        <v>6610</v>
      </c>
      <c r="B588" s="4" t="s">
        <v>513</v>
      </c>
      <c r="C588" s="5">
        <v>11624.041999999999</v>
      </c>
      <c r="D588" s="5">
        <f>C588</f>
        <v>11624.041999999999</v>
      </c>
      <c r="E588" s="5">
        <f>D588</f>
        <v>11624.041999999999</v>
      </c>
    </row>
    <row r="589" spans="1:5">
      <c r="A589" s="7">
        <v>6610</v>
      </c>
      <c r="B589" s="4" t="s">
        <v>514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515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516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8" t="s">
        <v>519</v>
      </c>
      <c r="B592" s="179"/>
      <c r="C592" s="31">
        <f>SUM(C593:C594)</f>
        <v>0</v>
      </c>
      <c r="D592" s="31">
        <f>SUM(D593:D594)</f>
        <v>0</v>
      </c>
      <c r="E592" s="31">
        <f>SUM(E593:E594)</f>
        <v>0</v>
      </c>
    </row>
    <row r="593" spans="1:5">
      <c r="A593" s="7">
        <v>6611</v>
      </c>
      <c r="B593" s="4" t="s">
        <v>517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518</v>
      </c>
      <c r="C594" s="5">
        <v>0</v>
      </c>
      <c r="D594" s="5">
        <f>C594</f>
        <v>0</v>
      </c>
      <c r="E594" s="5">
        <f>D594</f>
        <v>0</v>
      </c>
    </row>
    <row r="595" spans="1:5">
      <c r="A595" s="178" t="s">
        <v>523</v>
      </c>
      <c r="B595" s="179"/>
      <c r="C595" s="31">
        <f>SUM(C596:C598)</f>
        <v>0</v>
      </c>
      <c r="D595" s="31">
        <f>SUM(D596:D598)</f>
        <v>0</v>
      </c>
      <c r="E595" s="31">
        <f>SUM(E596:E598)</f>
        <v>0</v>
      </c>
    </row>
    <row r="596" spans="1:5">
      <c r="A596" s="7">
        <v>6612</v>
      </c>
      <c r="B596" s="4" t="s">
        <v>520</v>
      </c>
      <c r="C596" s="5">
        <v>0</v>
      </c>
      <c r="D596" s="5">
        <f t="shared" ref="D596:E598" si="65">C596</f>
        <v>0</v>
      </c>
      <c r="E596" s="5">
        <f t="shared" si="65"/>
        <v>0</v>
      </c>
    </row>
    <row r="597" spans="1:5">
      <c r="A597" s="7">
        <v>6612</v>
      </c>
      <c r="B597" s="4" t="s">
        <v>521</v>
      </c>
      <c r="C597" s="5">
        <v>0</v>
      </c>
      <c r="D597" s="5">
        <f t="shared" si="65"/>
        <v>0</v>
      </c>
      <c r="E597" s="5">
        <f t="shared" si="65"/>
        <v>0</v>
      </c>
    </row>
    <row r="598" spans="1:5">
      <c r="A598" s="7">
        <v>6612</v>
      </c>
      <c r="B598" s="4" t="s">
        <v>522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8" t="s">
        <v>524</v>
      </c>
      <c r="B599" s="179"/>
      <c r="C599" s="31">
        <f>SUM(C600:C602)</f>
        <v>1921928.3169999998</v>
      </c>
      <c r="D599" s="31">
        <f>SUM(D600:D602)</f>
        <v>1921928.3169999998</v>
      </c>
      <c r="E599" s="31">
        <f>SUM(E600:E602)</f>
        <v>1921928.3169999998</v>
      </c>
    </row>
    <row r="600" spans="1:5">
      <c r="A600" s="7">
        <v>6613</v>
      </c>
      <c r="B600" s="4" t="s">
        <v>525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526</v>
      </c>
      <c r="C601" s="5">
        <v>1294644.9069999999</v>
      </c>
      <c r="D601" s="5">
        <f t="shared" si="66"/>
        <v>1294644.9069999999</v>
      </c>
      <c r="E601" s="5">
        <f t="shared" si="66"/>
        <v>1294644.9069999999</v>
      </c>
    </row>
    <row r="602" spans="1:5">
      <c r="A602" s="7">
        <v>6613</v>
      </c>
      <c r="B602" s="4" t="s">
        <v>522</v>
      </c>
      <c r="C602" s="5">
        <v>627283.41</v>
      </c>
      <c r="D602" s="5">
        <f t="shared" si="66"/>
        <v>627283.41</v>
      </c>
      <c r="E602" s="5">
        <f t="shared" si="66"/>
        <v>627283.41</v>
      </c>
    </row>
    <row r="603" spans="1:5">
      <c r="A603" s="178" t="s">
        <v>527</v>
      </c>
      <c r="B603" s="179"/>
      <c r="C603" s="31">
        <f>SUM(C604:C609)</f>
        <v>0</v>
      </c>
      <c r="D603" s="31">
        <f>SUM(D604:D609)</f>
        <v>0</v>
      </c>
      <c r="E603" s="31">
        <f>SUM(E604:E609)</f>
        <v>0</v>
      </c>
    </row>
    <row r="604" spans="1:5">
      <c r="A604" s="7">
        <v>6614</v>
      </c>
      <c r="B604" s="4" t="s">
        <v>528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529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530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531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532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533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8" t="s">
        <v>534</v>
      </c>
      <c r="B610" s="179"/>
      <c r="C610" s="31">
        <f>SUM(C611:C615)</f>
        <v>252281.24900000001</v>
      </c>
      <c r="D610" s="31">
        <f>SUM(D611:D615)</f>
        <v>252281.24900000001</v>
      </c>
      <c r="E610" s="31">
        <f>SUM(E611:E615)</f>
        <v>252281.24900000001</v>
      </c>
    </row>
    <row r="611" spans="1:5">
      <c r="A611" s="7">
        <v>6615</v>
      </c>
      <c r="B611" s="4" t="s">
        <v>535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536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537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538</v>
      </c>
      <c r="C614" s="5">
        <v>252281.24900000001</v>
      </c>
      <c r="D614" s="5">
        <f t="shared" si="68"/>
        <v>252281.24900000001</v>
      </c>
      <c r="E614" s="5">
        <f t="shared" si="68"/>
        <v>252281.24900000001</v>
      </c>
    </row>
    <row r="615" spans="1:5">
      <c r="A615" s="7">
        <v>6615</v>
      </c>
      <c r="B615" s="4" t="s">
        <v>539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8" t="s">
        <v>540</v>
      </c>
      <c r="B616" s="179"/>
      <c r="C616" s="31">
        <f>SUM(C617:C627)</f>
        <v>0</v>
      </c>
      <c r="D616" s="31">
        <f>SUM(D617:D627)</f>
        <v>0</v>
      </c>
      <c r="E616" s="31">
        <f>SUM(E617:E627)</f>
        <v>0</v>
      </c>
    </row>
    <row r="617" spans="1:5">
      <c r="A617" s="7">
        <v>6616</v>
      </c>
      <c r="B617" s="4" t="s">
        <v>541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542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543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544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545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546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547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548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549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550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551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8" t="s">
        <v>552</v>
      </c>
      <c r="B628" s="179"/>
      <c r="C628" s="31">
        <f>SUM(C629:C637)</f>
        <v>0</v>
      </c>
      <c r="D628" s="31">
        <f>SUM(D629:D637)</f>
        <v>0</v>
      </c>
      <c r="E628" s="31">
        <f>SUM(E629:E637)</f>
        <v>0</v>
      </c>
    </row>
    <row r="629" spans="1:10">
      <c r="A629" s="7">
        <v>6617</v>
      </c>
      <c r="B629" s="4" t="s">
        <v>553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554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555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556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557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558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559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560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561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4" t="s">
        <v>562</v>
      </c>
      <c r="B638" s="175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617</v>
      </c>
      <c r="H638" s="40"/>
      <c r="I638" s="41"/>
      <c r="J638" s="39" t="b">
        <f>AND(H638=I638)</f>
        <v>1</v>
      </c>
    </row>
    <row r="639" spans="1:10">
      <c r="A639" s="178" t="s">
        <v>563</v>
      </c>
      <c r="B639" s="179"/>
      <c r="C639" s="31">
        <v>0</v>
      </c>
      <c r="D639" s="31">
        <f t="shared" ref="D639:E641" si="71">C639</f>
        <v>0</v>
      </c>
      <c r="E639" s="31">
        <f t="shared" si="71"/>
        <v>0</v>
      </c>
    </row>
    <row r="640" spans="1:10">
      <c r="A640" s="178" t="s">
        <v>564</v>
      </c>
      <c r="B640" s="179"/>
      <c r="C640" s="31">
        <v>0</v>
      </c>
      <c r="D640" s="31">
        <f t="shared" si="71"/>
        <v>0</v>
      </c>
      <c r="E640" s="31">
        <f t="shared" si="71"/>
        <v>0</v>
      </c>
    </row>
    <row r="641" spans="1:10">
      <c r="A641" s="178" t="s">
        <v>565</v>
      </c>
      <c r="B641" s="179"/>
      <c r="C641" s="31">
        <v>0</v>
      </c>
      <c r="D641" s="31">
        <f t="shared" si="71"/>
        <v>0</v>
      </c>
      <c r="E641" s="31">
        <f t="shared" si="71"/>
        <v>0</v>
      </c>
    </row>
    <row r="642" spans="1:10">
      <c r="A642" s="174" t="s">
        <v>566</v>
      </c>
      <c r="B642" s="175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618</v>
      </c>
      <c r="H642" s="40"/>
      <c r="I642" s="41"/>
      <c r="J642" s="39" t="b">
        <f>AND(H642=I642)</f>
        <v>1</v>
      </c>
    </row>
    <row r="643" spans="1:10">
      <c r="A643" s="178" t="s">
        <v>567</v>
      </c>
      <c r="B643" s="179"/>
      <c r="C643" s="31">
        <v>0</v>
      </c>
      <c r="D643" s="31">
        <f>C643</f>
        <v>0</v>
      </c>
      <c r="E643" s="31">
        <f>D643</f>
        <v>0</v>
      </c>
    </row>
    <row r="644" spans="1:10">
      <c r="A644" s="178" t="s">
        <v>568</v>
      </c>
      <c r="B644" s="179"/>
      <c r="C644" s="31">
        <v>0</v>
      </c>
      <c r="D644" s="31">
        <f>C644</f>
        <v>0</v>
      </c>
      <c r="E644" s="31">
        <f>D644</f>
        <v>0</v>
      </c>
    </row>
    <row r="645" spans="1:10">
      <c r="A645" s="174" t="s">
        <v>569</v>
      </c>
      <c r="B645" s="175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619</v>
      </c>
      <c r="H645" s="40"/>
      <c r="I645" s="41"/>
      <c r="J645" s="39" t="b">
        <f>AND(H645=I645)</f>
        <v>1</v>
      </c>
    </row>
    <row r="646" spans="1:10">
      <c r="A646" s="178" t="s">
        <v>570</v>
      </c>
      <c r="B646" s="179"/>
      <c r="C646" s="31">
        <f>SUM(C647:C650)</f>
        <v>0</v>
      </c>
      <c r="D646" s="31">
        <f>SUM(D647:D650)</f>
        <v>0</v>
      </c>
      <c r="E646" s="31">
        <f>SUM(E647:E650)</f>
        <v>0</v>
      </c>
    </row>
    <row r="647" spans="1:10">
      <c r="A647" s="7">
        <v>9600</v>
      </c>
      <c r="B647" s="4" t="s">
        <v>489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490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491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492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8" t="s">
        <v>571</v>
      </c>
      <c r="B651" s="179"/>
      <c r="C651" s="30">
        <v>0</v>
      </c>
      <c r="D651" s="30">
        <f>C651</f>
        <v>0</v>
      </c>
      <c r="E651" s="30">
        <f>D651</f>
        <v>0</v>
      </c>
    </row>
    <row r="652" spans="1:10">
      <c r="A652" s="178" t="s">
        <v>572</v>
      </c>
      <c r="B652" s="179"/>
      <c r="C652" s="31">
        <v>0</v>
      </c>
      <c r="D652" s="31">
        <f>C652</f>
        <v>0</v>
      </c>
      <c r="E652" s="31">
        <f>D652</f>
        <v>0</v>
      </c>
    </row>
    <row r="653" spans="1:10">
      <c r="A653" s="178" t="s">
        <v>573</v>
      </c>
      <c r="B653" s="179"/>
      <c r="C653" s="31">
        <f>SUM(C654:C659)</f>
        <v>0</v>
      </c>
      <c r="D653" s="31">
        <f>SUM(D654:D659)</f>
        <v>0</v>
      </c>
      <c r="E653" s="31">
        <f>SUM(E654:E659)</f>
        <v>0</v>
      </c>
    </row>
    <row r="654" spans="1:10">
      <c r="A654" s="7">
        <v>9603</v>
      </c>
      <c r="B654" s="4" t="s">
        <v>495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496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497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498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499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500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8" t="s">
        <v>574</v>
      </c>
      <c r="B660" s="179"/>
      <c r="C660" s="31">
        <v>0</v>
      </c>
      <c r="D660" s="31">
        <f>C660</f>
        <v>0</v>
      </c>
      <c r="E660" s="31">
        <f>D660</f>
        <v>0</v>
      </c>
    </row>
    <row r="661" spans="1:5">
      <c r="A661" s="178" t="s">
        <v>575</v>
      </c>
      <c r="B661" s="179"/>
      <c r="C661" s="31">
        <f>SUM(C662:C664)</f>
        <v>0</v>
      </c>
      <c r="D661" s="31">
        <f>SUM(D662:D664)</f>
        <v>0</v>
      </c>
      <c r="E661" s="31">
        <f>SUM(E662:E664)</f>
        <v>0</v>
      </c>
    </row>
    <row r="662" spans="1:5">
      <c r="A662" s="7">
        <v>9605</v>
      </c>
      <c r="B662" s="4" t="s">
        <v>503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504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505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8" t="s">
        <v>576</v>
      </c>
      <c r="B665" s="179"/>
      <c r="C665" s="31">
        <f>SUM(C666:C667)</f>
        <v>0</v>
      </c>
      <c r="D665" s="31">
        <f>SUM(D666:D667)</f>
        <v>0</v>
      </c>
      <c r="E665" s="31">
        <f>SUM(E666:E667)</f>
        <v>0</v>
      </c>
    </row>
    <row r="666" spans="1:5">
      <c r="A666" s="7">
        <v>9606</v>
      </c>
      <c r="B666" s="4" t="s">
        <v>507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508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8" t="s">
        <v>577</v>
      </c>
      <c r="B668" s="179"/>
      <c r="C668" s="31">
        <v>0</v>
      </c>
      <c r="D668" s="31">
        <f t="shared" si="75"/>
        <v>0</v>
      </c>
      <c r="E668" s="31">
        <f t="shared" si="75"/>
        <v>0</v>
      </c>
    </row>
    <row r="669" spans="1:5">
      <c r="A669" s="178" t="s">
        <v>578</v>
      </c>
      <c r="B669" s="179"/>
      <c r="C669" s="31">
        <v>0</v>
      </c>
      <c r="D669" s="31">
        <f t="shared" si="75"/>
        <v>0</v>
      </c>
      <c r="E669" s="31">
        <f t="shared" si="75"/>
        <v>0</v>
      </c>
    </row>
    <row r="670" spans="1:5">
      <c r="A670" s="178" t="s">
        <v>579</v>
      </c>
      <c r="B670" s="179"/>
      <c r="C670" s="31">
        <v>0</v>
      </c>
      <c r="D670" s="31">
        <f t="shared" si="75"/>
        <v>0</v>
      </c>
      <c r="E670" s="31">
        <f t="shared" si="75"/>
        <v>0</v>
      </c>
    </row>
    <row r="671" spans="1:5">
      <c r="A671" s="178" t="s">
        <v>580</v>
      </c>
      <c r="B671" s="179"/>
      <c r="C671" s="31">
        <f>SUM(C672:C675)</f>
        <v>0</v>
      </c>
      <c r="D671" s="31">
        <f>SUM(D672:D675)</f>
        <v>0</v>
      </c>
      <c r="E671" s="31">
        <f>SUM(E672:E675)</f>
        <v>0</v>
      </c>
    </row>
    <row r="672" spans="1:5">
      <c r="A672" s="7">
        <v>9610</v>
      </c>
      <c r="B672" s="4" t="s">
        <v>513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514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515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516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8" t="s">
        <v>581</v>
      </c>
      <c r="B676" s="179"/>
      <c r="C676" s="31">
        <f>SUM(C677:C678)</f>
        <v>0</v>
      </c>
      <c r="D676" s="31">
        <f>SUM(D677:D678)</f>
        <v>0</v>
      </c>
      <c r="E676" s="31">
        <f>SUM(E677:E678)</f>
        <v>0</v>
      </c>
    </row>
    <row r="677" spans="1:5">
      <c r="A677" s="7">
        <v>9611</v>
      </c>
      <c r="B677" s="4" t="s">
        <v>517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518</v>
      </c>
      <c r="C678" s="5">
        <v>0</v>
      </c>
      <c r="D678" s="5">
        <f>C678</f>
        <v>0</v>
      </c>
      <c r="E678" s="5">
        <f>D678</f>
        <v>0</v>
      </c>
    </row>
    <row r="679" spans="1:5">
      <c r="A679" s="178" t="s">
        <v>582</v>
      </c>
      <c r="B679" s="179"/>
      <c r="C679" s="31">
        <f>SUM(C680:C682)</f>
        <v>0</v>
      </c>
      <c r="D679" s="31">
        <f>SUM(D680:D682)</f>
        <v>0</v>
      </c>
      <c r="E679" s="31">
        <f>SUM(E680:E682)</f>
        <v>0</v>
      </c>
    </row>
    <row r="680" spans="1:5">
      <c r="A680" s="7">
        <v>9612</v>
      </c>
      <c r="B680" s="4" t="s">
        <v>520</v>
      </c>
      <c r="C680" s="5">
        <v>0</v>
      </c>
      <c r="D680" s="5">
        <f t="shared" ref="D680:E682" si="77">C680</f>
        <v>0</v>
      </c>
      <c r="E680" s="5">
        <f t="shared" si="77"/>
        <v>0</v>
      </c>
    </row>
    <row r="681" spans="1:5">
      <c r="A681" s="7">
        <v>9612</v>
      </c>
      <c r="B681" s="4" t="s">
        <v>521</v>
      </c>
      <c r="C681" s="5">
        <v>0</v>
      </c>
      <c r="D681" s="5">
        <f t="shared" si="77"/>
        <v>0</v>
      </c>
      <c r="E681" s="5">
        <f t="shared" si="77"/>
        <v>0</v>
      </c>
    </row>
    <row r="682" spans="1:5">
      <c r="A682" s="7">
        <v>9612</v>
      </c>
      <c r="B682" s="4" t="s">
        <v>522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8" t="s">
        <v>583</v>
      </c>
      <c r="B683" s="179"/>
      <c r="C683" s="31">
        <f>SUM(C684:C686)</f>
        <v>0</v>
      </c>
      <c r="D683" s="31">
        <f>SUM(D684:D686)</f>
        <v>0</v>
      </c>
      <c r="E683" s="31">
        <f>SUM(E684:E686)</f>
        <v>0</v>
      </c>
    </row>
    <row r="684" spans="1:5">
      <c r="A684" s="7">
        <v>9613</v>
      </c>
      <c r="B684" s="4" t="s">
        <v>525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526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522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8" t="s">
        <v>584</v>
      </c>
      <c r="B687" s="179"/>
      <c r="C687" s="31">
        <f>SUM(C688:C693)</f>
        <v>0</v>
      </c>
      <c r="D687" s="31">
        <f>SUM(D688:D693)</f>
        <v>0</v>
      </c>
      <c r="E687" s="31">
        <f>SUM(E688:E693)</f>
        <v>0</v>
      </c>
    </row>
    <row r="688" spans="1:5">
      <c r="A688" s="7">
        <v>9614</v>
      </c>
      <c r="B688" s="4" t="s">
        <v>528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529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530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531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532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533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8" t="s">
        <v>585</v>
      </c>
      <c r="B694" s="179"/>
      <c r="C694" s="31">
        <f>SUM(C695:C699)</f>
        <v>0</v>
      </c>
      <c r="D694" s="31">
        <f>SUM(D695:D699)</f>
        <v>0</v>
      </c>
      <c r="E694" s="31">
        <f>SUM(E695:E699)</f>
        <v>0</v>
      </c>
    </row>
    <row r="695" spans="1:5">
      <c r="A695" s="7">
        <v>9615</v>
      </c>
      <c r="B695" s="4" t="s">
        <v>535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536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537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538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539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8" t="s">
        <v>586</v>
      </c>
      <c r="B700" s="179"/>
      <c r="C700" s="31">
        <f>SUM(C701:C711)</f>
        <v>0</v>
      </c>
      <c r="D700" s="31">
        <f>SUM(D701:D711)</f>
        <v>0</v>
      </c>
      <c r="E700" s="31">
        <f>SUM(E701:E711)</f>
        <v>0</v>
      </c>
    </row>
    <row r="701" spans="1:5">
      <c r="A701" s="7">
        <v>9616</v>
      </c>
      <c r="B701" s="4" t="s">
        <v>541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542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543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544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545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546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547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548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549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550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551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8" t="s">
        <v>587</v>
      </c>
      <c r="B712" s="179"/>
      <c r="C712" s="30">
        <v>0</v>
      </c>
      <c r="D712" s="30">
        <f>C712</f>
        <v>0</v>
      </c>
      <c r="E712" s="30">
        <f>D712</f>
        <v>0</v>
      </c>
    </row>
    <row r="713" spans="1:10">
      <c r="A713" s="178" t="s">
        <v>588</v>
      </c>
      <c r="B713" s="179"/>
      <c r="C713" s="31">
        <v>0</v>
      </c>
      <c r="D713" s="30">
        <f t="shared" ref="D713:E715" si="82">C713</f>
        <v>0</v>
      </c>
      <c r="E713" s="30">
        <f t="shared" si="82"/>
        <v>0</v>
      </c>
    </row>
    <row r="714" spans="1:10">
      <c r="A714" s="178" t="s">
        <v>589</v>
      </c>
      <c r="B714" s="179"/>
      <c r="C714" s="31">
        <v>0</v>
      </c>
      <c r="D714" s="30">
        <f t="shared" si="82"/>
        <v>0</v>
      </c>
      <c r="E714" s="30">
        <f t="shared" si="82"/>
        <v>0</v>
      </c>
    </row>
    <row r="715" spans="1:10">
      <c r="A715" s="178" t="s">
        <v>590</v>
      </c>
      <c r="B715" s="179"/>
      <c r="C715" s="31">
        <v>0</v>
      </c>
      <c r="D715" s="30">
        <f t="shared" si="82"/>
        <v>0</v>
      </c>
      <c r="E715" s="30">
        <f t="shared" si="82"/>
        <v>0</v>
      </c>
    </row>
    <row r="716" spans="1:10">
      <c r="A716" s="176" t="s">
        <v>591</v>
      </c>
      <c r="B716" s="177"/>
      <c r="C716" s="35">
        <f>C717</f>
        <v>146307.15599999999</v>
      </c>
      <c r="D716" s="35">
        <f>D717</f>
        <v>146307.15599999999</v>
      </c>
      <c r="E716" s="35">
        <f>E717</f>
        <v>146307.15599999999</v>
      </c>
      <c r="G716" s="38" t="s">
        <v>66</v>
      </c>
      <c r="H716" s="40"/>
      <c r="I716" s="41"/>
      <c r="J716" s="39" t="b">
        <f>AND(H716=I716)</f>
        <v>1</v>
      </c>
    </row>
    <row r="717" spans="1:10">
      <c r="A717" s="174" t="s">
        <v>592</v>
      </c>
      <c r="B717" s="175"/>
      <c r="C717" s="32">
        <f>C718+C722</f>
        <v>146307.15599999999</v>
      </c>
      <c r="D717" s="32">
        <f>D718+D722</f>
        <v>146307.15599999999</v>
      </c>
      <c r="E717" s="32">
        <f>E718+E722</f>
        <v>146307.15599999999</v>
      </c>
      <c r="G717" s="38" t="s">
        <v>620</v>
      </c>
      <c r="H717" s="40"/>
      <c r="I717" s="41"/>
      <c r="J717" s="39" t="b">
        <f>AND(H717=I717)</f>
        <v>1</v>
      </c>
    </row>
    <row r="718" spans="1:10">
      <c r="A718" s="172" t="s">
        <v>996</v>
      </c>
      <c r="B718" s="173"/>
      <c r="C718" s="30">
        <f>SUM(C719:C721)</f>
        <v>146307.15599999999</v>
      </c>
      <c r="D718" s="30">
        <f>SUM(D719:D721)</f>
        <v>146307.15599999999</v>
      </c>
      <c r="E718" s="30">
        <f>SUM(E719:E721)</f>
        <v>146307.15599999999</v>
      </c>
    </row>
    <row r="719" spans="1:10">
      <c r="A719" s="6">
        <v>10950</v>
      </c>
      <c r="B719" s="4" t="s">
        <v>593</v>
      </c>
      <c r="C719" s="5">
        <v>146307.15599999999</v>
      </c>
      <c r="D719" s="5">
        <f t="shared" ref="D719:E721" si="83">C719</f>
        <v>146307.15599999999</v>
      </c>
      <c r="E719" s="5">
        <f t="shared" si="83"/>
        <v>146307.15599999999</v>
      </c>
    </row>
    <row r="720" spans="1:10">
      <c r="A720" s="6">
        <v>10950</v>
      </c>
      <c r="B720" s="4" t="s">
        <v>594</v>
      </c>
      <c r="C720" s="5">
        <v>0</v>
      </c>
      <c r="D720" s="5">
        <f t="shared" si="83"/>
        <v>0</v>
      </c>
      <c r="E720" s="5">
        <f t="shared" si="83"/>
        <v>0</v>
      </c>
    </row>
    <row r="721" spans="1:10">
      <c r="A721" s="6">
        <v>10950</v>
      </c>
      <c r="B721" s="4" t="s">
        <v>595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72" t="s">
        <v>997</v>
      </c>
      <c r="B722" s="173"/>
      <c r="C722" s="30">
        <f>SUM(C723:C724)</f>
        <v>0</v>
      </c>
      <c r="D722" s="30">
        <f>SUM(D723:D724)</f>
        <v>0</v>
      </c>
      <c r="E722" s="30">
        <f>SUM(E723:E724)</f>
        <v>0</v>
      </c>
    </row>
    <row r="723" spans="1:10">
      <c r="A723" s="6">
        <v>10951</v>
      </c>
      <c r="B723" s="4" t="s">
        <v>596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597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6" t="s">
        <v>598</v>
      </c>
      <c r="B725" s="177"/>
      <c r="C725" s="35">
        <f>C726</f>
        <v>1423774.7439999999</v>
      </c>
      <c r="D725" s="35">
        <f>D726</f>
        <v>1423774.7439999999</v>
      </c>
      <c r="E725" s="35">
        <f>E726</f>
        <v>1423774.7439999999</v>
      </c>
      <c r="G725" s="38" t="s">
        <v>237</v>
      </c>
      <c r="H725" s="40"/>
      <c r="I725" s="41"/>
      <c r="J725" s="39" t="b">
        <f>AND(H725=I725)</f>
        <v>1</v>
      </c>
    </row>
    <row r="726" spans="1:10">
      <c r="A726" s="174" t="s">
        <v>609</v>
      </c>
      <c r="B726" s="175"/>
      <c r="C726" s="32">
        <f>C727+C730+C733+C739+C741+C743+C750+C755+C760+C765+C767+C771+C777</f>
        <v>1423774.7439999999</v>
      </c>
      <c r="D726" s="32">
        <f>D727+D730+D733+D739+D741+D743+D750+D755+D760+D765+D767+D771+D777</f>
        <v>1423774.7439999999</v>
      </c>
      <c r="E726" s="32">
        <f>E727+E730+E733+E739+E741+E743+E750+E755+E760+E765+E767+E771+E777</f>
        <v>1423774.7439999999</v>
      </c>
      <c r="G726" s="38" t="s">
        <v>621</v>
      </c>
      <c r="H726" s="40"/>
      <c r="I726" s="41"/>
      <c r="J726" s="39" t="b">
        <f>AND(H726=I726)</f>
        <v>1</v>
      </c>
    </row>
    <row r="727" spans="1:10">
      <c r="A727" s="172" t="s">
        <v>962</v>
      </c>
      <c r="B727" s="173"/>
      <c r="C727" s="30">
        <f>SUM(C728:C729)</f>
        <v>0.5</v>
      </c>
      <c r="D727" s="30">
        <f>SUM(D728:D729)</f>
        <v>0.5</v>
      </c>
      <c r="E727" s="30">
        <f>SUM(E728:E729)</f>
        <v>0.5</v>
      </c>
    </row>
    <row r="728" spans="1:10">
      <c r="A728" s="6">
        <v>3</v>
      </c>
      <c r="B728" s="4" t="s">
        <v>998</v>
      </c>
      <c r="C728" s="5">
        <v>0.5</v>
      </c>
      <c r="D728" s="5">
        <f>C728</f>
        <v>0.5</v>
      </c>
      <c r="E728" s="5">
        <f>D728</f>
        <v>0.5</v>
      </c>
    </row>
    <row r="729" spans="1:10">
      <c r="A729" s="6">
        <v>4</v>
      </c>
      <c r="B729" s="4" t="s">
        <v>999</v>
      </c>
      <c r="C729" s="5"/>
      <c r="D729" s="5">
        <f>C729</f>
        <v>0</v>
      </c>
      <c r="E729" s="5">
        <f>D729</f>
        <v>0</v>
      </c>
    </row>
    <row r="730" spans="1:10">
      <c r="A730" s="172" t="s">
        <v>965</v>
      </c>
      <c r="B730" s="173"/>
      <c r="C730" s="30">
        <f t="shared" ref="C730:E731" si="84">C731</f>
        <v>0</v>
      </c>
      <c r="D730" s="30">
        <f t="shared" si="84"/>
        <v>0</v>
      </c>
      <c r="E730" s="30">
        <f t="shared" si="84"/>
        <v>0</v>
      </c>
    </row>
    <row r="731" spans="1:10">
      <c r="A731" s="6">
        <v>2</v>
      </c>
      <c r="B731" s="4" t="s">
        <v>1000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8"/>
      <c r="B732" s="27" t="s">
        <v>967</v>
      </c>
      <c r="C732" s="29"/>
      <c r="D732" s="29">
        <f>C732</f>
        <v>0</v>
      </c>
      <c r="E732" s="29">
        <f>D732</f>
        <v>0</v>
      </c>
    </row>
    <row r="733" spans="1:10">
      <c r="A733" s="172" t="s">
        <v>968</v>
      </c>
      <c r="B733" s="173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>
      <c r="A734" s="6">
        <v>1</v>
      </c>
      <c r="B734" s="4" t="s">
        <v>1001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8"/>
      <c r="B735" s="27" t="s">
        <v>970</v>
      </c>
      <c r="C735" s="29">
        <v>0</v>
      </c>
      <c r="D735" s="29">
        <f t="shared" ref="D735:E738" si="85">C735</f>
        <v>0</v>
      </c>
      <c r="E735" s="29">
        <f t="shared" si="85"/>
        <v>0</v>
      </c>
    </row>
    <row r="736" spans="1:10">
      <c r="A736" s="28"/>
      <c r="B736" s="27" t="s">
        <v>971</v>
      </c>
      <c r="C736" s="29">
        <v>0</v>
      </c>
      <c r="D736" s="29">
        <f t="shared" si="85"/>
        <v>0</v>
      </c>
      <c r="E736" s="29">
        <f t="shared" si="85"/>
        <v>0</v>
      </c>
    </row>
    <row r="737" spans="1:11">
      <c r="A737" s="6">
        <v>3</v>
      </c>
      <c r="B737" s="4" t="s">
        <v>998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999</v>
      </c>
      <c r="C738" s="5"/>
      <c r="D738" s="5">
        <f t="shared" si="85"/>
        <v>0</v>
      </c>
      <c r="E738" s="5">
        <f t="shared" si="85"/>
        <v>0</v>
      </c>
    </row>
    <row r="739" spans="1:11">
      <c r="A739" s="172" t="s">
        <v>972</v>
      </c>
      <c r="B739" s="173"/>
      <c r="C739" s="30">
        <f>C740</f>
        <v>0</v>
      </c>
      <c r="D739" s="30">
        <f>D740</f>
        <v>0</v>
      </c>
      <c r="E739" s="30">
        <f>E740</f>
        <v>0</v>
      </c>
    </row>
    <row r="740" spans="1:11">
      <c r="A740" s="6">
        <v>4</v>
      </c>
      <c r="B740" s="4" t="s">
        <v>999</v>
      </c>
      <c r="C740" s="5"/>
      <c r="D740" s="5">
        <f>C740</f>
        <v>0</v>
      </c>
      <c r="E740" s="5">
        <f>D740</f>
        <v>0</v>
      </c>
    </row>
    <row r="741" spans="1:11">
      <c r="A741" s="172" t="s">
        <v>973</v>
      </c>
      <c r="B741" s="173"/>
      <c r="C741" s="30">
        <f>SUM(C742)</f>
        <v>0</v>
      </c>
      <c r="D741" s="30">
        <f>SUM(D742)</f>
        <v>0</v>
      </c>
      <c r="E741" s="30">
        <f>SUM(E742)</f>
        <v>0</v>
      </c>
    </row>
    <row r="742" spans="1:11">
      <c r="A742" s="6">
        <v>3</v>
      </c>
      <c r="B742" s="4" t="s">
        <v>998</v>
      </c>
      <c r="C742" s="5"/>
      <c r="D742" s="5">
        <f>C742</f>
        <v>0</v>
      </c>
      <c r="E742" s="5">
        <f>D742</f>
        <v>0</v>
      </c>
    </row>
    <row r="743" spans="1:11">
      <c r="A743" s="172" t="s">
        <v>974</v>
      </c>
      <c r="B743" s="173"/>
      <c r="C743" s="30">
        <f>C744+C748+C749+C746</f>
        <v>92</v>
      </c>
      <c r="D743" s="30">
        <f>D744+D748+D749+D746</f>
        <v>92</v>
      </c>
      <c r="E743" s="30">
        <f>E744+E748+E749+E746</f>
        <v>92</v>
      </c>
    </row>
    <row r="744" spans="1:11">
      <c r="A744" s="6">
        <v>1</v>
      </c>
      <c r="B744" s="4" t="s">
        <v>1001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8"/>
      <c r="B745" s="27" t="s">
        <v>975</v>
      </c>
      <c r="C745" s="29">
        <v>0</v>
      </c>
      <c r="D745" s="29">
        <f>C745</f>
        <v>0</v>
      </c>
      <c r="E745" s="29">
        <f>D745</f>
        <v>0</v>
      </c>
    </row>
    <row r="746" spans="1:11">
      <c r="A746" s="6">
        <v>2</v>
      </c>
      <c r="B746" s="4" t="s">
        <v>1000</v>
      </c>
      <c r="C746" s="5">
        <f>C747</f>
        <v>92</v>
      </c>
      <c r="D746" s="5">
        <f>D747</f>
        <v>92</v>
      </c>
      <c r="E746" s="5">
        <f>E747</f>
        <v>92</v>
      </c>
    </row>
    <row r="747" spans="1:11">
      <c r="A747" s="28"/>
      <c r="B747" s="27" t="s">
        <v>976</v>
      </c>
      <c r="C747" s="29">
        <v>92</v>
      </c>
      <c r="D747" s="29">
        <f t="shared" ref="D747:E749" si="86">C747</f>
        <v>92</v>
      </c>
      <c r="E747" s="29">
        <f t="shared" si="86"/>
        <v>92</v>
      </c>
    </row>
    <row r="748" spans="1:11">
      <c r="A748" s="6">
        <v>3</v>
      </c>
      <c r="B748" s="4" t="s">
        <v>998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999</v>
      </c>
      <c r="C749" s="5"/>
      <c r="D749" s="5">
        <f t="shared" si="86"/>
        <v>0</v>
      </c>
      <c r="E749" s="5">
        <f t="shared" si="86"/>
        <v>0</v>
      </c>
    </row>
    <row r="750" spans="1:11">
      <c r="A750" s="172" t="s">
        <v>977</v>
      </c>
      <c r="B750" s="173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11">
      <c r="A751" s="6">
        <v>2</v>
      </c>
      <c r="B751" s="4" t="s">
        <v>1000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43"/>
      <c r="B752" s="144" t="s">
        <v>978</v>
      </c>
      <c r="C752" s="145"/>
      <c r="D752" s="145">
        <f t="shared" ref="D752:E754" si="87">C752</f>
        <v>0</v>
      </c>
      <c r="E752" s="145">
        <f t="shared" si="87"/>
        <v>0</v>
      </c>
      <c r="F752" s="142"/>
      <c r="G752" s="142"/>
      <c r="H752" s="142"/>
      <c r="I752" s="142"/>
      <c r="J752" s="142"/>
      <c r="K752" s="142"/>
    </row>
    <row r="753" spans="1:11">
      <c r="A753" s="143"/>
      <c r="B753" s="144" t="s">
        <v>979</v>
      </c>
      <c r="C753" s="145"/>
      <c r="D753" s="145">
        <f t="shared" si="87"/>
        <v>0</v>
      </c>
      <c r="E753" s="145">
        <f t="shared" si="87"/>
        <v>0</v>
      </c>
      <c r="F753" s="142"/>
      <c r="G753" s="142"/>
      <c r="H753" s="142"/>
      <c r="I753" s="142"/>
      <c r="J753" s="142"/>
      <c r="K753" s="142"/>
    </row>
    <row r="754" spans="1:11">
      <c r="A754" s="6">
        <v>3</v>
      </c>
      <c r="B754" s="4" t="s">
        <v>998</v>
      </c>
      <c r="C754" s="5"/>
      <c r="D754" s="5">
        <f t="shared" si="87"/>
        <v>0</v>
      </c>
      <c r="E754" s="5">
        <f t="shared" si="87"/>
        <v>0</v>
      </c>
    </row>
    <row r="755" spans="1:11">
      <c r="A755" s="172" t="s">
        <v>980</v>
      </c>
      <c r="B755" s="173"/>
      <c r="C755" s="30">
        <f>C756</f>
        <v>0</v>
      </c>
      <c r="D755" s="30">
        <f>D756</f>
        <v>0</v>
      </c>
      <c r="E755" s="30">
        <f>E756</f>
        <v>0</v>
      </c>
    </row>
    <row r="756" spans="1:11">
      <c r="A756" s="6">
        <v>2</v>
      </c>
      <c r="B756" s="4" t="s">
        <v>1000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8"/>
      <c r="B757" s="27" t="s">
        <v>981</v>
      </c>
      <c r="C757" s="29"/>
      <c r="D757" s="29">
        <f t="shared" ref="D757:E759" si="88">C757</f>
        <v>0</v>
      </c>
      <c r="E757" s="29">
        <f t="shared" si="88"/>
        <v>0</v>
      </c>
    </row>
    <row r="758" spans="1:11">
      <c r="A758" s="28"/>
      <c r="B758" s="27" t="s">
        <v>982</v>
      </c>
      <c r="C758" s="29"/>
      <c r="D758" s="29">
        <f t="shared" si="88"/>
        <v>0</v>
      </c>
      <c r="E758" s="29">
        <f t="shared" si="88"/>
        <v>0</v>
      </c>
    </row>
    <row r="759" spans="1:11">
      <c r="A759" s="28"/>
      <c r="B759" s="27" t="s">
        <v>983</v>
      </c>
      <c r="C759" s="29"/>
      <c r="D759" s="29">
        <f t="shared" si="88"/>
        <v>0</v>
      </c>
      <c r="E759" s="29">
        <f t="shared" si="88"/>
        <v>0</v>
      </c>
    </row>
    <row r="760" spans="1:11">
      <c r="A760" s="172" t="s">
        <v>984</v>
      </c>
      <c r="B760" s="173"/>
      <c r="C760" s="30">
        <f>C761+C764</f>
        <v>693297.74699999997</v>
      </c>
      <c r="D760" s="30">
        <f>D761+D764</f>
        <v>693297.74699999997</v>
      </c>
      <c r="E760" s="30">
        <f>E761+E764</f>
        <v>693297.74699999997</v>
      </c>
    </row>
    <row r="761" spans="1:11">
      <c r="A761" s="6">
        <v>2</v>
      </c>
      <c r="B761" s="4" t="s">
        <v>1000</v>
      </c>
      <c r="C761" s="5">
        <f>C762+C763</f>
        <v>693297.74699999997</v>
      </c>
      <c r="D761" s="5">
        <f>D762+D763</f>
        <v>693297.74699999997</v>
      </c>
      <c r="E761" s="5">
        <f>E762+E763</f>
        <v>693297.74699999997</v>
      </c>
    </row>
    <row r="762" spans="1:11">
      <c r="A762" s="28"/>
      <c r="B762" s="27" t="s">
        <v>985</v>
      </c>
      <c r="C762" s="29">
        <v>693297.74699999997</v>
      </c>
      <c r="D762" s="29">
        <f t="shared" ref="D762:E764" si="89">C762</f>
        <v>693297.74699999997</v>
      </c>
      <c r="E762" s="29">
        <f t="shared" si="89"/>
        <v>693297.74699999997</v>
      </c>
    </row>
    <row r="763" spans="1:11">
      <c r="A763" s="28"/>
      <c r="B763" s="27" t="s">
        <v>986</v>
      </c>
      <c r="C763" s="29"/>
      <c r="D763" s="29">
        <f t="shared" si="89"/>
        <v>0</v>
      </c>
      <c r="E763" s="29">
        <f t="shared" si="89"/>
        <v>0</v>
      </c>
    </row>
    <row r="764" spans="1:11">
      <c r="A764" s="6">
        <v>3</v>
      </c>
      <c r="B764" s="4" t="s">
        <v>998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72" t="s">
        <v>987</v>
      </c>
      <c r="B765" s="173"/>
      <c r="C765" s="30">
        <f>SUM(C766)</f>
        <v>0</v>
      </c>
      <c r="D765" s="30">
        <f>SUM(D766)</f>
        <v>0</v>
      </c>
      <c r="E765" s="30">
        <f>SUM(E766)</f>
        <v>0</v>
      </c>
    </row>
    <row r="766" spans="1:11">
      <c r="A766" s="6">
        <v>3</v>
      </c>
      <c r="B766" s="4" t="s">
        <v>998</v>
      </c>
      <c r="C766" s="5"/>
      <c r="D766" s="5">
        <f>C766</f>
        <v>0</v>
      </c>
      <c r="E766" s="5">
        <f>D766</f>
        <v>0</v>
      </c>
    </row>
    <row r="767" spans="1:11">
      <c r="A767" s="172" t="s">
        <v>988</v>
      </c>
      <c r="B767" s="173"/>
      <c r="C767" s="30">
        <f>C768</f>
        <v>0</v>
      </c>
      <c r="D767" s="30">
        <f>D768</f>
        <v>0</v>
      </c>
      <c r="E767" s="30">
        <f>E768</f>
        <v>0</v>
      </c>
    </row>
    <row r="768" spans="1:11">
      <c r="A768" s="6">
        <v>2</v>
      </c>
      <c r="B768" s="4" t="s">
        <v>1000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8"/>
      <c r="B769" s="27" t="s">
        <v>989</v>
      </c>
      <c r="C769" s="29"/>
      <c r="D769" s="29">
        <f>C769</f>
        <v>0</v>
      </c>
      <c r="E769" s="29">
        <f>D769</f>
        <v>0</v>
      </c>
    </row>
    <row r="770" spans="1:5">
      <c r="A770" s="28"/>
      <c r="B770" s="27" t="s">
        <v>990</v>
      </c>
      <c r="C770" s="29"/>
      <c r="D770" s="29">
        <f>C770</f>
        <v>0</v>
      </c>
      <c r="E770" s="29">
        <f>D770</f>
        <v>0</v>
      </c>
    </row>
    <row r="771" spans="1:5">
      <c r="A771" s="172" t="s">
        <v>991</v>
      </c>
      <c r="B771" s="173"/>
      <c r="C771" s="30">
        <f>C772</f>
        <v>730384.49699999997</v>
      </c>
      <c r="D771" s="30">
        <f>D772</f>
        <v>730384.49699999997</v>
      </c>
      <c r="E771" s="30">
        <f>E772</f>
        <v>730384.49699999997</v>
      </c>
    </row>
    <row r="772" spans="1:5">
      <c r="A772" s="6">
        <v>2</v>
      </c>
      <c r="B772" s="4" t="s">
        <v>1000</v>
      </c>
      <c r="C772" s="5">
        <f>C773+C774+C775+C776</f>
        <v>730384.49699999997</v>
      </c>
      <c r="D772" s="5">
        <f>D773+D774+D775+D776</f>
        <v>730384.49699999997</v>
      </c>
      <c r="E772" s="5">
        <f>E773+E774+E775+E776</f>
        <v>730384.49699999997</v>
      </c>
    </row>
    <row r="773" spans="1:5">
      <c r="A773" s="28"/>
      <c r="B773" s="27" t="s">
        <v>979</v>
      </c>
      <c r="C773" s="29"/>
      <c r="D773" s="29">
        <f>C773</f>
        <v>0</v>
      </c>
      <c r="E773" s="29">
        <f>D773</f>
        <v>0</v>
      </c>
    </row>
    <row r="774" spans="1:5">
      <c r="A774" s="28"/>
      <c r="B774" s="27" t="s">
        <v>992</v>
      </c>
      <c r="C774" s="29">
        <v>730384.49699999997</v>
      </c>
      <c r="D774" s="29">
        <f t="shared" ref="D774:E776" si="90">C774</f>
        <v>730384.49699999997</v>
      </c>
      <c r="E774" s="29">
        <f t="shared" si="90"/>
        <v>730384.49699999997</v>
      </c>
    </row>
    <row r="775" spans="1:5">
      <c r="A775" s="28"/>
      <c r="B775" s="27" t="s">
        <v>986</v>
      </c>
      <c r="C775" s="29"/>
      <c r="D775" s="29">
        <f t="shared" si="90"/>
        <v>0</v>
      </c>
      <c r="E775" s="29">
        <f t="shared" si="90"/>
        <v>0</v>
      </c>
    </row>
    <row r="776" spans="1:5">
      <c r="A776" s="28"/>
      <c r="B776" s="27" t="s">
        <v>993</v>
      </c>
      <c r="C776" s="29"/>
      <c r="D776" s="29">
        <f t="shared" si="90"/>
        <v>0</v>
      </c>
      <c r="E776" s="29">
        <f t="shared" si="90"/>
        <v>0</v>
      </c>
    </row>
    <row r="777" spans="1:5">
      <c r="A777" s="172" t="s">
        <v>994</v>
      </c>
      <c r="B777" s="173"/>
      <c r="C777" s="30">
        <f>C778</f>
        <v>0</v>
      </c>
      <c r="D777" s="30">
        <f>D778</f>
        <v>0</v>
      </c>
      <c r="E777" s="30">
        <f>E778</f>
        <v>0</v>
      </c>
    </row>
    <row r="778" spans="1:5">
      <c r="A778" s="6"/>
      <c r="B778" s="4" t="s">
        <v>1002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300-000000000000}">
      <formula1>C115+C340</formula1>
    </dataValidation>
    <dataValidation type="custom" allowBlank="1" showInputMessage="1" showErrorMessage="1" sqref="J152:J153" xr:uid="{00000000-0002-0000-0300-000001000000}">
      <formula1>C153+C355</formula1>
    </dataValidation>
    <dataValidation type="custom" allowBlank="1" showInputMessage="1" showErrorMessage="1" sqref="J177:J178" xr:uid="{00000000-0002-0000-0300-000002000000}">
      <formula1>C178+C366</formula1>
    </dataValidation>
    <dataValidation type="custom" allowBlank="1" showInputMessage="1" showErrorMessage="1" sqref="J170" xr:uid="{00000000-0002-0000-0300-000003000000}">
      <formula1>C171+C363</formula1>
    </dataValidation>
    <dataValidation type="custom" allowBlank="1" showInputMessage="1" showErrorMessage="1" sqref="J163" xr:uid="{00000000-0002-0000-0300-000004000000}">
      <formula1>C164+C360</formula1>
    </dataValidation>
    <dataValidation type="custom" allowBlank="1" showInputMessage="1" showErrorMessage="1" sqref="J135" xr:uid="{00000000-0002-0000-0300-000005000000}">
      <formula1>C136+C349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638 J642 J716:J717 J645 J725:J726" xr:uid="{00000000-0002-0000-0300-000007000000}">
      <formula1>C639+C793</formula1>
    </dataValidation>
    <dataValidation type="custom" allowBlank="1" showInputMessage="1" showErrorMessage="1" sqref="J11" xr:uid="{00000000-0002-0000-0300-000008000000}">
      <formula1>C12+C136</formula1>
    </dataValidation>
    <dataValidation type="custom" allowBlank="1" showInputMessage="1" showErrorMessage="1" sqref="J256:J259" xr:uid="{00000000-0002-0000-0300-000009000000}">
      <formula1>C257+C372</formula1>
    </dataValidation>
    <dataValidation type="custom" allowBlank="1" showInputMessage="1" showErrorMessage="1" sqref="J483" xr:uid="{00000000-0002-0000-0300-00000A000000}">
      <formula1>C484+C595</formula1>
    </dataValidation>
    <dataValidation type="custom" allowBlank="1" showInputMessage="1" showErrorMessage="1" sqref="J559" xr:uid="{00000000-0002-0000-0300-00000B000000}">
      <formula1>C259+C374</formula1>
    </dataValidation>
    <dataValidation type="custom" allowBlank="1" showInputMessage="1" showErrorMessage="1" sqref="J1:J4 J550:J551 J560:J561 J339 J547" xr:uid="{00000000-0002-0000-03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300-00000D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AB03-0F9C-41E8-BCC9-047FE871C841}">
  <dimension ref="A1:I78"/>
  <sheetViews>
    <sheetView rightToLeft="1" topLeftCell="C28" workbookViewId="0">
      <selection activeCell="H45" sqref="H45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241" t="s">
        <v>1064</v>
      </c>
      <c r="B1" s="241" t="s">
        <v>1063</v>
      </c>
      <c r="C1" s="241" t="s">
        <v>1062</v>
      </c>
      <c r="D1" s="245" t="s">
        <v>634</v>
      </c>
      <c r="E1" s="244"/>
      <c r="F1" s="244"/>
      <c r="G1" s="244"/>
      <c r="H1" s="244"/>
      <c r="I1" s="243"/>
    </row>
    <row r="2" spans="1:9">
      <c r="A2" s="242"/>
      <c r="B2" s="242"/>
      <c r="C2" s="242"/>
      <c r="D2" s="241" t="s">
        <v>646</v>
      </c>
      <c r="E2" s="241" t="s">
        <v>647</v>
      </c>
      <c r="F2" s="240" t="s">
        <v>1061</v>
      </c>
      <c r="G2" s="240" t="s">
        <v>1060</v>
      </c>
      <c r="H2" s="239" t="s">
        <v>1059</v>
      </c>
      <c r="I2" s="238"/>
    </row>
    <row r="3" spans="1:9">
      <c r="A3" s="237"/>
      <c r="B3" s="237"/>
      <c r="C3" s="237"/>
      <c r="D3" s="237"/>
      <c r="E3" s="237"/>
      <c r="F3" s="236"/>
      <c r="G3" s="236"/>
      <c r="H3" s="235" t="s">
        <v>1058</v>
      </c>
      <c r="I3" s="234" t="s">
        <v>1057</v>
      </c>
    </row>
    <row r="4" spans="1:9">
      <c r="A4" s="233" t="s">
        <v>1056</v>
      </c>
      <c r="B4" s="233"/>
      <c r="C4" s="233">
        <f>C5+C14+C17+C20+C23+C26+C29</f>
        <v>1685000</v>
      </c>
      <c r="D4" s="233">
        <f>D5+D14+D17+D20+D23+D26+D29</f>
        <v>1386000</v>
      </c>
      <c r="E4" s="233">
        <f>E5+E14+E17+E20+E23+E26+E29</f>
        <v>150000</v>
      </c>
      <c r="F4" s="233">
        <f>F5+F14+F17+F20+F23+F26+F29</f>
        <v>0</v>
      </c>
      <c r="G4" s="233">
        <f>G5+G14+G17+G20+G23+G26+G29</f>
        <v>149000</v>
      </c>
      <c r="H4" s="233">
        <f>H5+H14+H17+H20+H23+H26+H29</f>
        <v>0</v>
      </c>
      <c r="I4" s="233">
        <f>I5+I14+I17+I20+I23+I26+I29</f>
        <v>0</v>
      </c>
    </row>
    <row r="5" spans="1:9">
      <c r="A5" s="228" t="s">
        <v>1054</v>
      </c>
      <c r="B5" s="232">
        <v>2016</v>
      </c>
      <c r="C5" s="232">
        <v>1685000</v>
      </c>
      <c r="D5" s="232">
        <v>1386000</v>
      </c>
      <c r="E5" s="232">
        <v>150000</v>
      </c>
      <c r="F5" s="232">
        <f>SUM(F6:F13)</f>
        <v>0</v>
      </c>
      <c r="G5" s="232">
        <v>149000</v>
      </c>
      <c r="H5" s="232">
        <f>SUM(H6:H13)</f>
        <v>0</v>
      </c>
      <c r="I5" s="232">
        <f>SUM(I6:I13)</f>
        <v>0</v>
      </c>
    </row>
    <row r="6" spans="1:9">
      <c r="A6" s="10" t="s">
        <v>1047</v>
      </c>
      <c r="B6" s="10">
        <v>2016</v>
      </c>
      <c r="C6" s="10">
        <v>800000</v>
      </c>
      <c r="D6" s="10">
        <v>600000</v>
      </c>
      <c r="E6" s="10">
        <v>100000</v>
      </c>
      <c r="F6" s="10">
        <v>0</v>
      </c>
      <c r="G6" s="10">
        <v>100000</v>
      </c>
      <c r="H6" s="10">
        <v>0</v>
      </c>
      <c r="I6" s="10">
        <v>0</v>
      </c>
    </row>
    <row r="7" spans="1:9">
      <c r="A7" s="10" t="s">
        <v>1065</v>
      </c>
      <c r="B7" s="10">
        <v>2016</v>
      </c>
      <c r="C7" s="10">
        <v>350000</v>
      </c>
      <c r="D7" s="10">
        <v>350000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</row>
    <row r="8" spans="1:9">
      <c r="A8" s="10" t="s">
        <v>1066</v>
      </c>
      <c r="B8" s="10">
        <v>2016</v>
      </c>
      <c r="C8" s="10">
        <v>250000</v>
      </c>
      <c r="D8" s="10">
        <v>25000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</row>
    <row r="9" spans="1:9">
      <c r="A9" s="10" t="s">
        <v>1067</v>
      </c>
      <c r="B9" s="10">
        <v>2016</v>
      </c>
      <c r="C9" s="10">
        <v>250000</v>
      </c>
      <c r="D9" s="10">
        <v>200000</v>
      </c>
      <c r="E9" s="10">
        <v>500000</v>
      </c>
      <c r="F9" s="10">
        <v>0</v>
      </c>
      <c r="G9" s="10">
        <v>0</v>
      </c>
      <c r="H9" s="10">
        <v>0</v>
      </c>
      <c r="I9" s="10">
        <v>0</v>
      </c>
    </row>
    <row r="10" spans="1:9">
      <c r="A10" s="10" t="s">
        <v>1068</v>
      </c>
      <c r="B10" s="10">
        <v>2016</v>
      </c>
      <c r="C10" s="10">
        <v>130000</v>
      </c>
      <c r="D10" s="10">
        <v>81000</v>
      </c>
      <c r="E10" s="10">
        <v>0</v>
      </c>
      <c r="F10" s="10">
        <v>0</v>
      </c>
      <c r="G10" s="10">
        <v>49000</v>
      </c>
      <c r="H10" s="10">
        <v>0</v>
      </c>
      <c r="I10" s="10">
        <v>0</v>
      </c>
    </row>
    <row r="11" spans="1:9">
      <c r="A11" s="10" t="s">
        <v>1069</v>
      </c>
      <c r="B11" s="10">
        <v>2016</v>
      </c>
      <c r="C11" s="10">
        <v>30000</v>
      </c>
      <c r="D11" s="10">
        <v>30000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</row>
    <row r="12" spans="1:9">
      <c r="A12" s="10" t="s">
        <v>1070</v>
      </c>
      <c r="B12" s="10">
        <v>2016</v>
      </c>
      <c r="C12" s="10">
        <v>50000</v>
      </c>
      <c r="D12" s="10">
        <v>500000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</row>
    <row r="13" spans="1:9">
      <c r="A13" s="10" t="s">
        <v>1071</v>
      </c>
      <c r="B13" s="10">
        <v>2016</v>
      </c>
      <c r="C13" s="10">
        <v>50000</v>
      </c>
      <c r="D13" s="10">
        <v>50000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</row>
    <row r="14" spans="1:9">
      <c r="A14" s="228" t="s">
        <v>1039</v>
      </c>
      <c r="B14" s="228"/>
      <c r="C14" s="228">
        <f>SUM(C15:C16)</f>
        <v>0</v>
      </c>
      <c r="D14" s="228">
        <f>SUM(D15:D16)</f>
        <v>0</v>
      </c>
      <c r="E14" s="228">
        <f>SUM(E15:E16)</f>
        <v>0</v>
      </c>
      <c r="F14" s="228">
        <f>SUM(F15:F16)</f>
        <v>0</v>
      </c>
      <c r="G14" s="228">
        <f>SUM(G15:G16)</f>
        <v>0</v>
      </c>
      <c r="H14" s="228">
        <f>SUM(H15:H16)</f>
        <v>0</v>
      </c>
      <c r="I14" s="228">
        <f>SUM(I15:I16)</f>
        <v>0</v>
      </c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0"/>
      <c r="B16" s="10"/>
      <c r="C16" s="10"/>
      <c r="D16" s="10"/>
      <c r="E16" s="10"/>
      <c r="F16" s="10"/>
      <c r="G16" s="10"/>
      <c r="H16" s="10"/>
      <c r="I16" s="10"/>
    </row>
    <row r="17" spans="1:9">
      <c r="A17" s="228" t="s">
        <v>1038</v>
      </c>
      <c r="B17" s="228"/>
      <c r="C17" s="228">
        <f>SUM(C18:C19)</f>
        <v>0</v>
      </c>
      <c r="D17" s="228">
        <f>SUM(D18:D19)</f>
        <v>0</v>
      </c>
      <c r="E17" s="228">
        <f>SUM(E18:E19)</f>
        <v>0</v>
      </c>
      <c r="F17" s="228">
        <f>SUM(F18:F19)</f>
        <v>0</v>
      </c>
      <c r="G17" s="228">
        <f>SUM(G18:G19)</f>
        <v>0</v>
      </c>
      <c r="H17" s="228">
        <f>SUM(H18:H19)</f>
        <v>0</v>
      </c>
      <c r="I17" s="228">
        <f>SUM(I18:I19)</f>
        <v>0</v>
      </c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228" t="s">
        <v>1037</v>
      </c>
      <c r="B20" s="228"/>
      <c r="C20" s="228">
        <f>SUM(C21:C22)</f>
        <v>0</v>
      </c>
      <c r="D20" s="228">
        <f>SUM(D21:D22)</f>
        <v>0</v>
      </c>
      <c r="E20" s="228">
        <f>SUM(E21:E22)</f>
        <v>0</v>
      </c>
      <c r="F20" s="228">
        <f>SUM(F21:F22)</f>
        <v>0</v>
      </c>
      <c r="G20" s="228">
        <f>SUM(G21:G22)</f>
        <v>0</v>
      </c>
      <c r="H20" s="228">
        <f>SUM(H21:H22)</f>
        <v>0</v>
      </c>
      <c r="I20" s="228">
        <f>SUM(I21:I22)</f>
        <v>0</v>
      </c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228" t="s">
        <v>1036</v>
      </c>
      <c r="B23" s="228"/>
      <c r="C23" s="228">
        <f>SUM(C24:C25)</f>
        <v>0</v>
      </c>
      <c r="D23" s="228">
        <f>SUM(D24:D25)</f>
        <v>0</v>
      </c>
      <c r="E23" s="228">
        <f>SUM(E24:E25)</f>
        <v>0</v>
      </c>
      <c r="F23" s="228">
        <f>SUM(F24:F25)</f>
        <v>0</v>
      </c>
      <c r="G23" s="228">
        <f>SUM(G24:G25)</f>
        <v>0</v>
      </c>
      <c r="H23" s="228">
        <f>SUM(H24:H25)</f>
        <v>0</v>
      </c>
      <c r="I23" s="228">
        <f>SUM(I24:I25)</f>
        <v>0</v>
      </c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228" t="s">
        <v>1035</v>
      </c>
      <c r="B26" s="228"/>
      <c r="C26" s="228">
        <f>SUM(C27:C28)</f>
        <v>0</v>
      </c>
      <c r="D26" s="228">
        <f>SUM(D27:D28)</f>
        <v>0</v>
      </c>
      <c r="E26" s="228">
        <f>SUM(E27:E28)</f>
        <v>0</v>
      </c>
      <c r="F26" s="228">
        <f>SUM(F27:F28)</f>
        <v>0</v>
      </c>
      <c r="G26" s="228">
        <f>SUM(G27:G28)</f>
        <v>0</v>
      </c>
      <c r="H26" s="228">
        <f>SUM(H27:H28)</f>
        <v>0</v>
      </c>
      <c r="I26" s="228">
        <f>SUM(I27:I28)</f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228" t="s">
        <v>1034</v>
      </c>
      <c r="B29" s="228"/>
      <c r="C29" s="228">
        <f>SUM(C30:C31)</f>
        <v>0</v>
      </c>
      <c r="D29" s="228">
        <f>D30+D33</f>
        <v>0</v>
      </c>
      <c r="E29" s="228">
        <f>E30+E33</f>
        <v>0</v>
      </c>
      <c r="F29" s="228">
        <f>F30+F33</f>
        <v>0</v>
      </c>
      <c r="G29" s="228">
        <f>G30+G33</f>
        <v>0</v>
      </c>
      <c r="H29" s="228">
        <f>H30+H33</f>
        <v>0</v>
      </c>
      <c r="I29" s="228">
        <f>I30+I33</f>
        <v>0</v>
      </c>
    </row>
    <row r="30" spans="1:9">
      <c r="A30" s="229" t="s">
        <v>1033</v>
      </c>
      <c r="B30" s="229"/>
      <c r="C30" s="229">
        <f>SUM(C31:C32)</f>
        <v>0</v>
      </c>
      <c r="D30" s="229">
        <f>SUM(D31:D32)</f>
        <v>0</v>
      </c>
      <c r="E30" s="229">
        <f>SUM(E31:E32)</f>
        <v>0</v>
      </c>
      <c r="F30" s="229">
        <f>SUM(F31:F32)</f>
        <v>0</v>
      </c>
      <c r="G30" s="229">
        <f>SUM(G31:G32)</f>
        <v>0</v>
      </c>
      <c r="H30" s="229">
        <f>SUM(H31:H32)</f>
        <v>0</v>
      </c>
      <c r="I30" s="229">
        <f>SUM(I31:I32)</f>
        <v>0</v>
      </c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0"/>
      <c r="B32" s="10"/>
      <c r="C32" s="10"/>
      <c r="D32" s="10"/>
      <c r="E32" s="10"/>
      <c r="F32" s="10"/>
      <c r="G32" s="10"/>
      <c r="H32" s="10"/>
      <c r="I32" s="10"/>
    </row>
    <row r="33" spans="1:9">
      <c r="A33" s="229" t="s">
        <v>1032</v>
      </c>
      <c r="B33" s="229"/>
      <c r="C33" s="229">
        <f>SUM(C34:C35)</f>
        <v>0</v>
      </c>
      <c r="D33" s="229">
        <f>SUM(D34:D35)</f>
        <v>0</v>
      </c>
      <c r="E33" s="229">
        <f>SUM(E34:E35)</f>
        <v>0</v>
      </c>
      <c r="F33" s="229">
        <f>SUM(F34:F35)</f>
        <v>0</v>
      </c>
      <c r="G33" s="229">
        <f>SUM(G34:G35)</f>
        <v>0</v>
      </c>
      <c r="H33" s="229">
        <f>SUM(H34:H35)</f>
        <v>0</v>
      </c>
      <c r="I33" s="229">
        <f>SUM(I34:I35)</f>
        <v>0</v>
      </c>
    </row>
    <row r="34" spans="1:9">
      <c r="A34" s="10"/>
      <c r="B34" s="10"/>
      <c r="C34" s="10"/>
      <c r="D34" s="10"/>
      <c r="E34" s="10"/>
      <c r="F34" s="10"/>
      <c r="G34" s="10"/>
      <c r="H34" s="10"/>
      <c r="I34" s="10"/>
    </row>
    <row r="35" spans="1:9">
      <c r="A35" s="10"/>
      <c r="B35" s="10"/>
      <c r="C35" s="10"/>
      <c r="D35" s="10"/>
      <c r="E35" s="10"/>
      <c r="F35" s="10"/>
      <c r="G35" s="10"/>
      <c r="H35" s="10"/>
      <c r="I35" s="10"/>
    </row>
    <row r="36" spans="1:9">
      <c r="A36" s="231" t="s">
        <v>1055</v>
      </c>
      <c r="B36" s="231"/>
      <c r="C36" s="231">
        <f>SUM(C37:C38)</f>
        <v>2469000</v>
      </c>
      <c r="D36" s="231">
        <f>SUM(D37:D38)</f>
        <v>531000</v>
      </c>
      <c r="E36" s="231">
        <f>SUM(E37:E38)</f>
        <v>173000</v>
      </c>
      <c r="F36" s="231">
        <f>F37+F52+F55+F58+F61+F64+F67+F74+F77</f>
        <v>0</v>
      </c>
      <c r="G36" s="231">
        <f>G37+G52+G55+G58+G61+G64+G67+G74+G77</f>
        <v>0</v>
      </c>
      <c r="H36" s="231">
        <f>H37+H52+H55+H58+H61+H64+H67+H74+H77</f>
        <v>1150000</v>
      </c>
      <c r="I36" s="231">
        <f>I37+I52+I55+I58+I61+I64+I67+I74+I77</f>
        <v>0</v>
      </c>
    </row>
    <row r="37" spans="1:9">
      <c r="A37" s="228" t="s">
        <v>1054</v>
      </c>
      <c r="B37" s="228"/>
      <c r="C37" s="228">
        <f>SUM(C38:C51)</f>
        <v>2469000</v>
      </c>
      <c r="D37" s="228">
        <f>SUM(D38:D51)</f>
        <v>531000</v>
      </c>
      <c r="E37" s="228">
        <f>SUM(E38:E51)</f>
        <v>173000</v>
      </c>
      <c r="F37" s="228">
        <f>SUM(F38:F51)</f>
        <v>0</v>
      </c>
      <c r="G37" s="228">
        <f>SUM(G38:G51)</f>
        <v>0</v>
      </c>
      <c r="H37" s="228">
        <f>SUM(H38:H51)</f>
        <v>1150000</v>
      </c>
      <c r="I37" s="228">
        <f>SUM(I38:I51)</f>
        <v>0</v>
      </c>
    </row>
    <row r="38" spans="1:9">
      <c r="A38" s="10" t="s">
        <v>1053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1052</v>
      </c>
      <c r="B39" s="10">
        <v>2014</v>
      </c>
      <c r="C39" s="10">
        <v>345000</v>
      </c>
      <c r="D39" s="10">
        <v>45000</v>
      </c>
      <c r="E39" s="10">
        <v>68000</v>
      </c>
      <c r="F39" s="10"/>
      <c r="G39" s="10"/>
      <c r="H39" s="10"/>
      <c r="I39" s="10"/>
    </row>
    <row r="40" spans="1:9">
      <c r="A40" s="10" t="s">
        <v>1051</v>
      </c>
      <c r="B40" s="10">
        <v>2014</v>
      </c>
      <c r="C40" s="10">
        <v>891000</v>
      </c>
      <c r="D40" s="10">
        <v>486000</v>
      </c>
      <c r="E40" s="10">
        <v>105000</v>
      </c>
      <c r="F40" s="10"/>
      <c r="G40" s="10"/>
      <c r="H40" s="10"/>
      <c r="I40" s="10"/>
    </row>
    <row r="41" spans="1:9">
      <c r="A41" s="10" t="s">
        <v>1050</v>
      </c>
      <c r="B41" s="10"/>
      <c r="C41" s="10">
        <v>83000</v>
      </c>
      <c r="D41" s="10">
        <v>0</v>
      </c>
      <c r="E41" s="10">
        <v>0</v>
      </c>
      <c r="F41" s="10"/>
      <c r="G41" s="10"/>
      <c r="H41" s="10"/>
      <c r="I41" s="10"/>
    </row>
    <row r="42" spans="1:9">
      <c r="A42" s="10" t="s">
        <v>1049</v>
      </c>
      <c r="B42" s="10"/>
      <c r="C42" s="10">
        <v>537000</v>
      </c>
      <c r="D42" s="10">
        <v>0</v>
      </c>
      <c r="E42" s="10">
        <v>0</v>
      </c>
      <c r="F42" s="10"/>
      <c r="G42" s="10"/>
      <c r="H42" s="10">
        <v>537000</v>
      </c>
      <c r="I42" s="10" t="s">
        <v>1072</v>
      </c>
    </row>
    <row r="43" spans="1:9">
      <c r="A43" s="10" t="s">
        <v>1048</v>
      </c>
      <c r="B43" s="10"/>
      <c r="C43" s="10">
        <v>613000</v>
      </c>
      <c r="D43" s="10">
        <v>0</v>
      </c>
      <c r="E43" s="10">
        <v>0</v>
      </c>
      <c r="F43" s="10"/>
      <c r="G43" s="10"/>
      <c r="H43" s="10">
        <v>613000</v>
      </c>
      <c r="I43" s="10" t="s">
        <v>1072</v>
      </c>
    </row>
    <row r="44" spans="1:9">
      <c r="A44" s="10" t="s">
        <v>1047</v>
      </c>
      <c r="B44" s="10"/>
      <c r="C44" s="10">
        <f>SUM(C45:C46)</f>
        <v>0</v>
      </c>
      <c r="D44" s="10">
        <v>0</v>
      </c>
      <c r="E44" s="10">
        <v>0</v>
      </c>
      <c r="F44" s="10"/>
      <c r="G44" s="10"/>
      <c r="H44" s="10"/>
      <c r="I44" s="10"/>
    </row>
    <row r="45" spans="1:9">
      <c r="A45" s="10" t="s">
        <v>1046</v>
      </c>
      <c r="B45" s="10"/>
      <c r="C45" s="10">
        <f>SUM(C46:C47)</f>
        <v>0</v>
      </c>
      <c r="D45" s="10">
        <v>0</v>
      </c>
      <c r="E45" s="10">
        <v>0</v>
      </c>
      <c r="F45" s="10"/>
      <c r="G45" s="10"/>
      <c r="H45" s="10"/>
      <c r="I45" s="10"/>
    </row>
    <row r="46" spans="1:9">
      <c r="A46" s="10" t="s">
        <v>1045</v>
      </c>
      <c r="B46" s="10"/>
      <c r="C46" s="10">
        <f>SUM(C47:C48)</f>
        <v>0</v>
      </c>
      <c r="D46" s="10">
        <v>0</v>
      </c>
      <c r="E46" s="10">
        <v>0</v>
      </c>
      <c r="F46" s="10"/>
      <c r="G46" s="10"/>
      <c r="H46" s="10"/>
      <c r="I46" s="10"/>
    </row>
    <row r="47" spans="1:9">
      <c r="A47" s="10" t="s">
        <v>1044</v>
      </c>
      <c r="B47" s="10"/>
      <c r="C47" s="10">
        <f>SUM(C48:C49)</f>
        <v>0</v>
      </c>
      <c r="D47" s="10">
        <v>0</v>
      </c>
      <c r="E47" s="10">
        <v>0</v>
      </c>
      <c r="F47" s="10"/>
      <c r="G47" s="10"/>
      <c r="H47" s="10"/>
      <c r="I47" s="10"/>
    </row>
    <row r="48" spans="1:9">
      <c r="A48" s="10" t="s">
        <v>1043</v>
      </c>
      <c r="B48" s="10"/>
      <c r="C48" s="10">
        <f>SUM(C49:C50)</f>
        <v>0</v>
      </c>
      <c r="D48" s="10">
        <v>0</v>
      </c>
      <c r="E48" s="10">
        <v>0</v>
      </c>
      <c r="F48" s="10"/>
      <c r="G48" s="10"/>
      <c r="H48" s="10"/>
      <c r="I48" s="10"/>
    </row>
    <row r="49" spans="1:9">
      <c r="A49" s="10" t="s">
        <v>1042</v>
      </c>
      <c r="B49" s="10"/>
      <c r="C49" s="10">
        <f>SUM(C50:C51)</f>
        <v>0</v>
      </c>
      <c r="D49" s="10">
        <v>0</v>
      </c>
      <c r="E49" s="10">
        <v>0</v>
      </c>
      <c r="F49" s="10"/>
      <c r="G49" s="10"/>
      <c r="H49" s="10"/>
      <c r="I49" s="10"/>
    </row>
    <row r="50" spans="1:9">
      <c r="A50" s="230" t="s">
        <v>1041</v>
      </c>
      <c r="B50" s="230"/>
      <c r="C50" s="230">
        <f>SUM(C51:C52)</f>
        <v>0</v>
      </c>
      <c r="D50" s="230">
        <v>0</v>
      </c>
      <c r="E50" s="230">
        <v>0</v>
      </c>
      <c r="F50" s="230"/>
      <c r="G50" s="230"/>
      <c r="H50" s="230"/>
      <c r="I50" s="230"/>
    </row>
    <row r="51" spans="1:9">
      <c r="A51" s="10" t="s">
        <v>1040</v>
      </c>
      <c r="B51" s="10"/>
      <c r="C51" s="10">
        <f>SUM(C52:C53)</f>
        <v>0</v>
      </c>
      <c r="D51" s="10">
        <v>0</v>
      </c>
      <c r="E51" s="10">
        <v>0</v>
      </c>
      <c r="F51" s="10"/>
      <c r="G51" s="10"/>
      <c r="H51" s="10"/>
      <c r="I51" s="10"/>
    </row>
    <row r="52" spans="1:9">
      <c r="A52" s="228" t="s">
        <v>1039</v>
      </c>
      <c r="B52" s="228"/>
      <c r="C52" s="228">
        <f>SUM(C53:C54)</f>
        <v>0</v>
      </c>
      <c r="D52" s="228">
        <f>SUM(D53:D54)</f>
        <v>0</v>
      </c>
      <c r="E52" s="228">
        <f>SUM(E53:E54)</f>
        <v>0</v>
      </c>
      <c r="F52" s="228">
        <f>SUM(F53:F54)</f>
        <v>0</v>
      </c>
      <c r="G52" s="228">
        <f>SUM(G53:G54)</f>
        <v>0</v>
      </c>
      <c r="H52" s="228">
        <f>SUM(H53:H54)</f>
        <v>0</v>
      </c>
      <c r="I52" s="228">
        <f>SUM(I53:I54)</f>
        <v>0</v>
      </c>
    </row>
    <row r="53" spans="1:9">
      <c r="A53" s="10"/>
      <c r="B53" s="10"/>
      <c r="C53" s="10">
        <f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>SUM(C55:C56)</f>
        <v>0</v>
      </c>
      <c r="D54" s="10"/>
      <c r="E54" s="10"/>
      <c r="F54" s="10"/>
      <c r="G54" s="10"/>
      <c r="H54" s="10"/>
      <c r="I54" s="10"/>
    </row>
    <row r="55" spans="1:9">
      <c r="A55" s="228" t="s">
        <v>1038</v>
      </c>
      <c r="B55" s="228"/>
      <c r="C55" s="228">
        <f>SUM(C56:C57)</f>
        <v>0</v>
      </c>
      <c r="D55" s="228">
        <f>SUM(D56:D57)</f>
        <v>0</v>
      </c>
      <c r="E55" s="228">
        <f>SUM(E56:E57)</f>
        <v>0</v>
      </c>
      <c r="F55" s="228">
        <f>SUM(F56:F57)</f>
        <v>0</v>
      </c>
      <c r="G55" s="228">
        <f>SUM(G56:G57)</f>
        <v>0</v>
      </c>
      <c r="H55" s="228">
        <f>SUM(H56:H57)</f>
        <v>0</v>
      </c>
      <c r="I55" s="228">
        <f>SUM(I56:I57)</f>
        <v>0</v>
      </c>
    </row>
    <row r="56" spans="1:9">
      <c r="A56" s="10"/>
      <c r="B56" s="10"/>
      <c r="C56" s="10">
        <f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>SUM(C58:C59)</f>
        <v>0</v>
      </c>
      <c r="D57" s="10"/>
      <c r="E57" s="10"/>
      <c r="F57" s="10"/>
      <c r="G57" s="10"/>
      <c r="H57" s="10"/>
      <c r="I57" s="10"/>
    </row>
    <row r="58" spans="1:9">
      <c r="A58" s="228" t="s">
        <v>1037</v>
      </c>
      <c r="B58" s="228"/>
      <c r="C58" s="228">
        <f>SUM(C59:C60)</f>
        <v>0</v>
      </c>
      <c r="D58" s="228">
        <f>SUM(D59:D60)</f>
        <v>0</v>
      </c>
      <c r="E58" s="228">
        <f>SUM(E59:E60)</f>
        <v>0</v>
      </c>
      <c r="F58" s="228">
        <f>SUM(F59:F60)</f>
        <v>0</v>
      </c>
      <c r="G58" s="228">
        <f>SUM(G59:G60)</f>
        <v>0</v>
      </c>
      <c r="H58" s="228">
        <f>SUM(H59:H60)</f>
        <v>0</v>
      </c>
      <c r="I58" s="228">
        <f>SUM(I59:I60)</f>
        <v>0</v>
      </c>
    </row>
    <row r="59" spans="1:9">
      <c r="A59" s="10"/>
      <c r="B59" s="10"/>
      <c r="C59" s="10">
        <f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>SUM(C61:C62)</f>
        <v>0</v>
      </c>
      <c r="D60" s="10"/>
      <c r="E60" s="10"/>
      <c r="F60" s="10"/>
      <c r="G60" s="10"/>
      <c r="H60" s="10"/>
      <c r="I60" s="10"/>
    </row>
    <row r="61" spans="1:9">
      <c r="A61" s="228" t="s">
        <v>1036</v>
      </c>
      <c r="B61" s="228"/>
      <c r="C61" s="228">
        <f>SUM(C62:C63)</f>
        <v>0</v>
      </c>
      <c r="D61" s="228">
        <f>SUM(D62:D63)</f>
        <v>0</v>
      </c>
      <c r="E61" s="228">
        <f>SUM(E62:E63)</f>
        <v>0</v>
      </c>
      <c r="F61" s="228">
        <f>SUM(F62:F63)</f>
        <v>0</v>
      </c>
      <c r="G61" s="228">
        <f>SUM(G62:G63)</f>
        <v>0</v>
      </c>
      <c r="H61" s="228">
        <f>SUM(H62:H63)</f>
        <v>0</v>
      </c>
      <c r="I61" s="228">
        <f>SUM(I62:I63)</f>
        <v>0</v>
      </c>
    </row>
    <row r="62" spans="1:9">
      <c r="A62" s="10"/>
      <c r="B62" s="10"/>
      <c r="C62" s="10">
        <f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>SUM(C64:C65)</f>
        <v>0</v>
      </c>
      <c r="D63" s="10"/>
      <c r="E63" s="10"/>
      <c r="F63" s="10"/>
      <c r="G63" s="10"/>
      <c r="H63" s="10"/>
      <c r="I63" s="10"/>
    </row>
    <row r="64" spans="1:9">
      <c r="A64" s="228" t="s">
        <v>1035</v>
      </c>
      <c r="B64" s="228"/>
      <c r="C64" s="228">
        <f>SUM(C65:C66)</f>
        <v>0</v>
      </c>
      <c r="D64" s="228">
        <f>SUM(D65:D66)</f>
        <v>0</v>
      </c>
      <c r="E64" s="228">
        <f>SUM(E65:E66)</f>
        <v>0</v>
      </c>
      <c r="F64" s="228">
        <f>SUM(F65:F66)</f>
        <v>0</v>
      </c>
      <c r="G64" s="228">
        <f>SUM(G65:G66)</f>
        <v>0</v>
      </c>
      <c r="H64" s="228">
        <f>SUM(H65:H66)</f>
        <v>0</v>
      </c>
      <c r="I64" s="228"/>
    </row>
    <row r="65" spans="1:9">
      <c r="A65" s="10"/>
      <c r="B65" s="10"/>
      <c r="C65" s="10">
        <f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>SUM(C67:C68)</f>
        <v>0</v>
      </c>
      <c r="D66" s="10"/>
      <c r="E66" s="10"/>
      <c r="F66" s="10"/>
      <c r="G66" s="10"/>
      <c r="H66" s="10"/>
      <c r="I66" s="10"/>
    </row>
    <row r="67" spans="1:9">
      <c r="A67" s="228" t="s">
        <v>1034</v>
      </c>
      <c r="B67" s="228"/>
      <c r="C67" s="228">
        <f>SUM(C68:C69)</f>
        <v>0</v>
      </c>
      <c r="D67" s="228">
        <f>D68+D71</f>
        <v>0</v>
      </c>
      <c r="E67" s="228">
        <f>E68+E71</f>
        <v>0</v>
      </c>
      <c r="F67" s="228">
        <f>F68+F71</f>
        <v>0</v>
      </c>
      <c r="G67" s="228">
        <f>G68+G71</f>
        <v>0</v>
      </c>
      <c r="H67" s="228">
        <f>H68+H71</f>
        <v>0</v>
      </c>
      <c r="I67" s="228">
        <f>I68+I71</f>
        <v>0</v>
      </c>
    </row>
    <row r="68" spans="1:9">
      <c r="A68" s="229" t="s">
        <v>1033</v>
      </c>
      <c r="B68" s="229"/>
      <c r="C68" s="229">
        <f>SUM(C69:C70)</f>
        <v>0</v>
      </c>
      <c r="D68" s="229">
        <f>SUM(D69:D70)</f>
        <v>0</v>
      </c>
      <c r="E68" s="229">
        <f>SUM(E69:E70)</f>
        <v>0</v>
      </c>
      <c r="F68" s="229">
        <f>SUM(F69:F70)</f>
        <v>0</v>
      </c>
      <c r="G68" s="229">
        <f>SUM(G69:G70)</f>
        <v>0</v>
      </c>
      <c r="H68" s="229">
        <f>SUM(H69:H70)</f>
        <v>0</v>
      </c>
      <c r="I68" s="229">
        <f>SUM(I69:I70)</f>
        <v>0</v>
      </c>
    </row>
    <row r="69" spans="1:9">
      <c r="A69" s="10"/>
      <c r="B69" s="10"/>
      <c r="C69" s="10">
        <f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>SUM(C71:C72)</f>
        <v>0</v>
      </c>
      <c r="D70" s="10"/>
      <c r="E70" s="10"/>
      <c r="F70" s="10"/>
      <c r="G70" s="10"/>
      <c r="H70" s="10"/>
      <c r="I70" s="10"/>
    </row>
    <row r="71" spans="1:9">
      <c r="A71" s="229" t="s">
        <v>1032</v>
      </c>
      <c r="B71" s="229"/>
      <c r="C71" s="229">
        <f>SUM(C72:C73)</f>
        <v>0</v>
      </c>
      <c r="D71" s="229">
        <f>SUM(D72:D73)</f>
        <v>0</v>
      </c>
      <c r="E71" s="229">
        <f>SUM(E72:E73)</f>
        <v>0</v>
      </c>
      <c r="F71" s="229">
        <f>SUM(F72:F73)</f>
        <v>0</v>
      </c>
      <c r="G71" s="229">
        <f>SUM(G72:G73)</f>
        <v>0</v>
      </c>
      <c r="H71" s="229">
        <f>SUM(H72:H73)</f>
        <v>0</v>
      </c>
      <c r="I71" s="229">
        <f>SUM(I72:I73)</f>
        <v>0</v>
      </c>
    </row>
    <row r="72" spans="1:9">
      <c r="A72" s="10"/>
      <c r="B72" s="10"/>
      <c r="C72" s="10">
        <f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>SUM(C74:C75)</f>
        <v>0</v>
      </c>
      <c r="D73" s="10"/>
      <c r="E73" s="10"/>
      <c r="F73" s="10"/>
      <c r="G73" s="10"/>
      <c r="H73" s="10"/>
      <c r="I73" s="10"/>
    </row>
    <row r="74" spans="1:9">
      <c r="A74" s="228" t="s">
        <v>1031</v>
      </c>
      <c r="B74" s="228"/>
      <c r="C74" s="228">
        <f>SUM(C75:C76)</f>
        <v>0</v>
      </c>
      <c r="D74" s="228">
        <f>SUM(D75:D76)</f>
        <v>0</v>
      </c>
      <c r="E74" s="228">
        <f>SUM(E75:E76)</f>
        <v>0</v>
      </c>
      <c r="F74" s="228">
        <f>SUM(F75:F76)</f>
        <v>0</v>
      </c>
      <c r="G74" s="228">
        <f>SUM(G75:G76)</f>
        <v>0</v>
      </c>
      <c r="H74" s="228">
        <f>SUM(H75:H76)</f>
        <v>0</v>
      </c>
      <c r="I74" s="228">
        <f>SUM(I75:I76)</f>
        <v>0</v>
      </c>
    </row>
    <row r="75" spans="1:9">
      <c r="A75" s="10"/>
      <c r="B75" s="10"/>
      <c r="C75" s="10">
        <f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>SUM(C77:C78)</f>
        <v>0</v>
      </c>
      <c r="D76" s="10"/>
      <c r="E76" s="10"/>
      <c r="F76" s="10"/>
      <c r="G76" s="10"/>
      <c r="H76" s="10"/>
      <c r="I76" s="10"/>
    </row>
    <row r="77" spans="1:9">
      <c r="A77" s="228" t="s">
        <v>1030</v>
      </c>
      <c r="B77" s="228"/>
      <c r="C77" s="228">
        <f>SUM(C78:C79)</f>
        <v>0</v>
      </c>
      <c r="D77" s="228"/>
      <c r="E77" s="228"/>
      <c r="F77" s="228"/>
      <c r="G77" s="228"/>
      <c r="H77" s="228"/>
      <c r="I77" s="228"/>
    </row>
    <row r="78" spans="1:9">
      <c r="A78" s="228" t="s">
        <v>1029</v>
      </c>
      <c r="B78" s="228"/>
      <c r="C78" s="228">
        <f>SUM(C79:C80)</f>
        <v>0</v>
      </c>
      <c r="D78" s="228">
        <f>D77+D74+D67+D64+D61+D58+D55+D52+D37+D29+D26+D23+D20+D17+D14+D5</f>
        <v>1917000</v>
      </c>
      <c r="E78" s="228">
        <f>E77+E74+E67+E64+E61+E58+E55+E52+E37+E29+E26+E23+E20+E17+E14+E5</f>
        <v>323000</v>
      </c>
      <c r="F78" s="228">
        <f>F77+F74+F67+F64+F61+F58+F55+F52+F37+F29+F26+F23+F20+F17+F14+F5</f>
        <v>0</v>
      </c>
      <c r="G78" s="228">
        <f>G77+G74+G67+G64+G61+G58+G55+G52+G37+G29+G26+G23+G20+G17+G14+G5</f>
        <v>149000</v>
      </c>
      <c r="H78" s="228">
        <f>H77+H74+H67+H64+H61+H58+H55+H52+H37+H29+H26+H23+H20+H17+H14+H5</f>
        <v>1150000</v>
      </c>
      <c r="I78" s="228">
        <f>I77+I74+I67+I64+I61+I58+I55+I52+I37+I29+I26+I23+I20+I17+I14+I5</f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EC3F-348C-49D0-B724-A58A97BD29A7}">
  <dimension ref="A1:I74"/>
  <sheetViews>
    <sheetView rightToLeft="1" tabSelected="1" zoomScale="70" zoomScaleNormal="70" workbookViewId="0">
      <pane xSplit="2" ySplit="11" topLeftCell="C29" activePane="bottomRight" state="frozen"/>
      <selection pane="topRight" activeCell="C1" sqref="C1"/>
      <selection pane="bottomLeft" activeCell="A12" sqref="A12"/>
      <selection pane="bottomRight" activeCell="C32" sqref="C32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241" t="s">
        <v>1064</v>
      </c>
      <c r="B1" s="241" t="s">
        <v>1063</v>
      </c>
      <c r="C1" s="241" t="s">
        <v>1062</v>
      </c>
      <c r="D1" s="245" t="s">
        <v>634</v>
      </c>
      <c r="E1" s="244"/>
      <c r="F1" s="244"/>
      <c r="G1" s="244"/>
      <c r="H1" s="244"/>
      <c r="I1" s="243"/>
    </row>
    <row r="2" spans="1:9">
      <c r="A2" s="242"/>
      <c r="B2" s="242"/>
      <c r="C2" s="242"/>
      <c r="D2" s="241" t="s">
        <v>646</v>
      </c>
      <c r="E2" s="241" t="s">
        <v>647</v>
      </c>
      <c r="F2" s="240" t="s">
        <v>1061</v>
      </c>
      <c r="G2" s="240" t="s">
        <v>1060</v>
      </c>
      <c r="H2" s="239" t="s">
        <v>1059</v>
      </c>
      <c r="I2" s="238"/>
    </row>
    <row r="3" spans="1:9">
      <c r="A3" s="237"/>
      <c r="B3" s="237"/>
      <c r="C3" s="237"/>
      <c r="D3" s="237"/>
      <c r="E3" s="237"/>
      <c r="F3" s="236"/>
      <c r="G3" s="236"/>
      <c r="H3" s="235" t="s">
        <v>1058</v>
      </c>
      <c r="I3" s="234" t="s">
        <v>1057</v>
      </c>
    </row>
    <row r="4" spans="1:9">
      <c r="A4" s="233" t="s">
        <v>1056</v>
      </c>
      <c r="B4" s="233"/>
      <c r="C4" s="233">
        <f t="shared" ref="C4:I4" si="0">C5+C10+C13+C16+C19+C22+C25</f>
        <v>1200000</v>
      </c>
      <c r="D4" s="233">
        <f t="shared" si="0"/>
        <v>951000</v>
      </c>
      <c r="E4" s="233">
        <f t="shared" si="0"/>
        <v>0</v>
      </c>
      <c r="F4" s="233">
        <f t="shared" si="0"/>
        <v>1490000</v>
      </c>
      <c r="G4" s="233">
        <f t="shared" si="0"/>
        <v>149000</v>
      </c>
      <c r="H4" s="233">
        <f t="shared" si="0"/>
        <v>0</v>
      </c>
      <c r="I4" s="233">
        <f t="shared" si="0"/>
        <v>0</v>
      </c>
    </row>
    <row r="5" spans="1:9">
      <c r="A5" s="228" t="s">
        <v>1054</v>
      </c>
      <c r="B5" s="232"/>
      <c r="C5" s="232">
        <f t="shared" ref="B5:J5" si="1">SUM(C6:C9)</f>
        <v>1200000</v>
      </c>
      <c r="D5" s="232">
        <f t="shared" si="1"/>
        <v>951000</v>
      </c>
      <c r="E5" s="232">
        <f t="shared" si="1"/>
        <v>0</v>
      </c>
      <c r="F5" s="232">
        <f t="shared" si="1"/>
        <v>1490000</v>
      </c>
      <c r="G5" s="232">
        <f t="shared" si="1"/>
        <v>149000</v>
      </c>
      <c r="H5" s="232">
        <f t="shared" si="1"/>
        <v>0</v>
      </c>
      <c r="I5" s="232">
        <f t="shared" si="1"/>
        <v>0</v>
      </c>
    </row>
    <row r="6" spans="1:9">
      <c r="A6" s="10" t="s">
        <v>1073</v>
      </c>
      <c r="B6" s="10">
        <v>2017</v>
      </c>
      <c r="C6" s="10">
        <v>1180000</v>
      </c>
      <c r="D6" s="10">
        <v>931000</v>
      </c>
      <c r="E6" s="10"/>
      <c r="F6" s="10">
        <v>1490000</v>
      </c>
      <c r="G6" s="10">
        <v>149000</v>
      </c>
      <c r="H6" s="10">
        <v>0</v>
      </c>
      <c r="I6" s="10">
        <v>0</v>
      </c>
    </row>
    <row r="7" spans="1:9">
      <c r="A7" s="10" t="s">
        <v>1074</v>
      </c>
      <c r="B7" s="10">
        <v>2017</v>
      </c>
      <c r="C7" s="10">
        <v>20000</v>
      </c>
      <c r="D7" s="10">
        <v>20000</v>
      </c>
      <c r="E7" s="10"/>
      <c r="F7" s="10"/>
      <c r="G7" s="10"/>
      <c r="H7" s="10"/>
      <c r="I7" s="10"/>
    </row>
    <row r="8" spans="1:9">
      <c r="A8" s="10"/>
      <c r="B8" s="10"/>
      <c r="C8" s="10">
        <f t="shared" ref="C6:C69" si="2">SUM(D8:H8)</f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228" t="s">
        <v>1039</v>
      </c>
      <c r="B10" s="228"/>
      <c r="C10" s="228">
        <f t="shared" si="2"/>
        <v>0</v>
      </c>
      <c r="D10" s="228">
        <f t="shared" ref="D10:J10" si="3">SUM(D11:D12)</f>
        <v>0</v>
      </c>
      <c r="E10" s="228">
        <f t="shared" si="3"/>
        <v>0</v>
      </c>
      <c r="F10" s="228">
        <f t="shared" si="3"/>
        <v>0</v>
      </c>
      <c r="G10" s="228">
        <f t="shared" si="3"/>
        <v>0</v>
      </c>
      <c r="H10" s="228">
        <f t="shared" si="3"/>
        <v>0</v>
      </c>
      <c r="I10" s="228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228" t="s">
        <v>1038</v>
      </c>
      <c r="B13" s="228"/>
      <c r="C13" s="228">
        <f t="shared" si="2"/>
        <v>0</v>
      </c>
      <c r="D13" s="228">
        <f t="shared" ref="D13:I13" si="4">SUM(D14:D15)</f>
        <v>0</v>
      </c>
      <c r="E13" s="228">
        <f t="shared" si="4"/>
        <v>0</v>
      </c>
      <c r="F13" s="228">
        <f t="shared" si="4"/>
        <v>0</v>
      </c>
      <c r="G13" s="228">
        <f t="shared" si="4"/>
        <v>0</v>
      </c>
      <c r="H13" s="228">
        <f t="shared" si="4"/>
        <v>0</v>
      </c>
      <c r="I13" s="228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228" t="s">
        <v>1037</v>
      </c>
      <c r="B16" s="228"/>
      <c r="C16" s="228">
        <f t="shared" si="2"/>
        <v>0</v>
      </c>
      <c r="D16" s="228">
        <f t="shared" ref="D16:I16" si="5">SUM(D17:D18)</f>
        <v>0</v>
      </c>
      <c r="E16" s="228">
        <f t="shared" si="5"/>
        <v>0</v>
      </c>
      <c r="F16" s="228">
        <f t="shared" si="5"/>
        <v>0</v>
      </c>
      <c r="G16" s="228">
        <f t="shared" si="5"/>
        <v>0</v>
      </c>
      <c r="H16" s="228">
        <f t="shared" si="5"/>
        <v>0</v>
      </c>
      <c r="I16" s="228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228" t="s">
        <v>1036</v>
      </c>
      <c r="B19" s="228"/>
      <c r="C19" s="228">
        <f t="shared" si="2"/>
        <v>0</v>
      </c>
      <c r="D19" s="228">
        <f t="shared" ref="D19:I19" si="6">SUM(D20:D21)</f>
        <v>0</v>
      </c>
      <c r="E19" s="228">
        <f t="shared" si="6"/>
        <v>0</v>
      </c>
      <c r="F19" s="228">
        <f t="shared" si="6"/>
        <v>0</v>
      </c>
      <c r="G19" s="228">
        <f t="shared" si="6"/>
        <v>0</v>
      </c>
      <c r="H19" s="228">
        <f t="shared" si="6"/>
        <v>0</v>
      </c>
      <c r="I19" s="228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228" t="s">
        <v>1035</v>
      </c>
      <c r="B22" s="228"/>
      <c r="C22" s="228">
        <f t="shared" si="2"/>
        <v>0</v>
      </c>
      <c r="D22" s="228">
        <f t="shared" ref="D22:I22" si="7">SUM(D23:D24)</f>
        <v>0</v>
      </c>
      <c r="E22" s="228">
        <f t="shared" si="7"/>
        <v>0</v>
      </c>
      <c r="F22" s="228">
        <f t="shared" si="7"/>
        <v>0</v>
      </c>
      <c r="G22" s="228">
        <f t="shared" si="7"/>
        <v>0</v>
      </c>
      <c r="H22" s="228">
        <f t="shared" si="7"/>
        <v>0</v>
      </c>
      <c r="I22" s="228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228" t="s">
        <v>1034</v>
      </c>
      <c r="B25" s="228"/>
      <c r="C25" s="228">
        <f t="shared" si="2"/>
        <v>0</v>
      </c>
      <c r="D25" s="228">
        <f t="shared" ref="D25:I25" si="8">D26+D29</f>
        <v>0</v>
      </c>
      <c r="E25" s="228">
        <f t="shared" si="8"/>
        <v>0</v>
      </c>
      <c r="F25" s="228">
        <f t="shared" si="8"/>
        <v>0</v>
      </c>
      <c r="G25" s="228">
        <f t="shared" si="8"/>
        <v>0</v>
      </c>
      <c r="H25" s="228">
        <f t="shared" si="8"/>
        <v>0</v>
      </c>
      <c r="I25" s="228">
        <f t="shared" si="8"/>
        <v>0</v>
      </c>
    </row>
    <row r="26" spans="1:9">
      <c r="A26" s="229" t="s">
        <v>1033</v>
      </c>
      <c r="B26" s="229"/>
      <c r="C26" s="229">
        <f t="shared" si="2"/>
        <v>0</v>
      </c>
      <c r="D26" s="229">
        <f t="shared" ref="D26:I26" si="9">SUM(D27:D28)</f>
        <v>0</v>
      </c>
      <c r="E26" s="229">
        <f t="shared" si="9"/>
        <v>0</v>
      </c>
      <c r="F26" s="229">
        <f t="shared" si="9"/>
        <v>0</v>
      </c>
      <c r="G26" s="229">
        <f t="shared" si="9"/>
        <v>0</v>
      </c>
      <c r="H26" s="229">
        <f t="shared" si="9"/>
        <v>0</v>
      </c>
      <c r="I26" s="229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229" t="s">
        <v>1032</v>
      </c>
      <c r="B29" s="229"/>
      <c r="C29" s="229">
        <f t="shared" si="2"/>
        <v>0</v>
      </c>
      <c r="D29" s="229">
        <f t="shared" ref="D29:I29" si="10">SUM(D30:D31)</f>
        <v>0</v>
      </c>
      <c r="E29" s="229">
        <f t="shared" si="10"/>
        <v>0</v>
      </c>
      <c r="F29" s="229">
        <f t="shared" si="10"/>
        <v>0</v>
      </c>
      <c r="G29" s="229">
        <f t="shared" si="10"/>
        <v>0</v>
      </c>
      <c r="H29" s="229">
        <f t="shared" si="10"/>
        <v>0</v>
      </c>
      <c r="I29" s="229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231" t="s">
        <v>1055</v>
      </c>
      <c r="B32" s="231"/>
      <c r="C32" s="231">
        <f t="shared" si="2"/>
        <v>4583361</v>
      </c>
      <c r="D32" s="231">
        <f>D33+D48+D51+D54+D57+D60+D63+D70+D73</f>
        <v>2146914</v>
      </c>
      <c r="E32" s="231">
        <f t="shared" ref="E32:J32" si="11">E33+E48+E51+E54+E57+E60+E63+E70+E73</f>
        <v>422500</v>
      </c>
      <c r="F32" s="231">
        <f t="shared" si="11"/>
        <v>714947</v>
      </c>
      <c r="G32" s="231">
        <f t="shared" si="11"/>
        <v>149000</v>
      </c>
      <c r="H32" s="231">
        <f t="shared" si="11"/>
        <v>1150000</v>
      </c>
      <c r="I32" s="231">
        <f t="shared" si="11"/>
        <v>0</v>
      </c>
    </row>
    <row r="33" spans="1:9">
      <c r="A33" s="228" t="s">
        <v>1054</v>
      </c>
      <c r="B33" s="228"/>
      <c r="C33" s="228">
        <f t="shared" si="2"/>
        <v>4583361</v>
      </c>
      <c r="D33" s="228">
        <f t="shared" ref="D33:I33" si="12">SUM(D34:D47)</f>
        <v>2146914</v>
      </c>
      <c r="E33" s="228">
        <f t="shared" si="12"/>
        <v>422500</v>
      </c>
      <c r="F33" s="228">
        <f t="shared" si="12"/>
        <v>714947</v>
      </c>
      <c r="G33" s="228">
        <f t="shared" si="12"/>
        <v>149000</v>
      </c>
      <c r="H33" s="228">
        <f t="shared" si="12"/>
        <v>1150000</v>
      </c>
      <c r="I33" s="228">
        <f t="shared" si="12"/>
        <v>0</v>
      </c>
    </row>
    <row r="34" spans="1:9">
      <c r="A34" s="10" t="s">
        <v>1053</v>
      </c>
      <c r="B34" s="10"/>
      <c r="C34" s="10">
        <v>400000</v>
      </c>
      <c r="D34" s="10">
        <v>200000</v>
      </c>
      <c r="E34" s="10">
        <v>100000</v>
      </c>
      <c r="F34" s="10">
        <v>100000</v>
      </c>
      <c r="G34" s="10"/>
      <c r="H34" s="10"/>
      <c r="I34" s="10"/>
    </row>
    <row r="35" spans="1:9">
      <c r="A35" s="10" t="s">
        <v>1052</v>
      </c>
      <c r="B35" s="10"/>
      <c r="C35" s="10">
        <v>344994</v>
      </c>
      <c r="D35" s="10">
        <v>44994</v>
      </c>
      <c r="E35" s="10">
        <v>67500</v>
      </c>
      <c r="F35" s="10">
        <v>232500</v>
      </c>
      <c r="G35" s="10"/>
      <c r="H35" s="10"/>
      <c r="I35" s="10"/>
    </row>
    <row r="36" spans="1:9">
      <c r="A36" s="10" t="s">
        <v>1051</v>
      </c>
      <c r="B36" s="10"/>
      <c r="C36" s="10">
        <v>850595</v>
      </c>
      <c r="D36" s="10">
        <v>625595</v>
      </c>
      <c r="E36" s="10">
        <v>105000</v>
      </c>
      <c r="F36" s="10">
        <v>300000</v>
      </c>
      <c r="G36" s="10"/>
      <c r="H36" s="10"/>
      <c r="I36" s="10"/>
    </row>
    <row r="37" spans="1:9">
      <c r="A37" s="10" t="s">
        <v>1050</v>
      </c>
      <c r="B37" s="10"/>
      <c r="C37" s="10">
        <v>82447</v>
      </c>
      <c r="D37" s="10">
        <v>0</v>
      </c>
      <c r="E37" s="10">
        <v>0</v>
      </c>
      <c r="F37" s="10">
        <v>82447</v>
      </c>
      <c r="G37" s="10"/>
      <c r="H37" s="10"/>
      <c r="I37" s="10"/>
    </row>
    <row r="38" spans="1:9">
      <c r="A38" s="10" t="s">
        <v>1049</v>
      </c>
      <c r="B38" s="10"/>
      <c r="C38" s="10">
        <v>537000</v>
      </c>
      <c r="D38" s="10">
        <v>0</v>
      </c>
      <c r="E38" s="10">
        <v>0</v>
      </c>
      <c r="F38" s="10">
        <v>0</v>
      </c>
      <c r="G38" s="10"/>
      <c r="H38" s="10">
        <v>537000</v>
      </c>
      <c r="I38" s="10"/>
    </row>
    <row r="39" spans="1:9">
      <c r="A39" s="10" t="s">
        <v>1048</v>
      </c>
      <c r="B39" s="10"/>
      <c r="C39" s="10">
        <v>613000</v>
      </c>
      <c r="D39" s="10">
        <v>0</v>
      </c>
      <c r="E39" s="10">
        <v>0</v>
      </c>
      <c r="F39" s="10">
        <v>0</v>
      </c>
      <c r="G39" s="10"/>
      <c r="H39" s="10">
        <v>613000</v>
      </c>
      <c r="I39" s="10"/>
    </row>
    <row r="40" spans="1:9">
      <c r="A40" s="10" t="s">
        <v>1047</v>
      </c>
      <c r="B40" s="10"/>
      <c r="C40" s="10">
        <v>690325</v>
      </c>
      <c r="D40" s="10">
        <v>490325</v>
      </c>
      <c r="E40" s="10">
        <v>100000</v>
      </c>
      <c r="F40" s="10"/>
      <c r="G40" s="10">
        <v>100000</v>
      </c>
      <c r="H40" s="10"/>
      <c r="I40" s="10"/>
    </row>
    <row r="41" spans="1:9">
      <c r="A41" s="10" t="s">
        <v>1046</v>
      </c>
      <c r="B41" s="10"/>
      <c r="C41" s="10">
        <v>350000</v>
      </c>
      <c r="D41" s="10">
        <v>350000</v>
      </c>
      <c r="E41" s="10"/>
      <c r="F41" s="10"/>
      <c r="G41" s="10"/>
      <c r="H41" s="10"/>
      <c r="I41" s="10"/>
    </row>
    <row r="42" spans="1:9">
      <c r="A42" s="10" t="s">
        <v>1045</v>
      </c>
      <c r="B42" s="10"/>
      <c r="C42" s="10">
        <v>25000</v>
      </c>
      <c r="D42" s="10">
        <v>25000</v>
      </c>
      <c r="E42" s="10"/>
      <c r="F42" s="10"/>
      <c r="G42" s="10"/>
      <c r="H42" s="10"/>
      <c r="I42" s="10"/>
    </row>
    <row r="43" spans="1:9">
      <c r="A43" s="10" t="s">
        <v>1044</v>
      </c>
      <c r="B43" s="10"/>
      <c r="C43" s="10">
        <v>250000</v>
      </c>
      <c r="D43" s="10">
        <v>200000</v>
      </c>
      <c r="E43" s="10">
        <v>50000</v>
      </c>
      <c r="F43" s="10"/>
      <c r="G43" s="10"/>
      <c r="H43" s="10"/>
      <c r="I43" s="10"/>
    </row>
    <row r="44" spans="1:9">
      <c r="A44" s="10" t="s">
        <v>1043</v>
      </c>
      <c r="B44" s="10"/>
      <c r="C44" s="10">
        <v>130000</v>
      </c>
      <c r="D44" s="10">
        <v>81000</v>
      </c>
      <c r="E44" s="10"/>
      <c r="F44" s="10"/>
      <c r="G44" s="10">
        <v>49000</v>
      </c>
      <c r="H44" s="10"/>
      <c r="I44" s="10"/>
    </row>
    <row r="45" spans="1:9">
      <c r="A45" s="10" t="s">
        <v>1042</v>
      </c>
      <c r="B45" s="10"/>
      <c r="C45" s="10">
        <v>30000</v>
      </c>
      <c r="D45" s="10">
        <v>30000</v>
      </c>
      <c r="E45" s="10"/>
      <c r="F45" s="10"/>
      <c r="G45" s="10"/>
      <c r="H45" s="10"/>
      <c r="I45" s="10"/>
    </row>
    <row r="46" spans="1:9">
      <c r="A46" s="230" t="s">
        <v>1041</v>
      </c>
      <c r="B46" s="230"/>
      <c r="C46" s="230">
        <v>50000</v>
      </c>
      <c r="D46" s="230">
        <v>50000</v>
      </c>
      <c r="E46" s="230"/>
      <c r="F46" s="230"/>
      <c r="G46" s="230"/>
      <c r="H46" s="230"/>
      <c r="I46" s="230"/>
    </row>
    <row r="47" spans="1:9">
      <c r="A47" s="10" t="s">
        <v>1040</v>
      </c>
      <c r="B47" s="10"/>
      <c r="C47" s="10">
        <v>50000</v>
      </c>
      <c r="D47" s="10">
        <v>50000</v>
      </c>
      <c r="E47" s="10"/>
      <c r="F47" s="10"/>
      <c r="G47" s="10"/>
      <c r="H47" s="10"/>
      <c r="I47" s="10"/>
    </row>
    <row r="48" spans="1:9">
      <c r="A48" s="228" t="s">
        <v>1039</v>
      </c>
      <c r="B48" s="228"/>
      <c r="C48" s="228">
        <f t="shared" si="2"/>
        <v>0</v>
      </c>
      <c r="D48" s="228">
        <f t="shared" ref="D48:I48" si="13">SUM(D49:D50)</f>
        <v>0</v>
      </c>
      <c r="E48" s="228">
        <f t="shared" si="13"/>
        <v>0</v>
      </c>
      <c r="F48" s="228">
        <f t="shared" si="13"/>
        <v>0</v>
      </c>
      <c r="G48" s="228">
        <f t="shared" si="13"/>
        <v>0</v>
      </c>
      <c r="H48" s="228">
        <f t="shared" si="13"/>
        <v>0</v>
      </c>
      <c r="I48" s="228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228" t="s">
        <v>1038</v>
      </c>
      <c r="B51" s="228"/>
      <c r="C51" s="228">
        <f t="shared" si="2"/>
        <v>0</v>
      </c>
      <c r="D51" s="228">
        <f t="shared" ref="D51:I51" si="14">SUM(D52:D53)</f>
        <v>0</v>
      </c>
      <c r="E51" s="228">
        <f t="shared" si="14"/>
        <v>0</v>
      </c>
      <c r="F51" s="228">
        <f t="shared" si="14"/>
        <v>0</v>
      </c>
      <c r="G51" s="228">
        <f t="shared" si="14"/>
        <v>0</v>
      </c>
      <c r="H51" s="228">
        <f t="shared" si="14"/>
        <v>0</v>
      </c>
      <c r="I51" s="228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228" t="s">
        <v>1037</v>
      </c>
      <c r="B54" s="228"/>
      <c r="C54" s="228">
        <f t="shared" si="2"/>
        <v>0</v>
      </c>
      <c r="D54" s="228">
        <f t="shared" ref="D54:I54" si="15">SUM(D55:D56)</f>
        <v>0</v>
      </c>
      <c r="E54" s="228">
        <f t="shared" si="15"/>
        <v>0</v>
      </c>
      <c r="F54" s="228">
        <f t="shared" si="15"/>
        <v>0</v>
      </c>
      <c r="G54" s="228">
        <f t="shared" si="15"/>
        <v>0</v>
      </c>
      <c r="H54" s="228">
        <f t="shared" si="15"/>
        <v>0</v>
      </c>
      <c r="I54" s="228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228" t="s">
        <v>1036</v>
      </c>
      <c r="B57" s="228"/>
      <c r="C57" s="228">
        <f t="shared" si="2"/>
        <v>0</v>
      </c>
      <c r="D57" s="228">
        <f t="shared" ref="D57:I57" si="16">SUM(D58:D59)</f>
        <v>0</v>
      </c>
      <c r="E57" s="228">
        <f t="shared" si="16"/>
        <v>0</v>
      </c>
      <c r="F57" s="228">
        <f t="shared" si="16"/>
        <v>0</v>
      </c>
      <c r="G57" s="228">
        <f t="shared" si="16"/>
        <v>0</v>
      </c>
      <c r="H57" s="228">
        <f t="shared" si="16"/>
        <v>0</v>
      </c>
      <c r="I57" s="228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228" t="s">
        <v>1035</v>
      </c>
      <c r="B60" s="228"/>
      <c r="C60" s="228">
        <f t="shared" si="2"/>
        <v>0</v>
      </c>
      <c r="D60" s="228">
        <f t="shared" ref="D60:H60" si="17">SUM(D61:D62)</f>
        <v>0</v>
      </c>
      <c r="E60" s="228">
        <f t="shared" si="17"/>
        <v>0</v>
      </c>
      <c r="F60" s="228">
        <f t="shared" si="17"/>
        <v>0</v>
      </c>
      <c r="G60" s="228">
        <f t="shared" si="17"/>
        <v>0</v>
      </c>
      <c r="H60" s="228">
        <f t="shared" si="17"/>
        <v>0</v>
      </c>
      <c r="I60" s="228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228" t="s">
        <v>1034</v>
      </c>
      <c r="B63" s="228"/>
      <c r="C63" s="228">
        <f t="shared" si="2"/>
        <v>0</v>
      </c>
      <c r="D63" s="228">
        <f t="shared" ref="D63:I63" si="18">D64+D67</f>
        <v>0</v>
      </c>
      <c r="E63" s="228">
        <f t="shared" si="18"/>
        <v>0</v>
      </c>
      <c r="F63" s="228">
        <f t="shared" si="18"/>
        <v>0</v>
      </c>
      <c r="G63" s="228">
        <f t="shared" si="18"/>
        <v>0</v>
      </c>
      <c r="H63" s="228">
        <f t="shared" si="18"/>
        <v>0</v>
      </c>
      <c r="I63" s="228">
        <f t="shared" si="18"/>
        <v>0</v>
      </c>
    </row>
    <row r="64" spans="1:9">
      <c r="A64" s="229" t="s">
        <v>1033</v>
      </c>
      <c r="B64" s="229"/>
      <c r="C64" s="229">
        <f t="shared" si="2"/>
        <v>0</v>
      </c>
      <c r="D64" s="229">
        <f t="shared" ref="D64:I64" si="19">SUM(D65:D66)</f>
        <v>0</v>
      </c>
      <c r="E64" s="229">
        <f t="shared" si="19"/>
        <v>0</v>
      </c>
      <c r="F64" s="229">
        <f t="shared" si="19"/>
        <v>0</v>
      </c>
      <c r="G64" s="229">
        <f t="shared" si="19"/>
        <v>0</v>
      </c>
      <c r="H64" s="229">
        <f t="shared" si="19"/>
        <v>0</v>
      </c>
      <c r="I64" s="229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229" t="s">
        <v>1032</v>
      </c>
      <c r="B67" s="229"/>
      <c r="C67" s="229">
        <f t="shared" si="2"/>
        <v>0</v>
      </c>
      <c r="D67" s="229">
        <f t="shared" ref="D67:I67" si="20">SUM(D68:D69)</f>
        <v>0</v>
      </c>
      <c r="E67" s="229">
        <f t="shared" si="20"/>
        <v>0</v>
      </c>
      <c r="F67" s="229">
        <f t="shared" si="20"/>
        <v>0</v>
      </c>
      <c r="G67" s="229">
        <f t="shared" si="20"/>
        <v>0</v>
      </c>
      <c r="H67" s="229">
        <f t="shared" si="20"/>
        <v>0</v>
      </c>
      <c r="I67" s="229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228" t="s">
        <v>1031</v>
      </c>
      <c r="B70" s="228"/>
      <c r="C70" s="228">
        <f t="shared" ref="C70:C74" si="21">SUM(D70:H70)</f>
        <v>0</v>
      </c>
      <c r="D70" s="228">
        <f t="shared" ref="D70:I70" si="22">SUM(D71:D72)</f>
        <v>0</v>
      </c>
      <c r="E70" s="228">
        <f t="shared" si="22"/>
        <v>0</v>
      </c>
      <c r="F70" s="228">
        <f t="shared" si="22"/>
        <v>0</v>
      </c>
      <c r="G70" s="228">
        <f t="shared" si="22"/>
        <v>0</v>
      </c>
      <c r="H70" s="228">
        <f t="shared" si="22"/>
        <v>0</v>
      </c>
      <c r="I70" s="228">
        <f t="shared" si="22"/>
        <v>0</v>
      </c>
    </row>
    <row r="71" spans="1:9">
      <c r="A71" s="10"/>
      <c r="B71" s="10"/>
      <c r="C71" s="10">
        <f t="shared" si="21"/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1"/>
        <v>0</v>
      </c>
      <c r="D72" s="10"/>
      <c r="E72" s="10"/>
      <c r="F72" s="10"/>
      <c r="G72" s="10"/>
      <c r="H72" s="10"/>
      <c r="I72" s="10"/>
    </row>
    <row r="73" spans="1:9">
      <c r="A73" s="228" t="s">
        <v>1030</v>
      </c>
      <c r="B73" s="228"/>
      <c r="C73" s="228">
        <f t="shared" si="21"/>
        <v>0</v>
      </c>
      <c r="D73" s="228"/>
      <c r="E73" s="228"/>
      <c r="F73" s="228"/>
      <c r="G73" s="228"/>
      <c r="H73" s="228"/>
      <c r="I73" s="228"/>
    </row>
    <row r="74" spans="1:9">
      <c r="A74" s="228" t="s">
        <v>1029</v>
      </c>
      <c r="B74" s="228"/>
      <c r="C74" s="228">
        <f t="shared" si="21"/>
        <v>7173361</v>
      </c>
      <c r="D74" s="228">
        <f t="shared" ref="D74:I74" si="23">D73+D70+D63+D60+D57+D54+D51+D48+D33+D25+D22+D19+D16+D13+D10+D5</f>
        <v>3097914</v>
      </c>
      <c r="E74" s="228">
        <f t="shared" si="23"/>
        <v>422500</v>
      </c>
      <c r="F74" s="228">
        <f t="shared" si="23"/>
        <v>2204947</v>
      </c>
      <c r="G74" s="228">
        <f t="shared" si="23"/>
        <v>298000</v>
      </c>
      <c r="H74" s="228">
        <f t="shared" si="23"/>
        <v>1150000</v>
      </c>
      <c r="I74" s="228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2"/>
  <sheetViews>
    <sheetView rightToLeft="1" workbookViewId="0">
      <selection sqref="A1:XFD1048576"/>
    </sheetView>
  </sheetViews>
  <sheetFormatPr defaultColWidth="9.1796875" defaultRowHeight="14.5"/>
  <cols>
    <col min="1" max="1" width="19.7265625" style="123" customWidth="1"/>
    <col min="2" max="2" width="15" style="123" customWidth="1"/>
    <col min="3" max="3" width="21.7265625" style="123" customWidth="1"/>
    <col min="4" max="4" width="23.54296875" style="101" bestFit="1" customWidth="1"/>
    <col min="5" max="5" width="18.54296875" style="101" customWidth="1"/>
    <col min="6" max="6" width="17.81640625" style="101" customWidth="1"/>
    <col min="7" max="7" width="9.1796875" style="101"/>
    <col min="8" max="8" width="10.26953125" customWidth="1"/>
    <col min="9" max="9" width="25" style="101" customWidth="1"/>
    <col min="10" max="10" width="9.1796875" style="101"/>
    <col min="11" max="11" width="19.7265625" style="101" bestFit="1" customWidth="1"/>
    <col min="12" max="12" width="22.81640625" style="101" bestFit="1" customWidth="1"/>
    <col min="13" max="16384" width="9.1796875" style="101"/>
  </cols>
  <sheetData>
    <row r="1" spans="1:12" ht="30.75" customHeight="1" thickBot="1">
      <c r="A1" s="197" t="s">
        <v>70</v>
      </c>
      <c r="B1" s="199" t="s">
        <v>71</v>
      </c>
      <c r="C1" s="201" t="s">
        <v>772</v>
      </c>
      <c r="D1" s="202"/>
      <c r="E1" s="202"/>
      <c r="F1" s="203"/>
      <c r="H1" s="101"/>
    </row>
    <row r="2" spans="1:12" ht="30.75" customHeight="1" thickBot="1">
      <c r="A2" s="198"/>
      <c r="B2" s="200"/>
      <c r="C2" s="102" t="s">
        <v>773</v>
      </c>
      <c r="D2" s="103" t="s">
        <v>774</v>
      </c>
      <c r="E2" s="103" t="s">
        <v>774</v>
      </c>
      <c r="F2" s="103" t="s">
        <v>774</v>
      </c>
      <c r="H2" s="101"/>
    </row>
    <row r="3" spans="1:12" ht="26.25" customHeight="1">
      <c r="A3" s="51"/>
      <c r="B3" s="52"/>
      <c r="C3" s="104"/>
      <c r="D3" s="105"/>
      <c r="E3" s="105"/>
      <c r="F3" s="105"/>
      <c r="G3"/>
      <c r="H3" s="101"/>
      <c r="I3" s="53"/>
    </row>
    <row r="4" spans="1:12" ht="16.5">
      <c r="A4" s="54"/>
      <c r="B4" s="54"/>
      <c r="C4" s="104"/>
      <c r="D4" s="105"/>
      <c r="E4" s="105"/>
      <c r="F4" s="105"/>
      <c r="G4"/>
      <c r="H4" s="101"/>
      <c r="I4" s="55"/>
      <c r="K4" s="106" t="s">
        <v>111</v>
      </c>
      <c r="L4" s="106"/>
    </row>
    <row r="5" spans="1:12" ht="16.5">
      <c r="A5" s="54"/>
      <c r="B5" s="54"/>
      <c r="C5" s="104"/>
      <c r="D5" s="105"/>
      <c r="E5" s="105"/>
      <c r="F5" s="105"/>
      <c r="G5"/>
      <c r="H5" s="101"/>
      <c r="I5" s="107"/>
      <c r="K5" s="106" t="s">
        <v>112</v>
      </c>
      <c r="L5" s="106"/>
    </row>
    <row r="6" spans="1:12" ht="33" customHeight="1">
      <c r="A6" s="56"/>
      <c r="B6" s="56"/>
      <c r="C6" s="108"/>
      <c r="D6" s="105"/>
      <c r="E6" s="108"/>
      <c r="F6" s="108"/>
      <c r="G6"/>
      <c r="H6" s="101"/>
      <c r="I6" s="109"/>
      <c r="K6" s="106" t="s">
        <v>113</v>
      </c>
      <c r="L6" s="106"/>
    </row>
    <row r="7" spans="1:12" ht="16.5">
      <c r="A7" s="56"/>
      <c r="B7" s="56"/>
      <c r="C7" s="108"/>
      <c r="D7" s="57"/>
      <c r="E7" s="105"/>
      <c r="F7" s="105"/>
      <c r="G7"/>
      <c r="H7" s="101"/>
      <c r="I7" s="109"/>
      <c r="K7" s="106" t="s">
        <v>114</v>
      </c>
      <c r="L7" s="106"/>
    </row>
    <row r="8" spans="1:12" ht="16.5">
      <c r="A8" s="54"/>
      <c r="B8" s="54"/>
      <c r="C8" s="108"/>
      <c r="D8" s="55"/>
      <c r="E8" s="105"/>
      <c r="F8" s="105"/>
      <c r="G8"/>
      <c r="H8" s="101"/>
      <c r="I8" s="107"/>
      <c r="K8" s="106" t="s">
        <v>115</v>
      </c>
      <c r="L8" s="106"/>
    </row>
    <row r="9" spans="1:12" ht="16.5">
      <c r="A9" s="54"/>
      <c r="B9" s="54"/>
      <c r="C9" s="104"/>
      <c r="D9" s="55"/>
      <c r="E9" s="105"/>
      <c r="F9" s="105"/>
      <c r="G9"/>
      <c r="H9" s="101"/>
      <c r="I9" s="107"/>
      <c r="K9" s="106" t="s">
        <v>116</v>
      </c>
      <c r="L9" s="106"/>
    </row>
    <row r="10" spans="1:12" ht="16.5">
      <c r="A10" s="54"/>
      <c r="B10" s="54"/>
      <c r="C10" s="104"/>
      <c r="D10" s="55"/>
      <c r="E10" s="108"/>
      <c r="F10" s="105"/>
      <c r="G10"/>
      <c r="H10" s="101"/>
      <c r="I10" s="107"/>
      <c r="K10" s="106" t="s">
        <v>117</v>
      </c>
      <c r="L10" s="106"/>
    </row>
    <row r="11" spans="1:12" ht="49.5" customHeight="1">
      <c r="A11" s="54"/>
      <c r="B11" s="54"/>
      <c r="C11" s="108"/>
      <c r="D11" s="108"/>
      <c r="E11" s="105"/>
      <c r="F11" s="105"/>
      <c r="G11"/>
      <c r="H11" s="101"/>
      <c r="I11" s="107"/>
      <c r="K11" s="106"/>
      <c r="L11" s="106" t="s">
        <v>118</v>
      </c>
    </row>
    <row r="12" spans="1:12" ht="16.5">
      <c r="A12" s="54"/>
      <c r="B12" s="54"/>
      <c r="C12" s="108"/>
      <c r="D12" s="55"/>
      <c r="E12" s="105"/>
      <c r="F12" s="105"/>
      <c r="G12"/>
      <c r="H12" s="101"/>
      <c r="I12" s="107"/>
      <c r="K12" s="106"/>
      <c r="L12" s="106" t="s">
        <v>68</v>
      </c>
    </row>
    <row r="13" spans="1:12" ht="49.5" customHeight="1">
      <c r="A13" s="54"/>
      <c r="B13" s="54"/>
      <c r="C13" s="108"/>
      <c r="D13" s="108"/>
      <c r="E13" s="105"/>
      <c r="F13" s="105"/>
      <c r="G13"/>
      <c r="H13" s="101"/>
      <c r="I13" s="107"/>
      <c r="K13" s="106"/>
      <c r="L13" s="106" t="s">
        <v>69</v>
      </c>
    </row>
    <row r="14" spans="1:12" ht="16.5">
      <c r="A14" s="54"/>
      <c r="B14" s="54"/>
      <c r="C14" s="108"/>
      <c r="D14" s="55"/>
      <c r="E14" s="105"/>
      <c r="F14" s="105"/>
      <c r="G14"/>
      <c r="H14" s="101"/>
      <c r="I14" s="107"/>
      <c r="K14" s="106" t="s">
        <v>119</v>
      </c>
      <c r="L14" s="106"/>
    </row>
    <row r="15" spans="1:12" ht="16.5">
      <c r="A15" s="54"/>
      <c r="B15" s="54"/>
      <c r="C15" s="55"/>
      <c r="D15" s="108"/>
      <c r="E15" s="105"/>
      <c r="F15" s="105"/>
      <c r="G15"/>
      <c r="H15" s="101"/>
      <c r="I15" s="107"/>
      <c r="K15" s="106"/>
      <c r="L15" s="106" t="s">
        <v>120</v>
      </c>
    </row>
    <row r="16" spans="1:12" ht="16.5">
      <c r="A16" s="54"/>
      <c r="B16" s="54"/>
      <c r="C16" s="108"/>
      <c r="D16" s="55"/>
      <c r="E16" s="105"/>
      <c r="F16" s="105"/>
      <c r="G16"/>
      <c r="H16" s="101"/>
      <c r="I16" s="107"/>
      <c r="K16" s="106"/>
      <c r="L16" s="106" t="s">
        <v>121</v>
      </c>
    </row>
    <row r="17" spans="1:12" ht="16.5">
      <c r="A17" s="54"/>
      <c r="B17" s="54"/>
      <c r="C17" s="108"/>
      <c r="D17" s="108"/>
      <c r="E17" s="105"/>
      <c r="F17" s="105"/>
      <c r="G17"/>
      <c r="H17" s="101"/>
      <c r="I17" s="107"/>
      <c r="K17" s="106" t="s">
        <v>122</v>
      </c>
      <c r="L17" s="106"/>
    </row>
    <row r="18" spans="1:12" ht="16.5">
      <c r="A18" s="54"/>
      <c r="B18" s="54"/>
      <c r="C18" s="108"/>
      <c r="D18" s="108"/>
      <c r="E18" s="105"/>
      <c r="F18" s="105"/>
      <c r="G18"/>
      <c r="H18" s="101"/>
      <c r="I18" s="107"/>
      <c r="K18" s="106"/>
      <c r="L18" s="106" t="s">
        <v>123</v>
      </c>
    </row>
    <row r="19" spans="1:12" ht="16.5">
      <c r="A19" s="54"/>
      <c r="B19" s="54"/>
      <c r="C19" s="108"/>
      <c r="D19" s="108"/>
      <c r="E19" s="105"/>
      <c r="F19" s="105"/>
      <c r="G19"/>
      <c r="H19" s="101"/>
      <c r="I19" s="107"/>
      <c r="K19" s="106"/>
      <c r="L19" s="106" t="s">
        <v>124</v>
      </c>
    </row>
    <row r="20" spans="1:12" ht="16.5">
      <c r="A20" s="54"/>
      <c r="B20" s="54"/>
      <c r="C20" s="108"/>
      <c r="D20" s="108"/>
      <c r="E20" s="105"/>
      <c r="F20" s="105"/>
      <c r="G20"/>
      <c r="H20" s="101"/>
      <c r="I20" s="107"/>
    </row>
    <row r="21" spans="1:12" ht="16.5">
      <c r="A21" s="54"/>
      <c r="B21" s="54"/>
      <c r="C21" s="108"/>
      <c r="D21" s="108"/>
      <c r="E21" s="105"/>
      <c r="F21" s="105"/>
      <c r="G21"/>
      <c r="H21" s="101"/>
      <c r="I21" s="107"/>
    </row>
    <row r="22" spans="1:12" ht="16.5">
      <c r="A22" s="54"/>
      <c r="B22" s="54"/>
      <c r="C22" s="108"/>
      <c r="D22" s="108"/>
      <c r="E22" s="105"/>
      <c r="F22" s="105"/>
      <c r="G22"/>
      <c r="H22" s="101"/>
      <c r="I22" s="107"/>
    </row>
    <row r="23" spans="1:12" ht="16.5">
      <c r="A23" s="54"/>
      <c r="B23" s="54"/>
      <c r="C23" s="108"/>
      <c r="D23" s="108"/>
      <c r="E23" s="105"/>
      <c r="F23" s="105"/>
      <c r="G23"/>
      <c r="H23" s="101"/>
      <c r="I23" s="107"/>
    </row>
    <row r="24" spans="1:12" ht="16.5">
      <c r="A24" s="54"/>
      <c r="B24" s="54"/>
      <c r="C24" s="104"/>
      <c r="D24" s="105"/>
      <c r="E24" s="105"/>
      <c r="F24" s="105"/>
      <c r="G24"/>
      <c r="H24" s="101"/>
      <c r="I24" s="107"/>
    </row>
    <row r="25" spans="1:12" ht="16.5">
      <c r="A25" s="54"/>
      <c r="B25" s="54"/>
      <c r="C25" s="104"/>
      <c r="D25" s="105"/>
      <c r="E25" s="105"/>
      <c r="F25" s="105"/>
      <c r="G25"/>
      <c r="H25" s="101"/>
      <c r="I25" s="107"/>
    </row>
    <row r="26" spans="1:12" ht="17" thickBot="1">
      <c r="A26" s="58"/>
      <c r="B26" s="58"/>
      <c r="C26" s="104"/>
      <c r="D26" s="105"/>
      <c r="E26" s="105"/>
      <c r="F26" s="105"/>
      <c r="G26"/>
      <c r="H26" s="101"/>
      <c r="I26" s="107"/>
    </row>
    <row r="27" spans="1:12" ht="17" thickBot="1">
      <c r="A27" s="110"/>
      <c r="B27" s="110"/>
      <c r="C27" s="104"/>
      <c r="D27" s="105"/>
      <c r="E27" s="105"/>
      <c r="F27" s="105"/>
      <c r="G27"/>
      <c r="H27" s="101"/>
      <c r="I27" s="111"/>
    </row>
    <row r="28" spans="1:12" ht="15" thickBot="1">
      <c r="A28" s="112"/>
      <c r="B28" s="113"/>
      <c r="C28" s="108"/>
      <c r="D28" s="105"/>
      <c r="E28" s="105"/>
      <c r="F28" s="105"/>
      <c r="G28"/>
      <c r="H28" s="101"/>
      <c r="I28" s="111"/>
    </row>
    <row r="29" spans="1:12" ht="17" thickBot="1">
      <c r="A29" s="114"/>
      <c r="B29" s="115"/>
      <c r="C29" s="104"/>
      <c r="D29" s="105"/>
      <c r="E29" s="105"/>
      <c r="F29" s="105"/>
      <c r="G29"/>
      <c r="H29" s="101"/>
      <c r="I29" s="111"/>
    </row>
    <row r="30" spans="1:12" ht="15" thickBot="1">
      <c r="A30" s="114"/>
      <c r="B30" s="115"/>
      <c r="C30" s="108"/>
      <c r="D30" s="105"/>
      <c r="E30" s="105"/>
      <c r="F30" s="105"/>
      <c r="G30"/>
      <c r="H30" s="101"/>
      <c r="I30" s="111"/>
    </row>
    <row r="31" spans="1:12" ht="17" thickBot="1">
      <c r="A31" s="114"/>
      <c r="B31" s="115"/>
      <c r="C31" s="104"/>
      <c r="D31" s="105"/>
      <c r="E31" s="105"/>
      <c r="F31" s="105"/>
      <c r="G31"/>
      <c r="H31" s="101"/>
      <c r="I31" s="111"/>
    </row>
    <row r="32" spans="1:12" ht="15" thickBot="1">
      <c r="A32" s="114"/>
      <c r="B32" s="115"/>
      <c r="C32" s="108"/>
      <c r="D32" s="105"/>
      <c r="E32" s="105"/>
      <c r="F32" s="105"/>
      <c r="G32"/>
      <c r="H32" s="101"/>
      <c r="I32" s="111"/>
    </row>
    <row r="33" spans="1:9" ht="15" thickBot="1">
      <c r="A33" s="114"/>
      <c r="B33" s="115"/>
      <c r="C33" s="108"/>
      <c r="D33" s="105"/>
      <c r="E33" s="105"/>
      <c r="F33" s="105"/>
      <c r="G33"/>
      <c r="H33" s="101"/>
      <c r="I33" s="111"/>
    </row>
    <row r="34" spans="1:9" ht="17" thickBot="1">
      <c r="A34" s="114"/>
      <c r="B34" s="115"/>
      <c r="C34" s="104"/>
      <c r="D34" s="105"/>
      <c r="E34" s="105"/>
      <c r="F34" s="105"/>
      <c r="G34"/>
      <c r="H34" s="101"/>
      <c r="I34" s="111"/>
    </row>
    <row r="35" spans="1:9" ht="15" thickBot="1">
      <c r="A35" s="114"/>
      <c r="B35" s="115"/>
      <c r="C35" s="108"/>
      <c r="D35" s="105"/>
      <c r="E35" s="105"/>
      <c r="F35" s="105"/>
      <c r="G35"/>
      <c r="H35" s="101"/>
      <c r="I35" s="111"/>
    </row>
    <row r="36" spans="1:9" ht="15" thickBot="1">
      <c r="A36" s="114"/>
      <c r="B36" s="115"/>
      <c r="C36" s="108"/>
      <c r="D36" s="105"/>
      <c r="E36" s="105"/>
      <c r="F36" s="105"/>
      <c r="G36"/>
      <c r="H36" s="101"/>
      <c r="I36" s="111"/>
    </row>
    <row r="37" spans="1:9" ht="15" thickBot="1">
      <c r="A37" s="114"/>
      <c r="B37" s="115"/>
      <c r="C37" s="116"/>
      <c r="D37" s="105"/>
      <c r="E37" s="105"/>
      <c r="F37" s="105"/>
      <c r="G37"/>
      <c r="H37" s="101"/>
      <c r="I37" s="111"/>
    </row>
    <row r="38" spans="1:9" ht="17" thickBot="1">
      <c r="A38" s="114"/>
      <c r="B38" s="115"/>
      <c r="C38" s="104"/>
      <c r="D38" s="105"/>
      <c r="E38" s="105"/>
      <c r="F38" s="105"/>
      <c r="G38"/>
      <c r="H38" s="101"/>
      <c r="I38" s="111"/>
    </row>
    <row r="39" spans="1:9" ht="17" thickBot="1">
      <c r="A39" s="114"/>
      <c r="B39" s="115"/>
      <c r="C39" s="104"/>
      <c r="D39" s="105"/>
      <c r="E39" s="105"/>
      <c r="F39" s="105"/>
      <c r="G39"/>
      <c r="H39" s="101"/>
      <c r="I39" s="111"/>
    </row>
    <row r="40" spans="1:9" ht="16.5">
      <c r="A40" s="117"/>
      <c r="B40" s="117"/>
      <c r="C40" s="108"/>
      <c r="D40" s="105"/>
      <c r="E40" s="105"/>
      <c r="F40" s="105"/>
      <c r="G40" s="118"/>
      <c r="H40" s="101"/>
      <c r="I40" s="111"/>
    </row>
    <row r="41" spans="1:9" ht="16.5">
      <c r="A41" s="117"/>
      <c r="B41" s="117"/>
      <c r="C41" s="104"/>
      <c r="D41" s="105"/>
      <c r="E41" s="105"/>
      <c r="F41" s="105"/>
      <c r="G41" s="118"/>
      <c r="H41" s="101"/>
      <c r="I41" s="111"/>
    </row>
    <row r="42" spans="1:9" ht="16.5">
      <c r="A42" s="117"/>
      <c r="B42" s="117"/>
      <c r="C42" s="104"/>
      <c r="D42" s="105"/>
      <c r="E42" s="105"/>
      <c r="F42" s="105"/>
      <c r="G42" s="118"/>
      <c r="H42" s="101"/>
      <c r="I42" s="111"/>
    </row>
    <row r="43" spans="1:9" ht="16.5">
      <c r="A43" s="117"/>
      <c r="B43" s="117"/>
      <c r="C43" s="104"/>
      <c r="D43" s="105"/>
      <c r="E43" s="105"/>
      <c r="F43" s="105"/>
      <c r="G43" s="118"/>
      <c r="H43" s="101"/>
      <c r="I43" s="111"/>
    </row>
    <row r="44" spans="1:9" ht="16.5">
      <c r="A44" s="117"/>
      <c r="B44" s="117"/>
      <c r="C44" s="104"/>
      <c r="D44" s="105"/>
      <c r="E44" s="105"/>
      <c r="F44" s="105"/>
      <c r="G44" s="118"/>
      <c r="H44" s="101"/>
      <c r="I44" s="111"/>
    </row>
    <row r="45" spans="1:9" ht="16.5">
      <c r="A45" s="117"/>
      <c r="B45" s="117"/>
      <c r="C45" s="104"/>
      <c r="D45" s="105"/>
      <c r="E45" s="105"/>
      <c r="F45" s="105"/>
      <c r="G45" s="118"/>
      <c r="H45" s="101"/>
      <c r="I45" s="111"/>
    </row>
    <row r="46" spans="1:9" ht="16.5">
      <c r="A46" s="117"/>
      <c r="B46" s="117"/>
      <c r="C46" s="104"/>
      <c r="D46" s="105"/>
      <c r="E46" s="105"/>
      <c r="F46" s="105"/>
      <c r="G46" s="118"/>
      <c r="H46" s="101"/>
      <c r="I46" s="111"/>
    </row>
    <row r="47" spans="1:9" ht="16.5">
      <c r="A47" s="117"/>
      <c r="B47" s="117"/>
      <c r="C47" s="104"/>
      <c r="D47" s="105"/>
      <c r="E47" s="105"/>
      <c r="F47" s="105"/>
      <c r="G47" s="118"/>
      <c r="H47" s="101"/>
      <c r="I47" s="111"/>
    </row>
    <row r="48" spans="1:9">
      <c r="A48" s="111"/>
      <c r="B48" s="111"/>
      <c r="C48" s="108"/>
      <c r="D48" s="108"/>
      <c r="E48" s="105"/>
      <c r="F48" s="105"/>
      <c r="G48" s="119"/>
      <c r="H48" s="101"/>
      <c r="I48" s="111"/>
    </row>
    <row r="49" spans="1:9">
      <c r="A49" s="111"/>
      <c r="B49" s="111"/>
      <c r="C49" s="108"/>
      <c r="D49" s="105"/>
      <c r="E49" s="105"/>
      <c r="F49" s="105"/>
      <c r="G49" s="119"/>
      <c r="H49" s="101"/>
      <c r="I49" s="111"/>
    </row>
    <row r="50" spans="1:9">
      <c r="A50" s="120"/>
      <c r="B50" s="10"/>
      <c r="C50" s="108"/>
      <c r="D50" s="105"/>
      <c r="E50" s="105"/>
      <c r="F50" s="105"/>
      <c r="G50" s="119"/>
      <c r="H50" s="101"/>
    </row>
    <row r="51" spans="1:9">
      <c r="A51" s="120"/>
      <c r="B51" s="10"/>
      <c r="C51" s="108"/>
      <c r="D51" s="105"/>
      <c r="E51" s="105"/>
      <c r="F51" s="105"/>
      <c r="G51" s="119"/>
      <c r="H51" s="101"/>
    </row>
    <row r="52" spans="1:9" ht="16.5">
      <c r="A52" s="120"/>
      <c r="B52" s="10"/>
      <c r="C52" s="104"/>
      <c r="D52" s="105"/>
      <c r="E52" s="105"/>
      <c r="F52" s="105"/>
      <c r="G52" s="119"/>
      <c r="H52" s="101"/>
    </row>
    <row r="53" spans="1:9" ht="16.5">
      <c r="A53" s="120"/>
      <c r="B53" s="10"/>
      <c r="C53" s="104"/>
      <c r="D53" s="105"/>
      <c r="E53" s="105"/>
      <c r="F53" s="105"/>
      <c r="G53" s="119"/>
      <c r="H53" s="101"/>
    </row>
    <row r="54" spans="1:9" ht="16.5">
      <c r="A54" s="120"/>
      <c r="B54" s="10"/>
      <c r="C54" s="104"/>
      <c r="D54" s="105"/>
      <c r="E54" s="105"/>
      <c r="F54" s="105"/>
      <c r="G54" s="119"/>
      <c r="H54" s="101"/>
    </row>
    <row r="55" spans="1:9" ht="16.5">
      <c r="A55" s="120"/>
      <c r="B55" s="10"/>
      <c r="C55" s="104"/>
      <c r="D55" s="105"/>
      <c r="E55" s="105"/>
      <c r="F55" s="105"/>
      <c r="G55" s="119"/>
      <c r="H55" s="101"/>
    </row>
    <row r="56" spans="1:9" ht="16.5">
      <c r="A56" s="120"/>
      <c r="B56" s="10"/>
      <c r="C56" s="104"/>
      <c r="D56" s="105"/>
      <c r="E56" s="105"/>
      <c r="F56" s="105"/>
      <c r="G56" s="119"/>
      <c r="H56" s="101"/>
    </row>
    <row r="57" spans="1:9">
      <c r="A57" s="121"/>
      <c r="B57" s="122"/>
      <c r="C57" s="108"/>
      <c r="D57" s="105"/>
      <c r="E57" s="105"/>
      <c r="F57" s="105"/>
      <c r="G57" s="119"/>
      <c r="H57" s="101"/>
    </row>
    <row r="58" spans="1:9">
      <c r="C58" s="101"/>
      <c r="H58" s="101"/>
    </row>
    <row r="59" spans="1:9">
      <c r="C59" s="101"/>
      <c r="H59" s="101"/>
    </row>
    <row r="60" spans="1:9">
      <c r="C60" s="101"/>
      <c r="H60" s="101"/>
    </row>
    <row r="61" spans="1:9">
      <c r="C61" s="101"/>
      <c r="H61" s="101"/>
    </row>
    <row r="62" spans="1:9">
      <c r="C62" s="101"/>
      <c r="H62" s="101"/>
    </row>
    <row r="63" spans="1:9">
      <c r="C63" s="101"/>
      <c r="H63" s="101"/>
    </row>
    <row r="64" spans="1:9">
      <c r="C64" s="101"/>
      <c r="H64" s="101"/>
    </row>
    <row r="65" s="101" customFormat="1"/>
    <row r="66" s="101" customFormat="1"/>
    <row r="67" s="101" customFormat="1"/>
    <row r="68" s="101" customFormat="1"/>
    <row r="69" s="101" customFormat="1"/>
    <row r="70" s="101" customFormat="1"/>
    <row r="71" s="101" customFormat="1"/>
    <row r="72" s="101" customFormat="1"/>
    <row r="73" s="101" customFormat="1"/>
    <row r="74" s="101" customFormat="1"/>
    <row r="75" s="101" customFormat="1"/>
    <row r="76" s="101" customFormat="1"/>
    <row r="77" s="101" customFormat="1"/>
    <row r="78" s="101" customFormat="1"/>
    <row r="79" s="101" customFormat="1"/>
    <row r="80" s="101" customFormat="1"/>
    <row r="81" spans="8:8" s="101" customFormat="1"/>
    <row r="82" spans="8:8" s="101" customFormat="1"/>
    <row r="83" spans="8:8" s="101" customFormat="1"/>
    <row r="84" spans="8:8" s="101" customFormat="1"/>
    <row r="85" spans="8:8" s="101" customFormat="1"/>
    <row r="86" spans="8:8" s="101" customFormat="1"/>
    <row r="87" spans="8:8" s="101" customFormat="1"/>
    <row r="88" spans="8:8" s="101" customFormat="1"/>
    <row r="89" spans="8:8" s="101" customFormat="1">
      <c r="H89"/>
    </row>
    <row r="90" spans="8:8" s="101" customFormat="1">
      <c r="H90"/>
    </row>
    <row r="91" spans="8:8" s="101" customFormat="1">
      <c r="H91"/>
    </row>
    <row r="92" spans="8:8" s="101" customFormat="1">
      <c r="H92"/>
    </row>
    <row r="93" spans="8:8" s="101" customFormat="1">
      <c r="H93"/>
    </row>
    <row r="94" spans="8:8" s="101" customFormat="1">
      <c r="H94"/>
    </row>
    <row r="95" spans="8:8" s="101" customFormat="1">
      <c r="H95"/>
    </row>
    <row r="96" spans="8:8" s="101" customFormat="1">
      <c r="H96"/>
    </row>
    <row r="97" s="101" customFormat="1"/>
    <row r="98" s="101" customFormat="1"/>
    <row r="99" s="101" customFormat="1"/>
    <row r="100" s="101" customFormat="1"/>
    <row r="101" s="101" customFormat="1"/>
    <row r="102" s="101" customFormat="1"/>
    <row r="103" s="101" customFormat="1"/>
    <row r="104" s="101" customFormat="1"/>
    <row r="105" s="101" customFormat="1"/>
    <row r="106" s="101" customFormat="1"/>
    <row r="107" s="101" customFormat="1"/>
    <row r="108" s="101" customFormat="1"/>
    <row r="109" s="101" customFormat="1"/>
    <row r="110" s="101" customFormat="1"/>
    <row r="111" s="101" customFormat="1"/>
    <row r="112" s="101" customFormat="1"/>
    <row r="113" s="101" customFormat="1"/>
    <row r="114" s="101" customFormat="1"/>
    <row r="115" s="101" customFormat="1"/>
    <row r="116" s="101" customFormat="1"/>
    <row r="117" s="101" customFormat="1"/>
    <row r="118" s="101" customFormat="1"/>
    <row r="119" s="101" customFormat="1"/>
    <row r="120" s="101" customFormat="1"/>
    <row r="121" s="101" customFormat="1"/>
    <row r="122" s="101" customFormat="1"/>
  </sheetData>
  <mergeCells count="3">
    <mergeCell ref="A1:A2"/>
    <mergeCell ref="B1:B2"/>
    <mergeCell ref="C1:F1"/>
  </mergeCells>
  <conditionalFormatting sqref="A3:A57">
    <cfRule type="cellIs" dxfId="26" priority="2" operator="equal">
      <formula>0</formula>
    </cfRule>
  </conditionalFormatting>
  <conditionalFormatting sqref="B3:B56">
    <cfRule type="cellIs" dxfId="2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75"/>
  <sheetViews>
    <sheetView rightToLeft="1" workbookViewId="0">
      <selection activeCell="C21" sqref="C21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126"/>
    <col min="4" max="4" width="23.81640625" style="130" bestFit="1" customWidth="1"/>
    <col min="5" max="5" width="9.1796875" style="130"/>
    <col min="6" max="6" width="9.1796875" style="130" hidden="1" customWidth="1"/>
    <col min="7" max="27" width="9.1796875" style="130"/>
  </cols>
  <sheetData>
    <row r="1" spans="1:6">
      <c r="A1" s="206" t="s">
        <v>85</v>
      </c>
      <c r="B1" s="206"/>
      <c r="C1" s="124" t="s">
        <v>758</v>
      </c>
    </row>
    <row r="2" spans="1:6">
      <c r="A2" s="10" t="s">
        <v>72</v>
      </c>
      <c r="B2" s="125"/>
      <c r="C2" s="167"/>
    </row>
    <row r="3" spans="1:6">
      <c r="A3" s="10" t="s">
        <v>73</v>
      </c>
      <c r="B3" s="125"/>
      <c r="C3" s="167"/>
    </row>
    <row r="4" spans="1:6">
      <c r="A4" s="10" t="s">
        <v>83</v>
      </c>
      <c r="B4" s="125"/>
      <c r="C4" s="167"/>
    </row>
    <row r="5" spans="1:6">
      <c r="A5" s="10" t="s">
        <v>84</v>
      </c>
      <c r="B5" s="125"/>
      <c r="C5" s="167"/>
    </row>
    <row r="6" spans="1:6">
      <c r="A6" s="207" t="s">
        <v>1021</v>
      </c>
      <c r="B6" s="207"/>
      <c r="C6" s="69" t="e">
        <f>B8/B7</f>
        <v>#DIV/0!</v>
      </c>
      <c r="F6" s="130" t="s">
        <v>656</v>
      </c>
    </row>
    <row r="7" spans="1:6">
      <c r="A7" s="10" t="s">
        <v>74</v>
      </c>
      <c r="B7" s="125"/>
      <c r="C7" s="167"/>
      <c r="F7" s="130" t="s">
        <v>652</v>
      </c>
    </row>
    <row r="8" spans="1:6">
      <c r="A8" s="10" t="s">
        <v>75</v>
      </c>
      <c r="B8" s="125"/>
      <c r="C8" s="167"/>
    </row>
    <row r="9" spans="1:6">
      <c r="A9" s="204" t="s">
        <v>775</v>
      </c>
      <c r="B9" s="205"/>
      <c r="C9" s="69" t="e">
        <f>B11/B10</f>
        <v>#DIV/0!</v>
      </c>
    </row>
    <row r="10" spans="1:6">
      <c r="A10" s="72" t="s">
        <v>1022</v>
      </c>
      <c r="B10" s="125"/>
      <c r="C10" s="167"/>
    </row>
    <row r="11" spans="1:6">
      <c r="A11" s="72" t="s">
        <v>1023</v>
      </c>
      <c r="B11" s="125"/>
      <c r="C11" s="167"/>
    </row>
    <row r="12" spans="1:6">
      <c r="A12" s="204" t="s">
        <v>76</v>
      </c>
      <c r="B12" s="205"/>
      <c r="C12" s="69" t="e">
        <f>B14/B3</f>
        <v>#DIV/0!</v>
      </c>
    </row>
    <row r="13" spans="1:6">
      <c r="A13" s="10" t="s">
        <v>77</v>
      </c>
      <c r="B13" s="125"/>
      <c r="C13" s="167"/>
    </row>
    <row r="14" spans="1:6">
      <c r="A14" s="10" t="s">
        <v>78</v>
      </c>
      <c r="B14" s="125"/>
      <c r="C14" s="167"/>
    </row>
    <row r="15" spans="1:6">
      <c r="A15" s="204" t="s">
        <v>79</v>
      </c>
      <c r="B15" s="205"/>
      <c r="C15" s="69" t="e">
        <f>B16/B3</f>
        <v>#DIV/0!</v>
      </c>
    </row>
    <row r="16" spans="1:6">
      <c r="A16" s="10" t="s">
        <v>80</v>
      </c>
      <c r="B16" s="125"/>
      <c r="C16" s="167"/>
    </row>
    <row r="17" spans="1:3">
      <c r="A17" s="204" t="s">
        <v>81</v>
      </c>
      <c r="B17" s="205"/>
      <c r="C17" s="69" t="e">
        <f>B18/B3</f>
        <v>#DIV/0!</v>
      </c>
    </row>
    <row r="18" spans="1:3">
      <c r="A18" s="10" t="s">
        <v>82</v>
      </c>
      <c r="B18" s="125"/>
      <c r="C18" s="167"/>
    </row>
    <row r="19" spans="1:3">
      <c r="A19" s="204" t="s">
        <v>759</v>
      </c>
      <c r="B19" s="205"/>
      <c r="C19" s="69" t="e">
        <f>B20/B3</f>
        <v>#DIV/0!</v>
      </c>
    </row>
    <row r="20" spans="1:3">
      <c r="A20" s="10" t="s">
        <v>1024</v>
      </c>
      <c r="B20" s="125"/>
      <c r="C20" s="167"/>
    </row>
    <row r="21" spans="1:3">
      <c r="A21" s="204" t="s">
        <v>1025</v>
      </c>
      <c r="B21" s="205"/>
      <c r="C21" s="167"/>
    </row>
    <row r="22" spans="1:3">
      <c r="A22" s="10" t="s">
        <v>1026</v>
      </c>
      <c r="B22" s="168"/>
      <c r="C22" s="167"/>
    </row>
    <row r="23" spans="1:3" s="130" customFormat="1">
      <c r="A23" s="98" t="s">
        <v>1027</v>
      </c>
      <c r="B23" s="125"/>
      <c r="C23" s="167"/>
    </row>
    <row r="24" spans="1:3" s="130" customFormat="1">
      <c r="A24" s="98" t="s">
        <v>1028</v>
      </c>
      <c r="B24" s="125"/>
      <c r="C24" s="167"/>
    </row>
    <row r="25" spans="1:3" s="130" customFormat="1">
      <c r="B25" s="169"/>
      <c r="C25" s="170"/>
    </row>
    <row r="26" spans="1:3" s="130" customFormat="1">
      <c r="B26" s="169"/>
      <c r="C26" s="170"/>
    </row>
    <row r="27" spans="1:3" s="130" customFormat="1">
      <c r="B27" s="169"/>
      <c r="C27" s="170"/>
    </row>
    <row r="28" spans="1:3" s="130" customFormat="1">
      <c r="B28" s="169"/>
      <c r="C28" s="170"/>
    </row>
    <row r="29" spans="1:3" s="130" customFormat="1">
      <c r="B29" s="169"/>
      <c r="C29" s="170"/>
    </row>
    <row r="30" spans="1:3" s="130" customFormat="1">
      <c r="B30" s="169"/>
      <c r="C30" s="170"/>
    </row>
    <row r="31" spans="1:3" s="130" customFormat="1">
      <c r="B31" s="169"/>
      <c r="C31" s="170"/>
    </row>
    <row r="32" spans="1:3" s="130" customFormat="1">
      <c r="B32" s="169"/>
      <c r="C32" s="170"/>
    </row>
    <row r="33" spans="2:3" s="130" customFormat="1">
      <c r="B33" s="169"/>
      <c r="C33" s="170"/>
    </row>
    <row r="34" spans="2:3" s="130" customFormat="1">
      <c r="B34" s="169"/>
      <c r="C34" s="170"/>
    </row>
    <row r="35" spans="2:3" s="130" customFormat="1">
      <c r="B35" s="169"/>
      <c r="C35" s="170"/>
    </row>
    <row r="36" spans="2:3" s="130" customFormat="1">
      <c r="B36" s="169"/>
      <c r="C36" s="170"/>
    </row>
    <row r="37" spans="2:3" s="130" customFormat="1">
      <c r="B37" s="169"/>
      <c r="C37" s="170"/>
    </row>
    <row r="38" spans="2:3" s="130" customFormat="1">
      <c r="B38" s="169"/>
      <c r="C38" s="170"/>
    </row>
    <row r="39" spans="2:3" s="130" customFormat="1">
      <c r="B39" s="169"/>
      <c r="C39" s="170"/>
    </row>
    <row r="40" spans="2:3" s="130" customFormat="1">
      <c r="B40" s="169"/>
      <c r="C40" s="170"/>
    </row>
    <row r="41" spans="2:3" s="130" customFormat="1">
      <c r="B41" s="169"/>
      <c r="C41" s="170"/>
    </row>
    <row r="42" spans="2:3" s="130" customFormat="1">
      <c r="B42" s="169"/>
      <c r="C42" s="170"/>
    </row>
    <row r="43" spans="2:3" s="130" customFormat="1">
      <c r="B43" s="169"/>
      <c r="C43" s="170"/>
    </row>
    <row r="44" spans="2:3" s="130" customFormat="1">
      <c r="B44" s="169"/>
      <c r="C44" s="170"/>
    </row>
    <row r="45" spans="2:3" s="130" customFormat="1">
      <c r="B45" s="169"/>
      <c r="C45" s="170"/>
    </row>
    <row r="46" spans="2:3" s="130" customFormat="1">
      <c r="B46" s="169"/>
      <c r="C46" s="170"/>
    </row>
    <row r="47" spans="2:3" s="130" customFormat="1">
      <c r="B47" s="169"/>
      <c r="C47" s="170"/>
    </row>
    <row r="48" spans="2:3" s="130" customFormat="1">
      <c r="B48" s="169"/>
      <c r="C48" s="170"/>
    </row>
    <row r="49" spans="2:3" s="130" customFormat="1">
      <c r="B49" s="169"/>
      <c r="C49" s="170"/>
    </row>
    <row r="50" spans="2:3" s="130" customFormat="1">
      <c r="B50" s="169"/>
      <c r="C50" s="170"/>
    </row>
    <row r="51" spans="2:3" s="130" customFormat="1">
      <c r="B51" s="169"/>
      <c r="C51" s="170"/>
    </row>
    <row r="52" spans="2:3" s="130" customFormat="1">
      <c r="B52" s="169"/>
      <c r="C52" s="170"/>
    </row>
    <row r="53" spans="2:3" s="130" customFormat="1">
      <c r="B53" s="169"/>
      <c r="C53" s="170"/>
    </row>
    <row r="54" spans="2:3" s="130" customFormat="1">
      <c r="B54" s="169"/>
      <c r="C54" s="170"/>
    </row>
    <row r="55" spans="2:3" s="130" customFormat="1">
      <c r="B55" s="169"/>
      <c r="C55" s="170"/>
    </row>
    <row r="56" spans="2:3" s="130" customFormat="1">
      <c r="B56" s="169"/>
      <c r="C56" s="170"/>
    </row>
    <row r="57" spans="2:3" s="130" customFormat="1">
      <c r="B57" s="169"/>
      <c r="C57" s="170"/>
    </row>
    <row r="58" spans="2:3" s="130" customFormat="1">
      <c r="B58" s="169"/>
      <c r="C58" s="170"/>
    </row>
    <row r="59" spans="2:3" s="130" customFormat="1">
      <c r="B59" s="169"/>
      <c r="C59" s="170"/>
    </row>
    <row r="60" spans="2:3" s="130" customFormat="1">
      <c r="B60" s="169"/>
      <c r="C60" s="170"/>
    </row>
    <row r="61" spans="2:3" s="130" customFormat="1">
      <c r="B61" s="169"/>
      <c r="C61" s="170"/>
    </row>
    <row r="62" spans="2:3" s="130" customFormat="1">
      <c r="B62" s="169"/>
      <c r="C62" s="170"/>
    </row>
    <row r="63" spans="2:3" s="130" customFormat="1">
      <c r="B63" s="169"/>
      <c r="C63" s="170"/>
    </row>
    <row r="64" spans="2:3" s="130" customFormat="1">
      <c r="B64" s="169"/>
      <c r="C64" s="170"/>
    </row>
    <row r="65" spans="2:3" s="130" customFormat="1">
      <c r="B65" s="169"/>
      <c r="C65" s="170"/>
    </row>
    <row r="66" spans="2:3" s="130" customFormat="1">
      <c r="B66" s="169"/>
      <c r="C66" s="170"/>
    </row>
    <row r="67" spans="2:3" s="130" customFormat="1">
      <c r="B67" s="169"/>
      <c r="C67" s="170"/>
    </row>
    <row r="68" spans="2:3" s="130" customFormat="1">
      <c r="B68" s="169"/>
      <c r="C68" s="170"/>
    </row>
    <row r="69" spans="2:3" s="130" customFormat="1">
      <c r="B69" s="169"/>
      <c r="C69" s="170"/>
    </row>
    <row r="70" spans="2:3" s="130" customFormat="1">
      <c r="B70" s="169"/>
      <c r="C70" s="170"/>
    </row>
    <row r="71" spans="2:3" s="130" customFormat="1">
      <c r="B71" s="169"/>
      <c r="C71" s="170"/>
    </row>
    <row r="72" spans="2:3" s="130" customFormat="1">
      <c r="B72" s="169"/>
      <c r="C72" s="170"/>
    </row>
    <row r="73" spans="2:3" s="130" customFormat="1">
      <c r="B73" s="169"/>
      <c r="C73" s="170"/>
    </row>
    <row r="74" spans="2:3" s="130" customFormat="1">
      <c r="B74" s="169"/>
      <c r="C74" s="170"/>
    </row>
    <row r="75" spans="2:3" s="130" customFormat="1">
      <c r="B75" s="169"/>
      <c r="C75" s="170"/>
    </row>
    <row r="76" spans="2:3" s="130" customFormat="1">
      <c r="B76" s="169"/>
      <c r="C76" s="170"/>
    </row>
    <row r="77" spans="2:3" s="130" customFormat="1">
      <c r="B77" s="169"/>
      <c r="C77" s="170"/>
    </row>
    <row r="78" spans="2:3" s="130" customFormat="1">
      <c r="B78" s="169"/>
      <c r="C78" s="170"/>
    </row>
    <row r="79" spans="2:3" s="130" customFormat="1">
      <c r="B79" s="169"/>
      <c r="C79" s="170"/>
    </row>
    <row r="80" spans="2:3" s="130" customFormat="1">
      <c r="B80" s="169"/>
      <c r="C80" s="170"/>
    </row>
    <row r="81" spans="2:3" s="130" customFormat="1">
      <c r="B81" s="169"/>
      <c r="C81" s="170"/>
    </row>
    <row r="82" spans="2:3" s="130" customFormat="1">
      <c r="B82" s="169"/>
      <c r="C82" s="170"/>
    </row>
    <row r="83" spans="2:3" s="130" customFormat="1">
      <c r="B83" s="169"/>
      <c r="C83" s="170"/>
    </row>
    <row r="84" spans="2:3" s="130" customFormat="1">
      <c r="B84" s="169"/>
      <c r="C84" s="170"/>
    </row>
    <row r="85" spans="2:3" s="130" customFormat="1">
      <c r="B85" s="169"/>
      <c r="C85" s="170"/>
    </row>
    <row r="86" spans="2:3" s="130" customFormat="1">
      <c r="B86" s="169"/>
      <c r="C86" s="170"/>
    </row>
    <row r="87" spans="2:3" s="130" customFormat="1">
      <c r="B87" s="169"/>
      <c r="C87" s="170"/>
    </row>
    <row r="88" spans="2:3" s="130" customFormat="1">
      <c r="B88" s="169"/>
      <c r="C88" s="170"/>
    </row>
    <row r="89" spans="2:3" s="130" customFormat="1">
      <c r="B89" s="169"/>
      <c r="C89" s="170"/>
    </row>
    <row r="90" spans="2:3" s="130" customFormat="1">
      <c r="B90" s="169"/>
      <c r="C90" s="170"/>
    </row>
    <row r="91" spans="2:3" s="130" customFormat="1">
      <c r="B91" s="169"/>
      <c r="C91" s="170"/>
    </row>
    <row r="92" spans="2:3" s="130" customFormat="1">
      <c r="B92" s="169"/>
      <c r="C92" s="170"/>
    </row>
    <row r="93" spans="2:3" s="130" customFormat="1">
      <c r="B93" s="169"/>
      <c r="C93" s="170"/>
    </row>
    <row r="94" spans="2:3" s="130" customFormat="1">
      <c r="B94" s="169"/>
      <c r="C94" s="170"/>
    </row>
    <row r="95" spans="2:3" s="130" customFormat="1">
      <c r="B95" s="169"/>
      <c r="C95" s="170"/>
    </row>
    <row r="96" spans="2:3" s="130" customFormat="1">
      <c r="B96" s="169"/>
      <c r="C96" s="170"/>
    </row>
    <row r="97" spans="2:3" s="130" customFormat="1">
      <c r="B97" s="169"/>
      <c r="C97" s="170"/>
    </row>
    <row r="98" spans="2:3" s="130" customFormat="1">
      <c r="B98" s="169"/>
      <c r="C98" s="170"/>
    </row>
    <row r="99" spans="2:3" s="130" customFormat="1">
      <c r="B99" s="169"/>
      <c r="C99" s="170"/>
    </row>
    <row r="100" spans="2:3" s="130" customFormat="1">
      <c r="B100" s="169"/>
      <c r="C100" s="170"/>
    </row>
    <row r="101" spans="2:3" s="130" customFormat="1">
      <c r="B101" s="169"/>
      <c r="C101" s="170"/>
    </row>
    <row r="102" spans="2:3" s="130" customFormat="1">
      <c r="B102" s="169"/>
      <c r="C102" s="170"/>
    </row>
    <row r="103" spans="2:3" s="130" customFormat="1">
      <c r="B103" s="169"/>
      <c r="C103" s="170"/>
    </row>
    <row r="104" spans="2:3" s="130" customFormat="1">
      <c r="B104" s="169"/>
      <c r="C104" s="170"/>
    </row>
    <row r="105" spans="2:3" s="130" customFormat="1">
      <c r="B105" s="169"/>
      <c r="C105" s="170"/>
    </row>
    <row r="106" spans="2:3" s="130" customFormat="1">
      <c r="B106" s="169"/>
      <c r="C106" s="170"/>
    </row>
    <row r="107" spans="2:3" s="130" customFormat="1">
      <c r="B107" s="169"/>
      <c r="C107" s="170"/>
    </row>
    <row r="108" spans="2:3" s="130" customFormat="1">
      <c r="B108" s="169"/>
      <c r="C108" s="170"/>
    </row>
    <row r="109" spans="2:3" s="130" customFormat="1">
      <c r="B109" s="169"/>
      <c r="C109" s="170"/>
    </row>
    <row r="110" spans="2:3" s="130" customFormat="1">
      <c r="B110" s="169"/>
      <c r="C110" s="170"/>
    </row>
    <row r="111" spans="2:3" s="130" customFormat="1">
      <c r="B111" s="169"/>
      <c r="C111" s="170"/>
    </row>
    <row r="112" spans="2:3" s="130" customFormat="1">
      <c r="B112" s="169"/>
      <c r="C112" s="170"/>
    </row>
    <row r="113" spans="2:3" s="130" customFormat="1">
      <c r="B113" s="169"/>
      <c r="C113" s="170"/>
    </row>
    <row r="114" spans="2:3" s="130" customFormat="1">
      <c r="B114" s="169"/>
      <c r="C114" s="170"/>
    </row>
    <row r="115" spans="2:3" s="130" customFormat="1">
      <c r="B115" s="169"/>
      <c r="C115" s="170"/>
    </row>
    <row r="116" spans="2:3" s="130" customFormat="1">
      <c r="B116" s="169"/>
      <c r="C116" s="170"/>
    </row>
    <row r="117" spans="2:3" s="130" customFormat="1">
      <c r="B117" s="169"/>
      <c r="C117" s="170"/>
    </row>
    <row r="118" spans="2:3" s="130" customFormat="1">
      <c r="B118" s="169"/>
      <c r="C118" s="170"/>
    </row>
    <row r="119" spans="2:3" s="130" customFormat="1">
      <c r="B119" s="169"/>
      <c r="C119" s="170"/>
    </row>
    <row r="120" spans="2:3" s="130" customFormat="1">
      <c r="B120" s="169"/>
      <c r="C120" s="170"/>
    </row>
    <row r="121" spans="2:3" s="130" customFormat="1">
      <c r="B121" s="169"/>
      <c r="C121" s="170"/>
    </row>
    <row r="122" spans="2:3" s="130" customFormat="1">
      <c r="B122" s="169"/>
      <c r="C122" s="170"/>
    </row>
    <row r="123" spans="2:3" s="130" customFormat="1">
      <c r="B123" s="169"/>
      <c r="C123" s="170"/>
    </row>
    <row r="124" spans="2:3" s="130" customFormat="1">
      <c r="B124" s="169"/>
      <c r="C124" s="170"/>
    </row>
    <row r="125" spans="2:3" s="130" customFormat="1">
      <c r="B125" s="169"/>
      <c r="C125" s="170"/>
    </row>
    <row r="126" spans="2:3" s="130" customFormat="1">
      <c r="B126" s="169"/>
      <c r="C126" s="170"/>
    </row>
    <row r="127" spans="2:3" s="130" customFormat="1">
      <c r="B127" s="169"/>
      <c r="C127" s="170"/>
    </row>
    <row r="128" spans="2:3" s="130" customFormat="1">
      <c r="B128" s="169"/>
      <c r="C128" s="170"/>
    </row>
    <row r="129" spans="2:3" s="130" customFormat="1">
      <c r="B129" s="169"/>
      <c r="C129" s="170"/>
    </row>
    <row r="130" spans="2:3" s="130" customFormat="1">
      <c r="B130" s="169"/>
      <c r="C130" s="170"/>
    </row>
    <row r="131" spans="2:3" s="130" customFormat="1">
      <c r="B131" s="169"/>
      <c r="C131" s="170"/>
    </row>
    <row r="132" spans="2:3" s="130" customFormat="1">
      <c r="B132" s="169"/>
      <c r="C132" s="170"/>
    </row>
    <row r="133" spans="2:3" s="130" customFormat="1">
      <c r="B133" s="169"/>
      <c r="C133" s="170"/>
    </row>
    <row r="134" spans="2:3" s="130" customFormat="1">
      <c r="B134" s="169"/>
      <c r="C134" s="170"/>
    </row>
    <row r="135" spans="2:3" s="130" customFormat="1">
      <c r="B135" s="169"/>
      <c r="C135" s="170"/>
    </row>
    <row r="136" spans="2:3" s="130" customFormat="1">
      <c r="B136" s="169"/>
      <c r="C136" s="170"/>
    </row>
    <row r="137" spans="2:3" s="130" customFormat="1">
      <c r="B137" s="169"/>
      <c r="C137" s="170"/>
    </row>
    <row r="138" spans="2:3" s="130" customFormat="1">
      <c r="B138" s="169"/>
      <c r="C138" s="170"/>
    </row>
    <row r="139" spans="2:3" s="130" customFormat="1">
      <c r="B139" s="169"/>
      <c r="C139" s="170"/>
    </row>
    <row r="140" spans="2:3" s="130" customFormat="1">
      <c r="B140" s="169"/>
      <c r="C140" s="170"/>
    </row>
    <row r="141" spans="2:3" s="130" customFormat="1">
      <c r="B141" s="169"/>
      <c r="C141" s="170"/>
    </row>
    <row r="142" spans="2:3" s="130" customFormat="1">
      <c r="B142" s="169"/>
      <c r="C142" s="170"/>
    </row>
    <row r="143" spans="2:3" s="130" customFormat="1">
      <c r="B143" s="169"/>
      <c r="C143" s="170"/>
    </row>
    <row r="144" spans="2:3" s="130" customFormat="1">
      <c r="B144" s="169"/>
      <c r="C144" s="170"/>
    </row>
    <row r="145" spans="2:3" s="130" customFormat="1">
      <c r="B145" s="169"/>
      <c r="C145" s="170"/>
    </row>
    <row r="146" spans="2:3" s="130" customFormat="1">
      <c r="B146" s="169"/>
      <c r="C146" s="170"/>
    </row>
    <row r="147" spans="2:3" s="130" customFormat="1">
      <c r="B147" s="169"/>
      <c r="C147" s="170"/>
    </row>
    <row r="148" spans="2:3" s="130" customFormat="1">
      <c r="B148" s="169"/>
      <c r="C148" s="170"/>
    </row>
    <row r="149" spans="2:3" s="130" customFormat="1">
      <c r="B149" s="169"/>
      <c r="C149" s="170"/>
    </row>
    <row r="150" spans="2:3" s="130" customFormat="1">
      <c r="B150" s="169"/>
      <c r="C150" s="170"/>
    </row>
    <row r="151" spans="2:3" s="130" customFormat="1">
      <c r="B151" s="169"/>
      <c r="C151" s="170"/>
    </row>
    <row r="152" spans="2:3" s="130" customFormat="1">
      <c r="B152" s="169"/>
      <c r="C152" s="170"/>
    </row>
    <row r="153" spans="2:3" s="130" customFormat="1">
      <c r="B153" s="169"/>
      <c r="C153" s="170"/>
    </row>
    <row r="154" spans="2:3" s="130" customFormat="1">
      <c r="B154" s="169"/>
      <c r="C154" s="170"/>
    </row>
    <row r="155" spans="2:3" s="130" customFormat="1">
      <c r="B155" s="169"/>
      <c r="C155" s="170"/>
    </row>
    <row r="156" spans="2:3" s="130" customFormat="1">
      <c r="B156" s="169"/>
      <c r="C156" s="170"/>
    </row>
    <row r="157" spans="2:3" s="130" customFormat="1">
      <c r="B157" s="169"/>
      <c r="C157" s="170"/>
    </row>
    <row r="158" spans="2:3" s="130" customFormat="1">
      <c r="B158" s="169"/>
      <c r="C158" s="170"/>
    </row>
    <row r="159" spans="2:3" s="130" customFormat="1">
      <c r="B159" s="169"/>
      <c r="C159" s="170"/>
    </row>
    <row r="160" spans="2:3" s="130" customFormat="1">
      <c r="B160" s="169"/>
      <c r="C160" s="170"/>
    </row>
    <row r="161" spans="2:3" s="130" customFormat="1">
      <c r="B161" s="169"/>
      <c r="C161" s="170"/>
    </row>
    <row r="162" spans="2:3" s="130" customFormat="1">
      <c r="B162" s="169"/>
      <c r="C162" s="170"/>
    </row>
    <row r="163" spans="2:3" s="130" customFormat="1">
      <c r="B163" s="169"/>
      <c r="C163" s="170"/>
    </row>
    <row r="164" spans="2:3" s="130" customFormat="1">
      <c r="B164" s="169"/>
      <c r="C164" s="170"/>
    </row>
    <row r="165" spans="2:3" s="130" customFormat="1">
      <c r="B165" s="169"/>
      <c r="C165" s="170"/>
    </row>
    <row r="166" spans="2:3" s="130" customFormat="1">
      <c r="B166" s="169"/>
      <c r="C166" s="170"/>
    </row>
    <row r="167" spans="2:3" s="130" customFormat="1">
      <c r="B167" s="169"/>
      <c r="C167" s="170"/>
    </row>
    <row r="168" spans="2:3" s="130" customFormat="1">
      <c r="B168" s="169"/>
      <c r="C168" s="170"/>
    </row>
    <row r="169" spans="2:3" s="130" customFormat="1">
      <c r="B169" s="169"/>
      <c r="C169" s="170"/>
    </row>
    <row r="170" spans="2:3" s="130" customFormat="1">
      <c r="B170" s="169"/>
      <c r="C170" s="170"/>
    </row>
    <row r="171" spans="2:3" s="130" customFormat="1">
      <c r="B171" s="169"/>
      <c r="C171" s="170"/>
    </row>
    <row r="172" spans="2:3" s="130" customFormat="1">
      <c r="B172" s="169"/>
      <c r="C172" s="170"/>
    </row>
    <row r="173" spans="2:3" s="130" customFormat="1">
      <c r="B173" s="169"/>
      <c r="C173" s="170"/>
    </row>
    <row r="174" spans="2:3" s="130" customFormat="1">
      <c r="B174" s="169"/>
      <c r="C174" s="170"/>
    </row>
    <row r="175" spans="2:3" s="130" customFormat="1">
      <c r="B175" s="169"/>
      <c r="C175" s="170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19:B19"/>
    <mergeCell ref="A21:B21"/>
    <mergeCell ref="A1:B1"/>
    <mergeCell ref="A6:B6"/>
    <mergeCell ref="A9:B9"/>
    <mergeCell ref="A12:B12"/>
    <mergeCell ref="A15:B15"/>
    <mergeCell ref="A17:B17"/>
  </mergeCells>
  <conditionalFormatting sqref="A6:C6 A12:C12 A13:A14 A15:C15 A16 A17:C17 A18 A19:C19 A2:B5 A22:B22 A7:B8">
    <cfRule type="cellIs" dxfId="24" priority="10" operator="equal">
      <formula>0</formula>
    </cfRule>
  </conditionalFormatting>
  <conditionalFormatting sqref="A9:C9 A10:A11">
    <cfRule type="cellIs" dxfId="23" priority="9" operator="equal">
      <formula>0</formula>
    </cfRule>
  </conditionalFormatting>
  <conditionalFormatting sqref="A20">
    <cfRule type="cellIs" dxfId="22" priority="8" operator="equal">
      <formula>0</formula>
    </cfRule>
  </conditionalFormatting>
  <conditionalFormatting sqref="A21:B21">
    <cfRule type="cellIs" dxfId="21" priority="7" operator="equal">
      <formula>0</formula>
    </cfRule>
  </conditionalFormatting>
  <conditionalFormatting sqref="B23:B24">
    <cfRule type="cellIs" dxfId="20" priority="6" operator="equal">
      <formula>0</formula>
    </cfRule>
  </conditionalFormatting>
  <conditionalFormatting sqref="B10:B11">
    <cfRule type="cellIs" dxfId="19" priority="5" operator="equal">
      <formula>0</formula>
    </cfRule>
  </conditionalFormatting>
  <conditionalFormatting sqref="B13:B14">
    <cfRule type="cellIs" dxfId="18" priority="4" operator="equal">
      <formula>0</formula>
    </cfRule>
  </conditionalFormatting>
  <conditionalFormatting sqref="B16">
    <cfRule type="cellIs" dxfId="17" priority="3" operator="equal">
      <formula>0</formula>
    </cfRule>
  </conditionalFormatting>
  <conditionalFormatting sqref="B18">
    <cfRule type="cellIs" dxfId="16" priority="2" operator="equal">
      <formula>0</formula>
    </cfRule>
  </conditionalFormatting>
  <conditionalFormatting sqref="B20">
    <cfRule type="cellIs" dxfId="15" priority="1" operator="equal">
      <formula>0</formula>
    </cfRule>
  </conditionalFormatting>
  <dataValidations count="6">
    <dataValidation type="decimal" allowBlank="1" showInputMessage="1" showErrorMessage="1" sqref="B10:B11 B13:B14 B16 B18 B20" xr:uid="{00000000-0002-0000-0500-000000000000}">
      <formula1>0</formula1>
      <formula2>10000000000</formula2>
    </dataValidation>
    <dataValidation type="decimal" allowBlank="1" showInputMessage="1" showErrorMessage="1" sqref="B7:B8" xr:uid="{00000000-0002-0000-0500-000001000000}">
      <formula1>0</formula1>
      <formula2>1000000000000</formula2>
    </dataValidation>
    <dataValidation type="whole" allowBlank="1" showInputMessage="1" showErrorMessage="1" sqref="B24" xr:uid="{00000000-0002-0000-0500-000002000000}">
      <formula1>0</formula1>
      <formula2>1000</formula2>
    </dataValidation>
    <dataValidation type="date" allowBlank="1" showInputMessage="1" showErrorMessage="1" sqref="B23" xr:uid="{00000000-0002-0000-0500-000003000000}">
      <formula1>1</formula1>
      <formula2>54789</formula2>
    </dataValidation>
    <dataValidation type="decimal" allowBlank="1" showInputMessage="1" showErrorMessage="1" sqref="B2:B5" xr:uid="{00000000-0002-0000-0500-000004000000}">
      <formula1>0</formula1>
      <formula2>100000</formula2>
    </dataValidation>
    <dataValidation type="list" allowBlank="1" showInputMessage="1" showErrorMessage="1" sqref="B22" xr:uid="{00000000-0002-0000-0500-000005000000}">
      <formula1>$F$6:$F$7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0"/>
  <sheetViews>
    <sheetView rightToLeft="1" topLeftCell="A10" workbookViewId="0">
      <selection activeCell="A30" sqref="A30:B30"/>
    </sheetView>
  </sheetViews>
  <sheetFormatPr defaultColWidth="9.1796875" defaultRowHeight="14.5"/>
  <cols>
    <col min="1" max="1" width="22.26953125" bestFit="1" customWidth="1"/>
    <col min="2" max="2" width="36.453125" bestFit="1" customWidth="1"/>
  </cols>
  <sheetData>
    <row r="1" spans="1:2">
      <c r="A1" s="208" t="s">
        <v>86</v>
      </c>
      <c r="B1" s="208"/>
    </row>
    <row r="2" spans="1:2">
      <c r="A2" s="10" t="s">
        <v>87</v>
      </c>
      <c r="B2" s="11"/>
    </row>
    <row r="3" spans="1:2">
      <c r="A3" s="10" t="s">
        <v>768</v>
      </c>
      <c r="B3" s="11" t="s">
        <v>770</v>
      </c>
    </row>
    <row r="4" spans="1:2">
      <c r="A4" s="10" t="s">
        <v>769</v>
      </c>
      <c r="B4" s="11" t="s">
        <v>771</v>
      </c>
    </row>
    <row r="5" spans="1:2" ht="15" thickBot="1">
      <c r="A5" s="206" t="s">
        <v>88</v>
      </c>
      <c r="B5" s="206"/>
    </row>
    <row r="6" spans="1:2" ht="16.5">
      <c r="A6" s="10" t="s">
        <v>101</v>
      </c>
      <c r="B6" s="59" t="s">
        <v>776</v>
      </c>
    </row>
    <row r="7" spans="1:2" ht="16.5">
      <c r="A7" s="10" t="s">
        <v>89</v>
      </c>
      <c r="B7" s="60" t="s">
        <v>777</v>
      </c>
    </row>
    <row r="8" spans="1:2" ht="16.5">
      <c r="A8" s="10" t="s">
        <v>89</v>
      </c>
      <c r="B8" s="60" t="s">
        <v>778</v>
      </c>
    </row>
    <row r="9" spans="1:2" ht="16.5">
      <c r="A9" s="10" t="s">
        <v>89</v>
      </c>
      <c r="B9" s="60" t="s">
        <v>779</v>
      </c>
    </row>
    <row r="10" spans="1:2" ht="16.5">
      <c r="A10" s="10" t="s">
        <v>89</v>
      </c>
      <c r="B10" s="60" t="s">
        <v>780</v>
      </c>
    </row>
    <row r="11" spans="1:2" ht="16.5">
      <c r="A11" s="10" t="s">
        <v>89</v>
      </c>
      <c r="B11" s="60" t="s">
        <v>781</v>
      </c>
    </row>
    <row r="12" spans="1:2" ht="16.5">
      <c r="A12" s="10" t="s">
        <v>89</v>
      </c>
      <c r="B12" s="60" t="s">
        <v>782</v>
      </c>
    </row>
    <row r="13" spans="1:2" ht="17" thickBot="1">
      <c r="A13" s="10" t="s">
        <v>89</v>
      </c>
      <c r="B13" s="61" t="s">
        <v>783</v>
      </c>
    </row>
    <row r="14" spans="1:2" ht="17" thickBot="1">
      <c r="A14" s="10" t="s">
        <v>89</v>
      </c>
      <c r="B14" s="61" t="s">
        <v>784</v>
      </c>
    </row>
    <row r="15" spans="1:2" ht="17" thickBot="1">
      <c r="A15" s="10" t="s">
        <v>89</v>
      </c>
      <c r="B15" s="61" t="s">
        <v>785</v>
      </c>
    </row>
    <row r="16" spans="1:2" ht="17" thickBot="1">
      <c r="A16" s="10" t="s">
        <v>89</v>
      </c>
      <c r="B16" s="61" t="s">
        <v>786</v>
      </c>
    </row>
    <row r="17" spans="1:2" ht="17" thickBot="1">
      <c r="A17" s="10" t="s">
        <v>89</v>
      </c>
      <c r="B17" s="61" t="s">
        <v>787</v>
      </c>
    </row>
    <row r="18" spans="1:2" ht="17" thickBot="1">
      <c r="A18" s="10" t="s">
        <v>89</v>
      </c>
      <c r="B18" s="61" t="s">
        <v>788</v>
      </c>
    </row>
    <row r="19" spans="1:2" ht="17" thickBot="1">
      <c r="A19" s="10" t="s">
        <v>89</v>
      </c>
      <c r="B19" s="61" t="s">
        <v>789</v>
      </c>
    </row>
    <row r="20" spans="1:2" ht="17" thickBot="1">
      <c r="A20" s="10" t="s">
        <v>89</v>
      </c>
      <c r="B20" s="61" t="s">
        <v>790</v>
      </c>
    </row>
    <row r="21" spans="1:2" ht="17" thickBot="1">
      <c r="A21" s="10" t="s">
        <v>89</v>
      </c>
      <c r="B21" s="61" t="s">
        <v>791</v>
      </c>
    </row>
    <row r="22" spans="1:2" ht="17" thickBot="1">
      <c r="A22" s="10" t="s">
        <v>89</v>
      </c>
      <c r="B22" s="61" t="s">
        <v>792</v>
      </c>
    </row>
    <row r="23" spans="1:2" ht="17" thickBot="1">
      <c r="A23" s="10" t="s">
        <v>89</v>
      </c>
      <c r="B23" s="61" t="s">
        <v>793</v>
      </c>
    </row>
    <row r="24" spans="1:2" ht="17" thickBot="1">
      <c r="A24" s="10" t="s">
        <v>89</v>
      </c>
      <c r="B24" s="61" t="s">
        <v>794</v>
      </c>
    </row>
    <row r="25" spans="1:2" ht="17" thickBot="1">
      <c r="A25" s="10" t="s">
        <v>89</v>
      </c>
      <c r="B25" s="61" t="s">
        <v>795</v>
      </c>
    </row>
    <row r="26" spans="1:2" ht="17" thickBot="1">
      <c r="A26" s="10" t="s">
        <v>89</v>
      </c>
      <c r="B26" s="61" t="s">
        <v>796</v>
      </c>
    </row>
    <row r="27" spans="1:2" ht="17" thickBot="1">
      <c r="A27" s="10" t="s">
        <v>89</v>
      </c>
      <c r="B27" s="61" t="s">
        <v>797</v>
      </c>
    </row>
    <row r="28" spans="1:2" ht="17" thickBot="1">
      <c r="A28" s="10" t="s">
        <v>89</v>
      </c>
      <c r="B28" s="61" t="s">
        <v>798</v>
      </c>
    </row>
    <row r="29" spans="1:2" ht="17" thickBot="1">
      <c r="A29" s="10" t="s">
        <v>89</v>
      </c>
      <c r="B29" s="61" t="s">
        <v>799</v>
      </c>
    </row>
    <row r="30" spans="1:2" ht="15" thickBot="1">
      <c r="A30" s="206" t="s">
        <v>98</v>
      </c>
      <c r="B30" s="206"/>
    </row>
    <row r="31" spans="1:2" ht="16.5">
      <c r="A31" s="10" t="s">
        <v>94</v>
      </c>
      <c r="B31" s="59"/>
    </row>
    <row r="32" spans="1:2" ht="16.5">
      <c r="A32" s="10" t="s">
        <v>90</v>
      </c>
      <c r="B32" s="60"/>
    </row>
    <row r="33" spans="1:2" ht="16.5">
      <c r="A33" s="10" t="s">
        <v>91</v>
      </c>
      <c r="B33" s="60"/>
    </row>
    <row r="34" spans="1:2" ht="16.5">
      <c r="A34" s="10" t="s">
        <v>92</v>
      </c>
      <c r="B34" s="60"/>
    </row>
    <row r="35" spans="1:2" ht="16.5">
      <c r="A35" s="10" t="s">
        <v>93</v>
      </c>
      <c r="B35" s="60"/>
    </row>
    <row r="36" spans="1:2" ht="16.5">
      <c r="A36" s="10" t="s">
        <v>95</v>
      </c>
      <c r="B36" s="60"/>
    </row>
    <row r="37" spans="1:2" ht="16.5">
      <c r="A37" s="10" t="s">
        <v>96</v>
      </c>
      <c r="B37" s="60"/>
    </row>
    <row r="38" spans="1:2" ht="17" thickBot="1">
      <c r="A38" s="10" t="s">
        <v>97</v>
      </c>
      <c r="B38" s="61"/>
    </row>
    <row r="39" spans="1:2">
      <c r="A39" s="206" t="s">
        <v>99</v>
      </c>
      <c r="B39" s="206"/>
    </row>
    <row r="40" spans="1:2">
      <c r="A40" s="10" t="s">
        <v>100</v>
      </c>
      <c r="B40" s="10" t="str">
        <f>B6</f>
        <v>محمد علي الزكراوي</v>
      </c>
    </row>
  </sheetData>
  <mergeCells count="4">
    <mergeCell ref="A1:B1"/>
    <mergeCell ref="A5:B5"/>
    <mergeCell ref="A30:B30"/>
    <mergeCell ref="A39:B3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ميزانية 2013</vt:lpstr>
      <vt:lpstr>ميزانية 2014</vt:lpstr>
      <vt:lpstr>ميزانية 2016</vt:lpstr>
      <vt:lpstr>ميزانية2017</vt:lpstr>
      <vt:lpstr>PIA 2016</vt:lpstr>
      <vt:lpstr>PIA 2017</vt:lpstr>
      <vt:lpstr>قائمة في الأعوان</vt:lpstr>
      <vt:lpstr>مرافق البلدية </vt:lpstr>
      <vt:lpstr>المجلس البلدي</vt:lpstr>
      <vt:lpstr>النشاط البلدي</vt:lpstr>
      <vt:lpstr>التنظيم الهيكلي</vt:lpstr>
      <vt:lpstr>الملك البلدي</vt:lpstr>
      <vt:lpstr>الأحياء</vt:lpstr>
      <vt:lpstr>المشاريع</vt:lpstr>
      <vt:lpstr>وسائل النقل </vt:lpstr>
      <vt:lpstr>قانون الإطار</vt:lpstr>
      <vt:lpstr>المشاريع!Print_Area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2014-06-12T18:56:45Z</cp:lastPrinted>
  <dcterms:created xsi:type="dcterms:W3CDTF">2014-03-25T08:27:56Z</dcterms:created>
  <dcterms:modified xsi:type="dcterms:W3CDTF">2018-06-06T10:23:40Z</dcterms:modified>
</cp:coreProperties>
</file>