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Selim\Desktop\"/>
    </mc:Choice>
  </mc:AlternateContent>
  <bookViews>
    <workbookView xWindow="0" yWindow="0" windowWidth="20490" windowHeight="7755" tabRatio="963" firstSheet="5" activeTab="5"/>
  </bookViews>
  <sheets>
    <sheet name="ميزانية 2011" sheetId="26" r:id="rId1"/>
    <sheet name="ميزانية 2012" sheetId="50" r:id="rId2"/>
    <sheet name="ميزانية 2013 " sheetId="51" r:id="rId3"/>
    <sheet name="ميزانية 2014 " sheetId="46" r:id="rId4"/>
    <sheet name="ميزانية 2015 " sheetId="47" r:id="rId5"/>
    <sheet name="ميزانية 2016 " sheetId="52" r:id="rId6"/>
    <sheet name="ميزانية 2017 " sheetId="49" r:id="rId7"/>
    <sheet name="PIA 2016" sheetId="34" r:id="rId8"/>
    <sheet name="PIA 2017" sheetId="35" r:id="rId9"/>
    <sheet name="الجباية المحلية" sheetId="36" r:id="rId10"/>
    <sheet name="الديون البلدية" sheetId="37" r:id="rId11"/>
    <sheet name="التنظيم الهيكلي" sheetId="20" r:id="rId12"/>
    <sheet name="الدوائر" sheetId="25" r:id="rId13"/>
    <sheet name="قائمة في الأعوان" sheetId="3" r:id="rId14"/>
    <sheet name="قائمة في العملة" sheetId="21" r:id="rId15"/>
    <sheet name="مرافق البلدية" sheetId="4" r:id="rId16"/>
    <sheet name="المجلس البلدي" sheetId="5" r:id="rId17"/>
    <sheet name="النشاط البلدي 2014" sheetId="6" r:id="rId18"/>
    <sheet name="النشاط البلدي 2015" sheetId="32" r:id="rId19"/>
    <sheet name="النشاط البلدي 2016" sheetId="40" r:id="rId20"/>
    <sheet name="النشاط البلدي 2017" sheetId="41" r:id="rId21"/>
    <sheet name="الملك البلدي" sheetId="7" r:id="rId22"/>
    <sheet name="المرافق الخدماتية" sheetId="8" r:id="rId23"/>
    <sheet name="الأحياء" sheetId="13" r:id="rId24"/>
    <sheet name="المشاريع" sheetId="12" r:id="rId25"/>
    <sheet name="وسائل النقل" sheetId="15" r:id="rId26"/>
    <sheet name="النفايات" sheetId="23" r:id="rId27"/>
    <sheet name="قانون الإطار" sheetId="16" r:id="rId28"/>
  </sheets>
  <externalReferences>
    <externalReference r:id="rId29"/>
  </externalReferences>
  <definedNames>
    <definedName name="_xlnm.Print_Area" localSheetId="24">المشاريع!$A$1:$AI$22</definedName>
    <definedName name="_xlnm.Print_Area" localSheetId="13">'قائمة في الأعوان'!$A$1:$D$26</definedName>
    <definedName name="_xlnm.Print_Area" localSheetId="14">'قائمة في العملة'!$A$1:$C$26</definedName>
  </definedNames>
  <calcPr calcId="152511"/>
</workbook>
</file>

<file path=xl/calcChain.xml><?xml version="1.0" encoding="utf-8"?>
<calcChain xmlns="http://schemas.openxmlformats.org/spreadsheetml/2006/main">
  <c r="D778" i="52" l="1"/>
  <c r="C777" i="52"/>
  <c r="E776" i="52"/>
  <c r="D776" i="52"/>
  <c r="D775" i="52"/>
  <c r="E775" i="52" s="1"/>
  <c r="D774" i="52"/>
  <c r="D773" i="52"/>
  <c r="E773" i="52" s="1"/>
  <c r="C772" i="52"/>
  <c r="C771" i="52"/>
  <c r="D770" i="52"/>
  <c r="E770" i="52" s="1"/>
  <c r="E769" i="52"/>
  <c r="E768" i="52" s="1"/>
  <c r="E767" i="52" s="1"/>
  <c r="D769" i="52"/>
  <c r="D768" i="52" s="1"/>
  <c r="D767" i="52" s="1"/>
  <c r="C768" i="52"/>
  <c r="C767" i="52" s="1"/>
  <c r="E766" i="52"/>
  <c r="E765" i="52" s="1"/>
  <c r="D766" i="52"/>
  <c r="D765" i="52" s="1"/>
  <c r="C765" i="52"/>
  <c r="E764" i="52"/>
  <c r="D764" i="52"/>
  <c r="D763" i="52"/>
  <c r="E763" i="52" s="1"/>
  <c r="E762" i="52"/>
  <c r="E761" i="52" s="1"/>
  <c r="E760" i="52" s="1"/>
  <c r="D762" i="52"/>
  <c r="D761" i="52"/>
  <c r="D760" i="52" s="1"/>
  <c r="C761" i="52"/>
  <c r="C760" i="52"/>
  <c r="E759" i="52"/>
  <c r="D759" i="52"/>
  <c r="D758" i="52"/>
  <c r="E758" i="52" s="1"/>
  <c r="E757" i="52"/>
  <c r="E756" i="52" s="1"/>
  <c r="E755" i="52" s="1"/>
  <c r="D757" i="52"/>
  <c r="D756" i="52"/>
  <c r="D755" i="52" s="1"/>
  <c r="C756" i="52"/>
  <c r="C755" i="52"/>
  <c r="E754" i="52"/>
  <c r="D754" i="52"/>
  <c r="D753" i="52"/>
  <c r="E753" i="52" s="1"/>
  <c r="E752" i="52"/>
  <c r="D752" i="52"/>
  <c r="D751" i="52"/>
  <c r="D750" i="52" s="1"/>
  <c r="C751" i="52"/>
  <c r="C750" i="52"/>
  <c r="C726" i="52" s="1"/>
  <c r="E749" i="52"/>
  <c r="D749" i="52"/>
  <c r="D748" i="52"/>
  <c r="E748" i="52" s="1"/>
  <c r="E747" i="52"/>
  <c r="E746" i="52" s="1"/>
  <c r="D747" i="52"/>
  <c r="D746" i="52"/>
  <c r="D743" i="52" s="1"/>
  <c r="C746" i="52"/>
  <c r="C743" i="52" s="1"/>
  <c r="D745" i="52"/>
  <c r="E745" i="52" s="1"/>
  <c r="E744" i="52" s="1"/>
  <c r="E743" i="52" s="1"/>
  <c r="D744" i="52"/>
  <c r="C744" i="52"/>
  <c r="D742" i="52"/>
  <c r="E742" i="52" s="1"/>
  <c r="E741" i="52" s="1"/>
  <c r="D741" i="52"/>
  <c r="C741" i="52"/>
  <c r="D740" i="52"/>
  <c r="C739" i="52"/>
  <c r="D738" i="52"/>
  <c r="E738" i="52" s="1"/>
  <c r="D737" i="52"/>
  <c r="E737" i="52" s="1"/>
  <c r="E736" i="52"/>
  <c r="D736" i="52"/>
  <c r="D735" i="52"/>
  <c r="E735" i="52" s="1"/>
  <c r="E734" i="52" s="1"/>
  <c r="E733" i="52" s="1"/>
  <c r="D734" i="52"/>
  <c r="C734" i="52"/>
  <c r="D733" i="52"/>
  <c r="C733" i="52"/>
  <c r="D732" i="52"/>
  <c r="E732" i="52" s="1"/>
  <c r="E731" i="52" s="1"/>
  <c r="E730" i="52" s="1"/>
  <c r="D731" i="52"/>
  <c r="C731" i="52"/>
  <c r="D730" i="52"/>
  <c r="C730" i="52"/>
  <c r="D729" i="52"/>
  <c r="E729" i="52" s="1"/>
  <c r="D728" i="52"/>
  <c r="C727" i="52"/>
  <c r="H724" i="52"/>
  <c r="E724" i="52"/>
  <c r="D724" i="52"/>
  <c r="H723" i="52"/>
  <c r="D723" i="52"/>
  <c r="H722" i="52"/>
  <c r="C722" i="52"/>
  <c r="H721" i="52"/>
  <c r="D721" i="52"/>
  <c r="E721" i="52" s="1"/>
  <c r="H720" i="52"/>
  <c r="E720" i="52"/>
  <c r="D720" i="52"/>
  <c r="H719" i="52"/>
  <c r="E719" i="52"/>
  <c r="E718" i="52" s="1"/>
  <c r="D719" i="52"/>
  <c r="D718" i="52"/>
  <c r="C718" i="52"/>
  <c r="H715" i="52"/>
  <c r="E715" i="52"/>
  <c r="D715" i="52"/>
  <c r="H714" i="52"/>
  <c r="E714" i="52"/>
  <c r="D714" i="52"/>
  <c r="H713" i="52"/>
  <c r="D713" i="52"/>
  <c r="E713" i="52" s="1"/>
  <c r="H712" i="52"/>
  <c r="D712" i="52"/>
  <c r="E712" i="52" s="1"/>
  <c r="H711" i="52"/>
  <c r="E711" i="52"/>
  <c r="D711" i="52"/>
  <c r="H710" i="52"/>
  <c r="E710" i="52"/>
  <c r="D710" i="52"/>
  <c r="H709" i="52"/>
  <c r="D709" i="52"/>
  <c r="E709" i="52" s="1"/>
  <c r="H708" i="52"/>
  <c r="D708" i="52"/>
  <c r="E708" i="52" s="1"/>
  <c r="H707" i="52"/>
  <c r="E707" i="52"/>
  <c r="D707" i="52"/>
  <c r="H706" i="52"/>
  <c r="E706" i="52"/>
  <c r="D706" i="52"/>
  <c r="H705" i="52"/>
  <c r="D705" i="52"/>
  <c r="E705" i="52" s="1"/>
  <c r="H704" i="52"/>
  <c r="D704" i="52"/>
  <c r="E704" i="52" s="1"/>
  <c r="H703" i="52"/>
  <c r="E703" i="52"/>
  <c r="D703" i="52"/>
  <c r="H702" i="52"/>
  <c r="E702" i="52"/>
  <c r="D702" i="52"/>
  <c r="H701" i="52"/>
  <c r="D701" i="52"/>
  <c r="H700" i="52"/>
  <c r="C700" i="52"/>
  <c r="H699" i="52"/>
  <c r="D699" i="52"/>
  <c r="E699" i="52" s="1"/>
  <c r="H698" i="52"/>
  <c r="E698" i="52"/>
  <c r="D698" i="52"/>
  <c r="H697" i="52"/>
  <c r="E697" i="52"/>
  <c r="D697" i="52"/>
  <c r="H696" i="52"/>
  <c r="D696" i="52"/>
  <c r="H695" i="52"/>
  <c r="D695" i="52"/>
  <c r="E695" i="52" s="1"/>
  <c r="H694" i="52"/>
  <c r="C694" i="52"/>
  <c r="H693" i="52"/>
  <c r="E693" i="52"/>
  <c r="D693" i="52"/>
  <c r="H692" i="52"/>
  <c r="D692" i="52"/>
  <c r="E692" i="52" s="1"/>
  <c r="H691" i="52"/>
  <c r="D691" i="52"/>
  <c r="E691" i="52" s="1"/>
  <c r="H690" i="52"/>
  <c r="D690" i="52"/>
  <c r="E690" i="52" s="1"/>
  <c r="H689" i="52"/>
  <c r="E689" i="52"/>
  <c r="D689" i="52"/>
  <c r="H688" i="52"/>
  <c r="D688" i="52"/>
  <c r="C687" i="52"/>
  <c r="H687" i="52" s="1"/>
  <c r="H686" i="52"/>
  <c r="D686" i="52"/>
  <c r="H685" i="52"/>
  <c r="D685" i="52"/>
  <c r="E685" i="52" s="1"/>
  <c r="H684" i="52"/>
  <c r="E684" i="52"/>
  <c r="D684" i="52"/>
  <c r="C683" i="52"/>
  <c r="H683" i="52" s="1"/>
  <c r="H682" i="52"/>
  <c r="E682" i="52"/>
  <c r="D682" i="52"/>
  <c r="H681" i="52"/>
  <c r="D681" i="52"/>
  <c r="H680" i="52"/>
  <c r="D680" i="52"/>
  <c r="E680" i="52" s="1"/>
  <c r="H679" i="52"/>
  <c r="C679" i="52"/>
  <c r="H678" i="52"/>
  <c r="E678" i="52"/>
  <c r="D678" i="52"/>
  <c r="H677" i="52"/>
  <c r="D677" i="52"/>
  <c r="C676" i="52"/>
  <c r="H676" i="52" s="1"/>
  <c r="H675" i="52"/>
  <c r="D675" i="52"/>
  <c r="E675" i="52" s="1"/>
  <c r="H674" i="52"/>
  <c r="D674" i="52"/>
  <c r="E674" i="52" s="1"/>
  <c r="H673" i="52"/>
  <c r="E673" i="52"/>
  <c r="D673" i="52"/>
  <c r="H672" i="52"/>
  <c r="D672" i="52"/>
  <c r="C671" i="52"/>
  <c r="H671" i="52" s="1"/>
  <c r="H670" i="52"/>
  <c r="D670" i="52"/>
  <c r="E670" i="52" s="1"/>
  <c r="H669" i="52"/>
  <c r="D669" i="52"/>
  <c r="E669" i="52" s="1"/>
  <c r="H668" i="52"/>
  <c r="E668" i="52"/>
  <c r="D668" i="52"/>
  <c r="H667" i="52"/>
  <c r="D667" i="52"/>
  <c r="E667" i="52" s="1"/>
  <c r="H666" i="52"/>
  <c r="D666" i="52"/>
  <c r="C665" i="52"/>
  <c r="H665" i="52" s="1"/>
  <c r="H664" i="52"/>
  <c r="D664" i="52"/>
  <c r="E664" i="52" s="1"/>
  <c r="H663" i="52"/>
  <c r="E663" i="52"/>
  <c r="D663" i="52"/>
  <c r="H662" i="52"/>
  <c r="D662" i="52"/>
  <c r="C661" i="52"/>
  <c r="H660" i="52"/>
  <c r="D660" i="52"/>
  <c r="E660" i="52" s="1"/>
  <c r="H659" i="52"/>
  <c r="D659" i="52"/>
  <c r="E659" i="52" s="1"/>
  <c r="H658" i="52"/>
  <c r="E658" i="52"/>
  <c r="D658" i="52"/>
  <c r="H657" i="52"/>
  <c r="D657" i="52"/>
  <c r="E657" i="52" s="1"/>
  <c r="H656" i="52"/>
  <c r="D656" i="52"/>
  <c r="H655" i="52"/>
  <c r="D655" i="52"/>
  <c r="E655" i="52" s="1"/>
  <c r="H654" i="52"/>
  <c r="E654" i="52"/>
  <c r="D654" i="52"/>
  <c r="C653" i="52"/>
  <c r="H653" i="52" s="1"/>
  <c r="H652" i="52"/>
  <c r="E652" i="52"/>
  <c r="D652" i="52"/>
  <c r="H651" i="52"/>
  <c r="D651" i="52"/>
  <c r="E651" i="52" s="1"/>
  <c r="H650" i="52"/>
  <c r="D650" i="52"/>
  <c r="E650" i="52" s="1"/>
  <c r="H649" i="52"/>
  <c r="E649" i="52"/>
  <c r="D649" i="52"/>
  <c r="H648" i="52"/>
  <c r="E648" i="52"/>
  <c r="D648" i="52"/>
  <c r="H647" i="52"/>
  <c r="D647" i="52"/>
  <c r="H646" i="52"/>
  <c r="C646" i="52"/>
  <c r="H644" i="52"/>
  <c r="D644" i="52"/>
  <c r="H643" i="52"/>
  <c r="D643" i="52"/>
  <c r="E643" i="52" s="1"/>
  <c r="H642" i="52"/>
  <c r="J642" i="52" s="1"/>
  <c r="C642" i="52"/>
  <c r="H641" i="52"/>
  <c r="D641" i="52"/>
  <c r="E641" i="52" s="1"/>
  <c r="H640" i="52"/>
  <c r="E640" i="52"/>
  <c r="D640" i="52"/>
  <c r="H639" i="52"/>
  <c r="E639" i="52"/>
  <c r="E638" i="52" s="1"/>
  <c r="D639" i="52"/>
  <c r="D638" i="52" s="1"/>
  <c r="C638" i="52"/>
  <c r="H638" i="52" s="1"/>
  <c r="J638" i="52" s="1"/>
  <c r="H637" i="52"/>
  <c r="E637" i="52"/>
  <c r="D637" i="52"/>
  <c r="H636" i="52"/>
  <c r="D636" i="52"/>
  <c r="E636" i="52" s="1"/>
  <c r="H635" i="52"/>
  <c r="D635" i="52"/>
  <c r="E635" i="52" s="1"/>
  <c r="H634" i="52"/>
  <c r="E634" i="52"/>
  <c r="D634" i="52"/>
  <c r="H633" i="52"/>
  <c r="E633" i="52"/>
  <c r="D633" i="52"/>
  <c r="H632" i="52"/>
  <c r="D632" i="52"/>
  <c r="E632" i="52" s="1"/>
  <c r="H631" i="52"/>
  <c r="D631" i="52"/>
  <c r="E631" i="52" s="1"/>
  <c r="H630" i="52"/>
  <c r="E630" i="52"/>
  <c r="D630" i="52"/>
  <c r="H629" i="52"/>
  <c r="E629" i="52"/>
  <c r="D629" i="52"/>
  <c r="D628" i="52"/>
  <c r="C628" i="52"/>
  <c r="H628" i="52" s="1"/>
  <c r="H627" i="52"/>
  <c r="D627" i="52"/>
  <c r="E627" i="52" s="1"/>
  <c r="H626" i="52"/>
  <c r="D626" i="52"/>
  <c r="E626" i="52" s="1"/>
  <c r="H625" i="52"/>
  <c r="E625" i="52"/>
  <c r="D625" i="52"/>
  <c r="H624" i="52"/>
  <c r="E624" i="52"/>
  <c r="D624" i="52"/>
  <c r="H623" i="52"/>
  <c r="D623" i="52"/>
  <c r="E623" i="52" s="1"/>
  <c r="H622" i="52"/>
  <c r="D622" i="52"/>
  <c r="E622" i="52" s="1"/>
  <c r="H621" i="52"/>
  <c r="E621" i="52"/>
  <c r="D621" i="52"/>
  <c r="H620" i="52"/>
  <c r="E620" i="52"/>
  <c r="E616" i="52" s="1"/>
  <c r="D620" i="52"/>
  <c r="H619" i="52"/>
  <c r="D619" i="52"/>
  <c r="E619" i="52" s="1"/>
  <c r="H618" i="52"/>
  <c r="D618" i="52"/>
  <c r="E618" i="52" s="1"/>
  <c r="H617" i="52"/>
  <c r="E617" i="52"/>
  <c r="D617" i="52"/>
  <c r="D616" i="52"/>
  <c r="C616" i="52"/>
  <c r="H616" i="52" s="1"/>
  <c r="H615" i="52"/>
  <c r="D615" i="52"/>
  <c r="E615" i="52" s="1"/>
  <c r="H614" i="52"/>
  <c r="D614" i="52"/>
  <c r="E614" i="52" s="1"/>
  <c r="H613" i="52"/>
  <c r="E613" i="52"/>
  <c r="D613" i="52"/>
  <c r="H612" i="52"/>
  <c r="E612" i="52"/>
  <c r="D612" i="52"/>
  <c r="H611" i="52"/>
  <c r="E611" i="52"/>
  <c r="D611" i="52"/>
  <c r="D610" i="52"/>
  <c r="C610" i="52"/>
  <c r="H610" i="52" s="1"/>
  <c r="H609" i="52"/>
  <c r="D609" i="52"/>
  <c r="E609" i="52" s="1"/>
  <c r="H608" i="52"/>
  <c r="D608" i="52"/>
  <c r="E608" i="52" s="1"/>
  <c r="H607" i="52"/>
  <c r="E607" i="52"/>
  <c r="D607" i="52"/>
  <c r="H606" i="52"/>
  <c r="E606" i="52"/>
  <c r="D606" i="52"/>
  <c r="H605" i="52"/>
  <c r="D605" i="52"/>
  <c r="H604" i="52"/>
  <c r="D604" i="52"/>
  <c r="E604" i="52" s="1"/>
  <c r="H603" i="52"/>
  <c r="C603" i="52"/>
  <c r="H602" i="52"/>
  <c r="E602" i="52"/>
  <c r="D602" i="52"/>
  <c r="H601" i="52"/>
  <c r="D601" i="52"/>
  <c r="E601" i="52" s="1"/>
  <c r="H600" i="52"/>
  <c r="D600" i="52"/>
  <c r="C599" i="52"/>
  <c r="H599" i="52" s="1"/>
  <c r="H598" i="52"/>
  <c r="D598" i="52"/>
  <c r="E598" i="52" s="1"/>
  <c r="H597" i="52"/>
  <c r="E597" i="52"/>
  <c r="D597" i="52"/>
  <c r="H596" i="52"/>
  <c r="D596" i="52"/>
  <c r="C595" i="52"/>
  <c r="H595" i="52" s="1"/>
  <c r="H594" i="52"/>
  <c r="D594" i="52"/>
  <c r="H593" i="52"/>
  <c r="D593" i="52"/>
  <c r="E593" i="52" s="1"/>
  <c r="H592" i="52"/>
  <c r="C592" i="52"/>
  <c r="H591" i="52"/>
  <c r="E591" i="52"/>
  <c r="D591" i="52"/>
  <c r="H590" i="52"/>
  <c r="E590" i="52"/>
  <c r="D590" i="52"/>
  <c r="H589" i="52"/>
  <c r="D589" i="52"/>
  <c r="H588" i="52"/>
  <c r="D588" i="52"/>
  <c r="E588" i="52" s="1"/>
  <c r="H587" i="52"/>
  <c r="C587" i="52"/>
  <c r="H586" i="52"/>
  <c r="E586" i="52"/>
  <c r="D586" i="52"/>
  <c r="H585" i="52"/>
  <c r="D585" i="52"/>
  <c r="E585" i="52" s="1"/>
  <c r="H584" i="52"/>
  <c r="D584" i="52"/>
  <c r="E584" i="52" s="1"/>
  <c r="H583" i="52"/>
  <c r="D583" i="52"/>
  <c r="E583" i="52" s="1"/>
  <c r="H582" i="52"/>
  <c r="E582" i="52"/>
  <c r="D582" i="52"/>
  <c r="E581" i="52"/>
  <c r="D581" i="52"/>
  <c r="C581" i="52"/>
  <c r="H581" i="52" s="1"/>
  <c r="H580" i="52"/>
  <c r="E580" i="52"/>
  <c r="D580" i="52"/>
  <c r="H579" i="52"/>
  <c r="D579" i="52"/>
  <c r="H578" i="52"/>
  <c r="D578" i="52"/>
  <c r="E578" i="52" s="1"/>
  <c r="H577" i="52"/>
  <c r="C577" i="52"/>
  <c r="H576" i="52"/>
  <c r="E576" i="52"/>
  <c r="D576" i="52"/>
  <c r="H575" i="52"/>
  <c r="D575" i="52"/>
  <c r="E575" i="52" s="1"/>
  <c r="H574" i="52"/>
  <c r="D574" i="52"/>
  <c r="E574" i="52" s="1"/>
  <c r="H573" i="52"/>
  <c r="D573" i="52"/>
  <c r="E573" i="52" s="1"/>
  <c r="H572" i="52"/>
  <c r="E572" i="52"/>
  <c r="D572" i="52"/>
  <c r="H571" i="52"/>
  <c r="D571" i="52"/>
  <c r="E571" i="52" s="1"/>
  <c r="H570" i="52"/>
  <c r="D570" i="52"/>
  <c r="C569" i="52"/>
  <c r="H568" i="52"/>
  <c r="D568" i="52"/>
  <c r="E568" i="52" s="1"/>
  <c r="H567" i="52"/>
  <c r="E567" i="52"/>
  <c r="D567" i="52"/>
  <c r="H566" i="52"/>
  <c r="D566" i="52"/>
  <c r="E566" i="52" s="1"/>
  <c r="H565" i="52"/>
  <c r="D565" i="52"/>
  <c r="H564" i="52"/>
  <c r="D564" i="52"/>
  <c r="E564" i="52" s="1"/>
  <c r="H563" i="52"/>
  <c r="E563" i="52"/>
  <c r="D563" i="52"/>
  <c r="C562" i="52"/>
  <c r="H562" i="52" s="1"/>
  <c r="H558" i="52"/>
  <c r="E558" i="52"/>
  <c r="D558" i="52"/>
  <c r="H557" i="52"/>
  <c r="D557" i="52"/>
  <c r="C556" i="52"/>
  <c r="H556" i="52" s="1"/>
  <c r="H555" i="52"/>
  <c r="E555" i="52"/>
  <c r="D555" i="52"/>
  <c r="H554" i="52"/>
  <c r="D554" i="52"/>
  <c r="H553" i="52"/>
  <c r="E553" i="52"/>
  <c r="D553" i="52"/>
  <c r="H552" i="52"/>
  <c r="C552" i="52"/>
  <c r="H549" i="52"/>
  <c r="D549" i="52"/>
  <c r="H548" i="52"/>
  <c r="E548" i="52"/>
  <c r="D548" i="52"/>
  <c r="C547" i="52"/>
  <c r="H547" i="52" s="1"/>
  <c r="J547" i="52" s="1"/>
  <c r="H546" i="52"/>
  <c r="E546" i="52"/>
  <c r="D546" i="52"/>
  <c r="H545" i="52"/>
  <c r="D545" i="52"/>
  <c r="C544" i="52"/>
  <c r="H543" i="52"/>
  <c r="E543" i="52"/>
  <c r="D543" i="52"/>
  <c r="H542" i="52"/>
  <c r="D542" i="52"/>
  <c r="E542" i="52" s="1"/>
  <c r="H541" i="52"/>
  <c r="E541" i="52"/>
  <c r="D541" i="52"/>
  <c r="H540" i="52"/>
  <c r="D540" i="52"/>
  <c r="H539" i="52"/>
  <c r="E539" i="52"/>
  <c r="D539" i="52"/>
  <c r="H537" i="52"/>
  <c r="D537" i="52"/>
  <c r="E537" i="52" s="1"/>
  <c r="H536" i="52"/>
  <c r="E536" i="52"/>
  <c r="D536" i="52"/>
  <c r="H535" i="52"/>
  <c r="D535" i="52"/>
  <c r="E535" i="52" s="1"/>
  <c r="H534" i="52"/>
  <c r="E534" i="52"/>
  <c r="D534" i="52"/>
  <c r="H533" i="52"/>
  <c r="D533" i="52"/>
  <c r="E533" i="52" s="1"/>
  <c r="H532" i="52"/>
  <c r="E532" i="52"/>
  <c r="D532" i="52"/>
  <c r="H531" i="52"/>
  <c r="D531" i="52"/>
  <c r="C531" i="52"/>
  <c r="H530" i="52"/>
  <c r="D530" i="52"/>
  <c r="C529" i="52"/>
  <c r="H529" i="52" s="1"/>
  <c r="H527" i="52"/>
  <c r="E527" i="52"/>
  <c r="D527" i="52"/>
  <c r="H526" i="52"/>
  <c r="D526" i="52"/>
  <c r="E526" i="52" s="1"/>
  <c r="H525" i="52"/>
  <c r="E525" i="52"/>
  <c r="D525" i="52"/>
  <c r="H524" i="52"/>
  <c r="D524" i="52"/>
  <c r="E524" i="52" s="1"/>
  <c r="H523" i="52"/>
  <c r="E523" i="52"/>
  <c r="D523" i="52"/>
  <c r="H522" i="52"/>
  <c r="D522" i="52"/>
  <c r="C522" i="52"/>
  <c r="H521" i="52"/>
  <c r="D521" i="52"/>
  <c r="E521" i="52" s="1"/>
  <c r="H520" i="52"/>
  <c r="E520" i="52"/>
  <c r="D520" i="52"/>
  <c r="H519" i="52"/>
  <c r="D519" i="52"/>
  <c r="E519" i="52" s="1"/>
  <c r="H518" i="52"/>
  <c r="E518" i="52"/>
  <c r="D518" i="52"/>
  <c r="H517" i="52"/>
  <c r="D517" i="52"/>
  <c r="E517" i="52" s="1"/>
  <c r="H516" i="52"/>
  <c r="E516" i="52"/>
  <c r="D516" i="52"/>
  <c r="H515" i="52"/>
  <c r="D515" i="52"/>
  <c r="H514" i="52"/>
  <c r="E514" i="52"/>
  <c r="D514" i="52"/>
  <c r="H513" i="52"/>
  <c r="C513" i="52"/>
  <c r="H512" i="52"/>
  <c r="D512" i="52"/>
  <c r="E512" i="52" s="1"/>
  <c r="H511" i="52"/>
  <c r="E511" i="52"/>
  <c r="D511" i="52"/>
  <c r="H510" i="52"/>
  <c r="D510" i="52"/>
  <c r="C509" i="52"/>
  <c r="H509" i="52" s="1"/>
  <c r="H508" i="52"/>
  <c r="E508" i="52"/>
  <c r="D508" i="52"/>
  <c r="H507" i="52"/>
  <c r="D507" i="52"/>
  <c r="E507" i="52" s="1"/>
  <c r="H506" i="52"/>
  <c r="E506" i="52"/>
  <c r="D506" i="52"/>
  <c r="H505" i="52"/>
  <c r="D505" i="52"/>
  <c r="C504" i="52"/>
  <c r="H504" i="52" s="1"/>
  <c r="H503" i="52"/>
  <c r="E503" i="52"/>
  <c r="D503" i="52"/>
  <c r="H502" i="52"/>
  <c r="D502" i="52"/>
  <c r="E502" i="52" s="1"/>
  <c r="H501" i="52"/>
  <c r="E501" i="52"/>
  <c r="D501" i="52"/>
  <c r="H500" i="52"/>
  <c r="D500" i="52"/>
  <c r="E500" i="52" s="1"/>
  <c r="H499" i="52"/>
  <c r="E499" i="52"/>
  <c r="D499" i="52"/>
  <c r="H498" i="52"/>
  <c r="D498" i="52"/>
  <c r="C497" i="52"/>
  <c r="H497" i="52" s="1"/>
  <c r="H496" i="52"/>
  <c r="E496" i="52"/>
  <c r="D496" i="52"/>
  <c r="H495" i="52"/>
  <c r="D495" i="52"/>
  <c r="C494" i="52"/>
  <c r="H494" i="52" s="1"/>
  <c r="H493" i="52"/>
  <c r="E493" i="52"/>
  <c r="D493" i="52"/>
  <c r="H492" i="52"/>
  <c r="D492" i="52"/>
  <c r="C491" i="52"/>
  <c r="H491" i="52" s="1"/>
  <c r="H490" i="52"/>
  <c r="E490" i="52"/>
  <c r="D490" i="52"/>
  <c r="H489" i="52"/>
  <c r="D489" i="52"/>
  <c r="E489" i="52" s="1"/>
  <c r="H488" i="52"/>
  <c r="E488" i="52"/>
  <c r="D488" i="52"/>
  <c r="H487" i="52"/>
  <c r="D487" i="52"/>
  <c r="C486" i="52"/>
  <c r="H485" i="52"/>
  <c r="E485" i="52"/>
  <c r="D485" i="52"/>
  <c r="H482" i="52"/>
  <c r="H481" i="52"/>
  <c r="D481" i="52"/>
  <c r="E481" i="52" s="1"/>
  <c r="H480" i="52"/>
  <c r="E480" i="52"/>
  <c r="D480" i="52"/>
  <c r="H479" i="52"/>
  <c r="D479" i="52"/>
  <c r="H478" i="52"/>
  <c r="E478" i="52"/>
  <c r="D478" i="52"/>
  <c r="H477" i="52"/>
  <c r="C477" i="52"/>
  <c r="H476" i="52"/>
  <c r="D476" i="52"/>
  <c r="H475" i="52"/>
  <c r="E475" i="52"/>
  <c r="D475" i="52"/>
  <c r="H474" i="52"/>
  <c r="C474" i="52"/>
  <c r="H473" i="52"/>
  <c r="D473" i="52"/>
  <c r="E473" i="52" s="1"/>
  <c r="H472" i="52"/>
  <c r="E472" i="52"/>
  <c r="D472" i="52"/>
  <c r="H471" i="52"/>
  <c r="D471" i="52"/>
  <c r="E471" i="52" s="1"/>
  <c r="H470" i="52"/>
  <c r="E470" i="52"/>
  <c r="D470" i="52"/>
  <c r="H469" i="52"/>
  <c r="D469" i="52"/>
  <c r="C468" i="52"/>
  <c r="H468" i="52" s="1"/>
  <c r="H467" i="52"/>
  <c r="E467" i="52"/>
  <c r="D467" i="52"/>
  <c r="H466" i="52"/>
  <c r="D466" i="52"/>
  <c r="E466" i="52" s="1"/>
  <c r="H465" i="52"/>
  <c r="E465" i="52"/>
  <c r="D465" i="52"/>
  <c r="H464" i="52"/>
  <c r="D464" i="52"/>
  <c r="C463" i="52"/>
  <c r="H463" i="52" s="1"/>
  <c r="H462" i="52"/>
  <c r="E462" i="52"/>
  <c r="D462" i="52"/>
  <c r="H461" i="52"/>
  <c r="D461" i="52"/>
  <c r="E461" i="52" s="1"/>
  <c r="H460" i="52"/>
  <c r="E460" i="52"/>
  <c r="E459" i="52" s="1"/>
  <c r="D460" i="52"/>
  <c r="H459" i="52"/>
  <c r="D459" i="52"/>
  <c r="C459" i="52"/>
  <c r="H458" i="52"/>
  <c r="D458" i="52"/>
  <c r="E458" i="52" s="1"/>
  <c r="H457" i="52"/>
  <c r="E457" i="52"/>
  <c r="D457" i="52"/>
  <c r="H456" i="52"/>
  <c r="D456" i="52"/>
  <c r="C455" i="52"/>
  <c r="H455" i="52" s="1"/>
  <c r="H454" i="52"/>
  <c r="E454" i="52"/>
  <c r="D454" i="52"/>
  <c r="H453" i="52"/>
  <c r="D453" i="52"/>
  <c r="E453" i="52" s="1"/>
  <c r="H452" i="52"/>
  <c r="E452" i="52"/>
  <c r="D452" i="52"/>
  <c r="H451" i="52"/>
  <c r="D451" i="52"/>
  <c r="C450" i="52"/>
  <c r="H450" i="52" s="1"/>
  <c r="H449" i="52"/>
  <c r="E449" i="52"/>
  <c r="D449" i="52"/>
  <c r="H448" i="52"/>
  <c r="D448" i="52"/>
  <c r="E448" i="52" s="1"/>
  <c r="H447" i="52"/>
  <c r="E447" i="52"/>
  <c r="D447" i="52"/>
  <c r="H446" i="52"/>
  <c r="D446" i="52"/>
  <c r="C445" i="52"/>
  <c r="H445" i="52" s="1"/>
  <c r="H443" i="52"/>
  <c r="E443" i="52"/>
  <c r="D443" i="52"/>
  <c r="H442" i="52"/>
  <c r="D442" i="52"/>
  <c r="E442" i="52" s="1"/>
  <c r="H441" i="52"/>
  <c r="E441" i="52"/>
  <c r="D441" i="52"/>
  <c r="H440" i="52"/>
  <c r="D440" i="52"/>
  <c r="E440" i="52" s="1"/>
  <c r="H439" i="52"/>
  <c r="E439" i="52"/>
  <c r="D439" i="52"/>
  <c r="H438" i="52"/>
  <c r="D438" i="52"/>
  <c r="E438" i="52" s="1"/>
  <c r="H437" i="52"/>
  <c r="E437" i="52"/>
  <c r="D437" i="52"/>
  <c r="H436" i="52"/>
  <c r="D436" i="52"/>
  <c r="E436" i="52" s="1"/>
  <c r="H435" i="52"/>
  <c r="E435" i="52"/>
  <c r="D435" i="52"/>
  <c r="H434" i="52"/>
  <c r="D434" i="52"/>
  <c r="E434" i="52" s="1"/>
  <c r="H433" i="52"/>
  <c r="E433" i="52"/>
  <c r="D433" i="52"/>
  <c r="H432" i="52"/>
  <c r="D432" i="52"/>
  <c r="E432" i="52" s="1"/>
  <c r="H431" i="52"/>
  <c r="E431" i="52"/>
  <c r="D431" i="52"/>
  <c r="H430" i="52"/>
  <c r="D430" i="52"/>
  <c r="C429" i="52"/>
  <c r="H429" i="52" s="1"/>
  <c r="H428" i="52"/>
  <c r="E428" i="52"/>
  <c r="D428" i="52"/>
  <c r="H427" i="52"/>
  <c r="D427" i="52"/>
  <c r="E427" i="52" s="1"/>
  <c r="H426" i="52"/>
  <c r="E426" i="52"/>
  <c r="D426" i="52"/>
  <c r="H425" i="52"/>
  <c r="D425" i="52"/>
  <c r="E425" i="52" s="1"/>
  <c r="H424" i="52"/>
  <c r="E424" i="52"/>
  <c r="D424" i="52"/>
  <c r="H423" i="52"/>
  <c r="D423" i="52"/>
  <c r="C422" i="52"/>
  <c r="H422" i="52" s="1"/>
  <c r="H421" i="52"/>
  <c r="E421" i="52"/>
  <c r="D421" i="52"/>
  <c r="H420" i="52"/>
  <c r="D420" i="52"/>
  <c r="E420" i="52" s="1"/>
  <c r="H419" i="52"/>
  <c r="E419" i="52"/>
  <c r="D419" i="52"/>
  <c r="H418" i="52"/>
  <c r="D418" i="52"/>
  <c r="H417" i="52"/>
  <c r="E417" i="52"/>
  <c r="D417" i="52"/>
  <c r="H416" i="52"/>
  <c r="C416" i="52"/>
  <c r="H415" i="52"/>
  <c r="D415" i="52"/>
  <c r="E415" i="52" s="1"/>
  <c r="H414" i="52"/>
  <c r="E414" i="52"/>
  <c r="D414" i="52"/>
  <c r="H413" i="52"/>
  <c r="D413" i="52"/>
  <c r="E413" i="52" s="1"/>
  <c r="E412" i="52"/>
  <c r="C412" i="52"/>
  <c r="H412" i="52" s="1"/>
  <c r="H411" i="52"/>
  <c r="E411" i="52"/>
  <c r="D411" i="52"/>
  <c r="H410" i="52"/>
  <c r="D410" i="52"/>
  <c r="C409" i="52"/>
  <c r="H409" i="52" s="1"/>
  <c r="H408" i="52"/>
  <c r="E408" i="52"/>
  <c r="D408" i="52"/>
  <c r="H407" i="52"/>
  <c r="D407" i="52"/>
  <c r="E407" i="52" s="1"/>
  <c r="H406" i="52"/>
  <c r="E406" i="52"/>
  <c r="D406" i="52"/>
  <c r="H405" i="52"/>
  <c r="D405" i="52"/>
  <c r="C404" i="52"/>
  <c r="H404" i="52" s="1"/>
  <c r="H403" i="52"/>
  <c r="E403" i="52"/>
  <c r="D403" i="52"/>
  <c r="H402" i="52"/>
  <c r="D402" i="52"/>
  <c r="E402" i="52" s="1"/>
  <c r="H401" i="52"/>
  <c r="E401" i="52"/>
  <c r="D401" i="52"/>
  <c r="H400" i="52"/>
  <c r="D400" i="52"/>
  <c r="C399" i="52"/>
  <c r="H399" i="52" s="1"/>
  <c r="H398" i="52"/>
  <c r="E398" i="52"/>
  <c r="D398" i="52"/>
  <c r="H397" i="52"/>
  <c r="D397" i="52"/>
  <c r="E397" i="52" s="1"/>
  <c r="H396" i="52"/>
  <c r="E396" i="52"/>
  <c r="E395" i="52" s="1"/>
  <c r="D396" i="52"/>
  <c r="H395" i="52"/>
  <c r="C395" i="52"/>
  <c r="H394" i="52"/>
  <c r="D394" i="52"/>
  <c r="E394" i="52" s="1"/>
  <c r="H393" i="52"/>
  <c r="E393" i="52"/>
  <c r="E392" i="52" s="1"/>
  <c r="D393" i="52"/>
  <c r="H392" i="52"/>
  <c r="C392" i="52"/>
  <c r="H391" i="52"/>
  <c r="D391" i="52"/>
  <c r="E391" i="52" s="1"/>
  <c r="H390" i="52"/>
  <c r="E390" i="52"/>
  <c r="D390" i="52"/>
  <c r="H389" i="52"/>
  <c r="D389" i="52"/>
  <c r="C388" i="52"/>
  <c r="H388" i="52" s="1"/>
  <c r="H387" i="52"/>
  <c r="E387" i="52"/>
  <c r="D387" i="52"/>
  <c r="H386" i="52"/>
  <c r="D386" i="52"/>
  <c r="E386" i="52" s="1"/>
  <c r="H385" i="52"/>
  <c r="E385" i="52"/>
  <c r="D385" i="52"/>
  <c r="H384" i="52"/>
  <c r="D384" i="52"/>
  <c r="E384" i="52" s="1"/>
  <c r="H383" i="52"/>
  <c r="E383" i="52"/>
  <c r="D383" i="52"/>
  <c r="H382" i="52"/>
  <c r="D382" i="52"/>
  <c r="C382" i="52"/>
  <c r="H381" i="52"/>
  <c r="D381" i="52"/>
  <c r="E381" i="52" s="1"/>
  <c r="H380" i="52"/>
  <c r="E380" i="52"/>
  <c r="D380" i="52"/>
  <c r="H379" i="52"/>
  <c r="D379" i="52"/>
  <c r="C378" i="52"/>
  <c r="H378" i="52" s="1"/>
  <c r="H377" i="52"/>
  <c r="E377" i="52"/>
  <c r="D377" i="52"/>
  <c r="H376" i="52"/>
  <c r="D376" i="52"/>
  <c r="E376" i="52" s="1"/>
  <c r="H375" i="52"/>
  <c r="E375" i="52"/>
  <c r="D375" i="52"/>
  <c r="H374" i="52"/>
  <c r="D374" i="52"/>
  <c r="C373" i="52"/>
  <c r="H373" i="52" s="1"/>
  <c r="H372" i="52"/>
  <c r="E372" i="52"/>
  <c r="D372" i="52"/>
  <c r="H371" i="52"/>
  <c r="D371" i="52"/>
  <c r="E371" i="52" s="1"/>
  <c r="H370" i="52"/>
  <c r="E370" i="52"/>
  <c r="D370" i="52"/>
  <c r="H369" i="52"/>
  <c r="D369" i="52"/>
  <c r="C368" i="52"/>
  <c r="H368" i="52" s="1"/>
  <c r="H367" i="52"/>
  <c r="E367" i="52"/>
  <c r="D367" i="52"/>
  <c r="H366" i="52"/>
  <c r="D366" i="52"/>
  <c r="E366" i="52" s="1"/>
  <c r="H365" i="52"/>
  <c r="E365" i="52"/>
  <c r="D365" i="52"/>
  <c r="H364" i="52"/>
  <c r="D364" i="52"/>
  <c r="E364" i="52" s="1"/>
  <c r="H363" i="52"/>
  <c r="E363" i="52"/>
  <c r="D363" i="52"/>
  <c r="H362" i="52"/>
  <c r="C362" i="52"/>
  <c r="H361" i="52"/>
  <c r="D361" i="52"/>
  <c r="E361" i="52" s="1"/>
  <c r="H360" i="52"/>
  <c r="E360" i="52"/>
  <c r="D360" i="52"/>
  <c r="H359" i="52"/>
  <c r="D359" i="52"/>
  <c r="E359" i="52" s="1"/>
  <c r="H358" i="52"/>
  <c r="E358" i="52"/>
  <c r="D358" i="52"/>
  <c r="H357" i="52"/>
  <c r="D357" i="52"/>
  <c r="C357" i="52"/>
  <c r="H356" i="52"/>
  <c r="D356" i="52"/>
  <c r="E356" i="52" s="1"/>
  <c r="H355" i="52"/>
  <c r="E355" i="52"/>
  <c r="D355" i="52"/>
  <c r="H354" i="52"/>
  <c r="D354" i="52"/>
  <c r="C353" i="52"/>
  <c r="H353" i="52" s="1"/>
  <c r="H352" i="52"/>
  <c r="E352" i="52"/>
  <c r="D352" i="52"/>
  <c r="H351" i="52"/>
  <c r="D351" i="52"/>
  <c r="E351" i="52" s="1"/>
  <c r="H350" i="52"/>
  <c r="E350" i="52"/>
  <c r="D350" i="52"/>
  <c r="H349" i="52"/>
  <c r="D349" i="52"/>
  <c r="C348" i="52"/>
  <c r="H348" i="52" s="1"/>
  <c r="H347" i="52"/>
  <c r="E347" i="52"/>
  <c r="D347" i="52"/>
  <c r="H346" i="52"/>
  <c r="D346" i="52"/>
  <c r="E346" i="52" s="1"/>
  <c r="H345" i="52"/>
  <c r="E345" i="52"/>
  <c r="D345" i="52"/>
  <c r="H344" i="52"/>
  <c r="D344" i="52"/>
  <c r="C344" i="52"/>
  <c r="H343" i="52"/>
  <c r="D343" i="52"/>
  <c r="E343" i="52" s="1"/>
  <c r="H342" i="52"/>
  <c r="E342" i="52"/>
  <c r="D342" i="52"/>
  <c r="H341" i="52"/>
  <c r="D341" i="52"/>
  <c r="C340" i="52"/>
  <c r="H338" i="52"/>
  <c r="D338" i="52"/>
  <c r="E338" i="52" s="1"/>
  <c r="H337" i="52"/>
  <c r="E337" i="52"/>
  <c r="D337" i="52"/>
  <c r="H336" i="52"/>
  <c r="D336" i="52"/>
  <c r="E336" i="52" s="1"/>
  <c r="H335" i="52"/>
  <c r="E335" i="52"/>
  <c r="D335" i="52"/>
  <c r="H334" i="52"/>
  <c r="D334" i="52"/>
  <c r="E334" i="52" s="1"/>
  <c r="H333" i="52"/>
  <c r="E333" i="52"/>
  <c r="D333" i="52"/>
  <c r="H332" i="52"/>
  <c r="D332" i="52"/>
  <c r="C331" i="52"/>
  <c r="H331" i="52" s="1"/>
  <c r="H330" i="52"/>
  <c r="E330" i="52"/>
  <c r="D330" i="52"/>
  <c r="H329" i="52"/>
  <c r="D329" i="52"/>
  <c r="C328" i="52"/>
  <c r="H328" i="52" s="1"/>
  <c r="H327" i="52"/>
  <c r="E327" i="52"/>
  <c r="D327" i="52"/>
  <c r="H326" i="52"/>
  <c r="D326" i="52"/>
  <c r="C325" i="52"/>
  <c r="H324" i="52"/>
  <c r="E324" i="52"/>
  <c r="D324" i="52"/>
  <c r="H323" i="52"/>
  <c r="D323" i="52"/>
  <c r="E323" i="52" s="1"/>
  <c r="H322" i="52"/>
  <c r="E322" i="52"/>
  <c r="D322" i="52"/>
  <c r="H321" i="52"/>
  <c r="D321" i="52"/>
  <c r="E321" i="52" s="1"/>
  <c r="H320" i="52"/>
  <c r="E320" i="52"/>
  <c r="D320" i="52"/>
  <c r="H319" i="52"/>
  <c r="D319" i="52"/>
  <c r="E319" i="52" s="1"/>
  <c r="H318" i="52"/>
  <c r="E318" i="52"/>
  <c r="D318" i="52"/>
  <c r="H317" i="52"/>
  <c r="D317" i="52"/>
  <c r="E317" i="52" s="1"/>
  <c r="H316" i="52"/>
  <c r="E316" i="52"/>
  <c r="D316" i="52"/>
  <c r="H315" i="52"/>
  <c r="D315" i="52"/>
  <c r="C315" i="52"/>
  <c r="H313" i="52"/>
  <c r="D313" i="52"/>
  <c r="E313" i="52" s="1"/>
  <c r="H312" i="52"/>
  <c r="E312" i="52"/>
  <c r="D312" i="52"/>
  <c r="H311" i="52"/>
  <c r="D311" i="52"/>
  <c r="E311" i="52" s="1"/>
  <c r="H310" i="52"/>
  <c r="E310" i="52"/>
  <c r="D310" i="52"/>
  <c r="H309" i="52"/>
  <c r="D309" i="52"/>
  <c r="C308" i="52"/>
  <c r="H308" i="52" s="1"/>
  <c r="H307" i="52"/>
  <c r="E307" i="52"/>
  <c r="D307" i="52"/>
  <c r="H306" i="52"/>
  <c r="D306" i="52"/>
  <c r="C305" i="52"/>
  <c r="H305" i="52" s="1"/>
  <c r="H304" i="52"/>
  <c r="E304" i="52"/>
  <c r="D304" i="52"/>
  <c r="H303" i="52"/>
  <c r="D303" i="52"/>
  <c r="C302" i="52"/>
  <c r="H302" i="52" s="1"/>
  <c r="H301" i="52"/>
  <c r="E301" i="52"/>
  <c r="D301" i="52"/>
  <c r="H300" i="52"/>
  <c r="D300" i="52"/>
  <c r="E300" i="52" s="1"/>
  <c r="H299" i="52"/>
  <c r="E299" i="52"/>
  <c r="D299" i="52"/>
  <c r="H298" i="52"/>
  <c r="C298" i="52"/>
  <c r="H297" i="52"/>
  <c r="D297" i="52"/>
  <c r="C296" i="52"/>
  <c r="H296" i="52" s="1"/>
  <c r="H295" i="52"/>
  <c r="E295" i="52"/>
  <c r="D295" i="52"/>
  <c r="H294" i="52"/>
  <c r="D294" i="52"/>
  <c r="E294" i="52" s="1"/>
  <c r="H293" i="52"/>
  <c r="E293" i="52"/>
  <c r="D293" i="52"/>
  <c r="H292" i="52"/>
  <c r="D292" i="52"/>
  <c r="E292" i="52" s="1"/>
  <c r="H291" i="52"/>
  <c r="E291" i="52"/>
  <c r="D291" i="52"/>
  <c r="H290" i="52"/>
  <c r="D290" i="52"/>
  <c r="C289" i="52"/>
  <c r="H289" i="52" s="1"/>
  <c r="H288" i="52"/>
  <c r="E288" i="52"/>
  <c r="D288" i="52"/>
  <c r="H287" i="52"/>
  <c r="D287" i="52"/>
  <c r="E287" i="52" s="1"/>
  <c r="H286" i="52"/>
  <c r="E286" i="52"/>
  <c r="D286" i="52"/>
  <c r="H285" i="52"/>
  <c r="D285" i="52"/>
  <c r="E285" i="52" s="1"/>
  <c r="H284" i="52"/>
  <c r="E284" i="52"/>
  <c r="D284" i="52"/>
  <c r="H283" i="52"/>
  <c r="D283" i="52"/>
  <c r="E283" i="52" s="1"/>
  <c r="H282" i="52"/>
  <c r="E282" i="52"/>
  <c r="D282" i="52"/>
  <c r="H281" i="52"/>
  <c r="D281" i="52"/>
  <c r="E281" i="52" s="1"/>
  <c r="H280" i="52"/>
  <c r="E280" i="52"/>
  <c r="D280" i="52"/>
  <c r="H279" i="52"/>
  <c r="D279" i="52"/>
  <c r="E279" i="52" s="1"/>
  <c r="H278" i="52"/>
  <c r="E278" i="52"/>
  <c r="D278" i="52"/>
  <c r="H277" i="52"/>
  <c r="D277" i="52"/>
  <c r="E277" i="52" s="1"/>
  <c r="H276" i="52"/>
  <c r="E276" i="52"/>
  <c r="D276" i="52"/>
  <c r="H275" i="52"/>
  <c r="D275" i="52"/>
  <c r="E275" i="52" s="1"/>
  <c r="H274" i="52"/>
  <c r="E274" i="52"/>
  <c r="D274" i="52"/>
  <c r="H273" i="52"/>
  <c r="D273" i="52"/>
  <c r="E273" i="52" s="1"/>
  <c r="H272" i="52"/>
  <c r="E272" i="52"/>
  <c r="D272" i="52"/>
  <c r="H271" i="52"/>
  <c r="D271" i="52"/>
  <c r="E271" i="52" s="1"/>
  <c r="H270" i="52"/>
  <c r="E270" i="52"/>
  <c r="D270" i="52"/>
  <c r="H269" i="52"/>
  <c r="D269" i="52"/>
  <c r="E269" i="52" s="1"/>
  <c r="H268" i="52"/>
  <c r="E268" i="52"/>
  <c r="D268" i="52"/>
  <c r="H267" i="52"/>
  <c r="D267" i="52"/>
  <c r="E267" i="52" s="1"/>
  <c r="H266" i="52"/>
  <c r="E266" i="52"/>
  <c r="E265" i="52" s="1"/>
  <c r="D266" i="52"/>
  <c r="H265" i="52"/>
  <c r="C265" i="52"/>
  <c r="H264" i="52"/>
  <c r="D264" i="52"/>
  <c r="C263" i="52"/>
  <c r="H263" i="52" s="1"/>
  <c r="H262" i="52"/>
  <c r="E262" i="52"/>
  <c r="D262" i="52"/>
  <c r="H261" i="52"/>
  <c r="D261" i="52"/>
  <c r="C260" i="52"/>
  <c r="E252" i="52"/>
  <c r="D252" i="52"/>
  <c r="E251" i="52"/>
  <c r="D251" i="52"/>
  <c r="E250" i="52"/>
  <c r="D250" i="52"/>
  <c r="C250" i="52"/>
  <c r="D249" i="52"/>
  <c r="E249" i="52" s="1"/>
  <c r="D248" i="52"/>
  <c r="E248" i="52" s="1"/>
  <c r="D247" i="52"/>
  <c r="E247" i="52" s="1"/>
  <c r="D246" i="52"/>
  <c r="E246" i="52" s="1"/>
  <c r="D245" i="52"/>
  <c r="E245" i="52" s="1"/>
  <c r="D244" i="52"/>
  <c r="D243" i="52" s="1"/>
  <c r="C244" i="52"/>
  <c r="C243" i="52"/>
  <c r="D242" i="52"/>
  <c r="E242" i="52" s="1"/>
  <c r="D241" i="52"/>
  <c r="E241" i="52" s="1"/>
  <c r="D240" i="52"/>
  <c r="E240" i="52" s="1"/>
  <c r="C239" i="52"/>
  <c r="C238" i="52"/>
  <c r="D237" i="52"/>
  <c r="E237" i="52" s="1"/>
  <c r="E236" i="52" s="1"/>
  <c r="D236" i="52"/>
  <c r="D235" i="52" s="1"/>
  <c r="C236" i="52"/>
  <c r="E235" i="52"/>
  <c r="C235" i="52"/>
  <c r="D234" i="52"/>
  <c r="E234" i="52" s="1"/>
  <c r="E233" i="52" s="1"/>
  <c r="C233" i="52"/>
  <c r="E232" i="52"/>
  <c r="D232" i="52"/>
  <c r="E231" i="52"/>
  <c r="D231" i="52"/>
  <c r="E230" i="52"/>
  <c r="D230" i="52"/>
  <c r="E229" i="52"/>
  <c r="D229" i="52"/>
  <c r="C229" i="52"/>
  <c r="C228" i="52" s="1"/>
  <c r="E227" i="52"/>
  <c r="D227" i="52"/>
  <c r="E226" i="52"/>
  <c r="D226" i="52"/>
  <c r="D223" i="52" s="1"/>
  <c r="D222" i="52" s="1"/>
  <c r="E225" i="52"/>
  <c r="D225" i="52"/>
  <c r="E224" i="52"/>
  <c r="E223" i="52" s="1"/>
  <c r="E222" i="52" s="1"/>
  <c r="D224" i="52"/>
  <c r="C223" i="52"/>
  <c r="C222" i="52" s="1"/>
  <c r="E221" i="52"/>
  <c r="E220" i="52" s="1"/>
  <c r="E215" i="52" s="1"/>
  <c r="D221" i="52"/>
  <c r="D220" i="52" s="1"/>
  <c r="C220" i="52"/>
  <c r="D219" i="52"/>
  <c r="E219" i="52" s="1"/>
  <c r="E216" i="52" s="1"/>
  <c r="D218" i="52"/>
  <c r="E218" i="52" s="1"/>
  <c r="D217" i="52"/>
  <c r="E217" i="52" s="1"/>
  <c r="C216" i="52"/>
  <c r="C215" i="52"/>
  <c r="D214" i="52"/>
  <c r="E214" i="52" s="1"/>
  <c r="E213" i="52" s="1"/>
  <c r="D213" i="52"/>
  <c r="C213" i="52"/>
  <c r="E212" i="52"/>
  <c r="D212" i="52"/>
  <c r="E211" i="52"/>
  <c r="D211" i="52"/>
  <c r="C211" i="52"/>
  <c r="D210" i="52"/>
  <c r="E210" i="52" s="1"/>
  <c r="D209" i="52"/>
  <c r="E209" i="52" s="1"/>
  <c r="E207" i="52" s="1"/>
  <c r="D208" i="52"/>
  <c r="E208" i="52" s="1"/>
  <c r="C207" i="52"/>
  <c r="E206" i="52"/>
  <c r="D206" i="52"/>
  <c r="E205" i="52"/>
  <c r="D205" i="52"/>
  <c r="D204" i="52" s="1"/>
  <c r="E204" i="52"/>
  <c r="E203" i="52" s="1"/>
  <c r="C204" i="52"/>
  <c r="E202" i="52"/>
  <c r="D202" i="52"/>
  <c r="D201" i="52" s="1"/>
  <c r="D200" i="52" s="1"/>
  <c r="E201" i="52"/>
  <c r="E200" i="52" s="1"/>
  <c r="C201" i="52"/>
  <c r="C200" i="52" s="1"/>
  <c r="E199" i="52"/>
  <c r="E198" i="52" s="1"/>
  <c r="E197" i="52" s="1"/>
  <c r="D199" i="52"/>
  <c r="D198" i="52"/>
  <c r="C198" i="52"/>
  <c r="C197" i="52" s="1"/>
  <c r="D197" i="52"/>
  <c r="E196" i="52"/>
  <c r="D196" i="52"/>
  <c r="E195" i="52"/>
  <c r="D195" i="52"/>
  <c r="C195" i="52"/>
  <c r="D194" i="52"/>
  <c r="E194" i="52" s="1"/>
  <c r="E193" i="52" s="1"/>
  <c r="D193" i="52"/>
  <c r="D188" i="52" s="1"/>
  <c r="C193" i="52"/>
  <c r="E192" i="52"/>
  <c r="D192" i="52"/>
  <c r="E191" i="52"/>
  <c r="D191" i="52"/>
  <c r="E190" i="52"/>
  <c r="D190" i="52"/>
  <c r="D189" i="52" s="1"/>
  <c r="E189" i="52"/>
  <c r="E188" i="52" s="1"/>
  <c r="C189" i="52"/>
  <c r="E187" i="52"/>
  <c r="D187" i="52"/>
  <c r="E186" i="52"/>
  <c r="E185" i="52" s="1"/>
  <c r="E184" i="52" s="1"/>
  <c r="D186" i="52"/>
  <c r="D185" i="52"/>
  <c r="C185" i="52"/>
  <c r="C184" i="52" s="1"/>
  <c r="D184" i="52"/>
  <c r="E183" i="52"/>
  <c r="D183" i="52"/>
  <c r="E182" i="52"/>
  <c r="D182" i="52"/>
  <c r="C182" i="52"/>
  <c r="D181" i="52"/>
  <c r="E181" i="52" s="1"/>
  <c r="E180" i="52" s="1"/>
  <c r="E179" i="52" s="1"/>
  <c r="C180" i="52"/>
  <c r="C179" i="52"/>
  <c r="H176" i="52"/>
  <c r="E176" i="52"/>
  <c r="D176" i="52"/>
  <c r="H175" i="52"/>
  <c r="D175" i="52"/>
  <c r="C174" i="52"/>
  <c r="H174" i="52" s="1"/>
  <c r="H173" i="52"/>
  <c r="E173" i="52"/>
  <c r="D173" i="52"/>
  <c r="H172" i="52"/>
  <c r="D172" i="52"/>
  <c r="C171" i="52"/>
  <c r="H169" i="52"/>
  <c r="D169" i="52"/>
  <c r="E169" i="52" s="1"/>
  <c r="H168" i="52"/>
  <c r="E168" i="52"/>
  <c r="E167" i="52" s="1"/>
  <c r="D168" i="52"/>
  <c r="H167" i="52"/>
  <c r="D167" i="52"/>
  <c r="C167" i="52"/>
  <c r="H166" i="52"/>
  <c r="D166" i="52"/>
  <c r="E166" i="52" s="1"/>
  <c r="H165" i="52"/>
  <c r="E165" i="52"/>
  <c r="E164" i="52" s="1"/>
  <c r="E163" i="52" s="1"/>
  <c r="D165" i="52"/>
  <c r="H164" i="52"/>
  <c r="D164" i="52"/>
  <c r="D163" i="52" s="1"/>
  <c r="C164" i="52"/>
  <c r="C163" i="52"/>
  <c r="H163" i="52" s="1"/>
  <c r="J163" i="52" s="1"/>
  <c r="H162" i="52"/>
  <c r="E162" i="52"/>
  <c r="D162" i="52"/>
  <c r="H161" i="52"/>
  <c r="D161" i="52"/>
  <c r="C160" i="52"/>
  <c r="H160" i="52" s="1"/>
  <c r="H159" i="52"/>
  <c r="E159" i="52"/>
  <c r="D159" i="52"/>
  <c r="H158" i="52"/>
  <c r="D158" i="52"/>
  <c r="C157" i="52"/>
  <c r="H157" i="52" s="1"/>
  <c r="H156" i="52"/>
  <c r="E156" i="52"/>
  <c r="D156" i="52"/>
  <c r="H155" i="52"/>
  <c r="D155" i="52"/>
  <c r="C154" i="52"/>
  <c r="H151" i="52"/>
  <c r="E151" i="52"/>
  <c r="D151" i="52"/>
  <c r="H150" i="52"/>
  <c r="D150" i="52"/>
  <c r="C149" i="52"/>
  <c r="H149" i="52" s="1"/>
  <c r="H148" i="52"/>
  <c r="E148" i="52"/>
  <c r="D148" i="52"/>
  <c r="H147" i="52"/>
  <c r="D147" i="52"/>
  <c r="C146" i="52"/>
  <c r="H146" i="52" s="1"/>
  <c r="H145" i="52"/>
  <c r="E145" i="52"/>
  <c r="D145" i="52"/>
  <c r="H144" i="52"/>
  <c r="D144" i="52"/>
  <c r="C143" i="52"/>
  <c r="H143" i="52" s="1"/>
  <c r="H142" i="52"/>
  <c r="E142" i="52"/>
  <c r="D142" i="52"/>
  <c r="H141" i="52"/>
  <c r="D141" i="52"/>
  <c r="C140" i="52"/>
  <c r="H140" i="52" s="1"/>
  <c r="H139" i="52"/>
  <c r="E139" i="52"/>
  <c r="D139" i="52"/>
  <c r="H138" i="52"/>
  <c r="D138" i="52"/>
  <c r="E138" i="52" s="1"/>
  <c r="H137" i="52"/>
  <c r="E137" i="52"/>
  <c r="D137" i="52"/>
  <c r="H136" i="52"/>
  <c r="D136" i="52"/>
  <c r="C136" i="52"/>
  <c r="C135" i="52"/>
  <c r="H135" i="52" s="1"/>
  <c r="J135" i="52" s="1"/>
  <c r="H134" i="52"/>
  <c r="E134" i="52"/>
  <c r="D134" i="52"/>
  <c r="H133" i="52"/>
  <c r="D133" i="52"/>
  <c r="C132" i="52"/>
  <c r="H132" i="52" s="1"/>
  <c r="H131" i="52"/>
  <c r="E131" i="52"/>
  <c r="D131" i="52"/>
  <c r="H130" i="52"/>
  <c r="D130" i="52"/>
  <c r="C129" i="52"/>
  <c r="H129" i="52" s="1"/>
  <c r="H128" i="52"/>
  <c r="E128" i="52"/>
  <c r="D128" i="52"/>
  <c r="H127" i="52"/>
  <c r="D127" i="52"/>
  <c r="C126" i="52"/>
  <c r="H126" i="52" s="1"/>
  <c r="H125" i="52"/>
  <c r="E125" i="52"/>
  <c r="D125" i="52"/>
  <c r="H124" i="52"/>
  <c r="D124" i="52"/>
  <c r="C123" i="52"/>
  <c r="H123" i="52" s="1"/>
  <c r="H122" i="52"/>
  <c r="E122" i="52"/>
  <c r="D122" i="52"/>
  <c r="H121" i="52"/>
  <c r="D121" i="52"/>
  <c r="C120" i="52"/>
  <c r="H120" i="52" s="1"/>
  <c r="H119" i="52"/>
  <c r="E119" i="52"/>
  <c r="D119" i="52"/>
  <c r="H118" i="52"/>
  <c r="D118" i="52"/>
  <c r="C117" i="52"/>
  <c r="H113" i="52"/>
  <c r="D113" i="52"/>
  <c r="E113" i="52" s="1"/>
  <c r="H112" i="52"/>
  <c r="E112" i="52"/>
  <c r="D112" i="52"/>
  <c r="H111" i="52"/>
  <c r="D111" i="52"/>
  <c r="E111" i="52" s="1"/>
  <c r="H110" i="52"/>
  <c r="E110" i="52"/>
  <c r="D110" i="52"/>
  <c r="H109" i="52"/>
  <c r="D109" i="52"/>
  <c r="E109" i="52" s="1"/>
  <c r="H108" i="52"/>
  <c r="E108" i="52"/>
  <c r="D108" i="52"/>
  <c r="H107" i="52"/>
  <c r="D107" i="52"/>
  <c r="E107" i="52" s="1"/>
  <c r="H106" i="52"/>
  <c r="E106" i="52"/>
  <c r="D106" i="52"/>
  <c r="H105" i="52"/>
  <c r="D105" i="52"/>
  <c r="E105" i="52" s="1"/>
  <c r="H104" i="52"/>
  <c r="E104" i="52"/>
  <c r="D104" i="52"/>
  <c r="H103" i="52"/>
  <c r="D103" i="52"/>
  <c r="E103" i="52" s="1"/>
  <c r="H102" i="52"/>
  <c r="E102" i="52"/>
  <c r="D102" i="52"/>
  <c r="H101" i="52"/>
  <c r="D101" i="52"/>
  <c r="E101" i="52" s="1"/>
  <c r="H100" i="52"/>
  <c r="E100" i="52"/>
  <c r="D100" i="52"/>
  <c r="H99" i="52"/>
  <c r="D99" i="52"/>
  <c r="H98" i="52"/>
  <c r="E98" i="52"/>
  <c r="D98" i="52"/>
  <c r="C97" i="52"/>
  <c r="H97" i="52" s="1"/>
  <c r="J97" i="52" s="1"/>
  <c r="H96" i="52"/>
  <c r="E96" i="52"/>
  <c r="D96" i="52"/>
  <c r="H95" i="52"/>
  <c r="D95" i="52"/>
  <c r="E95" i="52" s="1"/>
  <c r="H94" i="52"/>
  <c r="E94" i="52"/>
  <c r="D94" i="52"/>
  <c r="H93" i="52"/>
  <c r="D93" i="52"/>
  <c r="E93" i="52" s="1"/>
  <c r="H92" i="52"/>
  <c r="E92" i="52"/>
  <c r="D92" i="52"/>
  <c r="H91" i="52"/>
  <c r="D91" i="52"/>
  <c r="E91" i="52" s="1"/>
  <c r="H90" i="52"/>
  <c r="E90" i="52"/>
  <c r="D90" i="52"/>
  <c r="H89" i="52"/>
  <c r="D89" i="52"/>
  <c r="E89" i="52" s="1"/>
  <c r="H88" i="52"/>
  <c r="E88" i="52"/>
  <c r="D88" i="52"/>
  <c r="H87" i="52"/>
  <c r="D87" i="52"/>
  <c r="E87" i="52" s="1"/>
  <c r="H86" i="52"/>
  <c r="E86" i="52"/>
  <c r="D86" i="52"/>
  <c r="H85" i="52"/>
  <c r="D85" i="52"/>
  <c r="E85" i="52" s="1"/>
  <c r="H84" i="52"/>
  <c r="E84" i="52"/>
  <c r="D84" i="52"/>
  <c r="H83" i="52"/>
  <c r="D83" i="52"/>
  <c r="E83" i="52" s="1"/>
  <c r="H82" i="52"/>
  <c r="E82" i="52"/>
  <c r="D82" i="52"/>
  <c r="H81" i="52"/>
  <c r="D81" i="52"/>
  <c r="E81" i="52" s="1"/>
  <c r="H80" i="52"/>
  <c r="E80" i="52"/>
  <c r="D80" i="52"/>
  <c r="H79" i="52"/>
  <c r="D79" i="52"/>
  <c r="E79" i="52" s="1"/>
  <c r="H78" i="52"/>
  <c r="E78" i="52"/>
  <c r="D78" i="52"/>
  <c r="H77" i="52"/>
  <c r="D77" i="52"/>
  <c r="E77" i="52" s="1"/>
  <c r="H76" i="52"/>
  <c r="E76" i="52"/>
  <c r="D76" i="52"/>
  <c r="H75" i="52"/>
  <c r="D75" i="52"/>
  <c r="E75" i="52" s="1"/>
  <c r="H74" i="52"/>
  <c r="E74" i="52"/>
  <c r="D74" i="52"/>
  <c r="H73" i="52"/>
  <c r="D73" i="52"/>
  <c r="E73" i="52" s="1"/>
  <c r="H72" i="52"/>
  <c r="E72" i="52"/>
  <c r="D72" i="52"/>
  <c r="H71" i="52"/>
  <c r="D71" i="52"/>
  <c r="E71" i="52" s="1"/>
  <c r="H70" i="52"/>
  <c r="E70" i="52"/>
  <c r="D70" i="52"/>
  <c r="H69" i="52"/>
  <c r="D69" i="52"/>
  <c r="E69" i="52" s="1"/>
  <c r="H68" i="52"/>
  <c r="J68" i="52" s="1"/>
  <c r="D68" i="52"/>
  <c r="C68" i="52"/>
  <c r="C67" i="52"/>
  <c r="H67" i="52" s="1"/>
  <c r="J67" i="52" s="1"/>
  <c r="H66" i="52"/>
  <c r="E66" i="52"/>
  <c r="D66" i="52"/>
  <c r="H65" i="52"/>
  <c r="D65" i="52"/>
  <c r="E65" i="52" s="1"/>
  <c r="H64" i="52"/>
  <c r="E64" i="52"/>
  <c r="D64" i="52"/>
  <c r="H63" i="52"/>
  <c r="D63" i="52"/>
  <c r="H62" i="52"/>
  <c r="E62" i="52"/>
  <c r="D62" i="52"/>
  <c r="C61" i="52"/>
  <c r="H61" i="52" s="1"/>
  <c r="J61" i="52" s="1"/>
  <c r="H60" i="52"/>
  <c r="E60" i="52"/>
  <c r="D60" i="52"/>
  <c r="H59" i="52"/>
  <c r="D59" i="52"/>
  <c r="E59" i="52" s="1"/>
  <c r="H58" i="52"/>
  <c r="E58" i="52"/>
  <c r="D58" i="52"/>
  <c r="H57" i="52"/>
  <c r="D57" i="52"/>
  <c r="E57" i="52" s="1"/>
  <c r="H56" i="52"/>
  <c r="E56" i="52"/>
  <c r="D56" i="52"/>
  <c r="H55" i="52"/>
  <c r="D55" i="52"/>
  <c r="E55" i="52" s="1"/>
  <c r="H54" i="52"/>
  <c r="E54" i="52"/>
  <c r="D54" i="52"/>
  <c r="H53" i="52"/>
  <c r="D53" i="52"/>
  <c r="E53" i="52" s="1"/>
  <c r="H52" i="52"/>
  <c r="E52" i="52"/>
  <c r="D52" i="52"/>
  <c r="H51" i="52"/>
  <c r="D51" i="52"/>
  <c r="E51" i="52" s="1"/>
  <c r="H50" i="52"/>
  <c r="E50" i="52"/>
  <c r="D50" i="52"/>
  <c r="H49" i="52"/>
  <c r="D49" i="52"/>
  <c r="E49" i="52" s="1"/>
  <c r="H48" i="52"/>
  <c r="E48" i="52"/>
  <c r="D48" i="52"/>
  <c r="H47" i="52"/>
  <c r="D47" i="52"/>
  <c r="E47" i="52" s="1"/>
  <c r="H46" i="52"/>
  <c r="E46" i="52"/>
  <c r="D46" i="52"/>
  <c r="H45" i="52"/>
  <c r="D45" i="52"/>
  <c r="E45" i="52" s="1"/>
  <c r="H44" i="52"/>
  <c r="E44" i="52"/>
  <c r="D44" i="52"/>
  <c r="H43" i="52"/>
  <c r="D43" i="52"/>
  <c r="E43" i="52" s="1"/>
  <c r="H42" i="52"/>
  <c r="E42" i="52"/>
  <c r="D42" i="52"/>
  <c r="H41" i="52"/>
  <c r="D41" i="52"/>
  <c r="D38" i="52" s="1"/>
  <c r="H40" i="52"/>
  <c r="E40" i="52"/>
  <c r="D40" i="52"/>
  <c r="H39" i="52"/>
  <c r="D39" i="52"/>
  <c r="E39" i="52" s="1"/>
  <c r="H38" i="52"/>
  <c r="J38" i="52" s="1"/>
  <c r="C38" i="52"/>
  <c r="H37" i="52"/>
  <c r="D37" i="52"/>
  <c r="E37" i="52" s="1"/>
  <c r="H36" i="52"/>
  <c r="E36" i="52"/>
  <c r="D36" i="52"/>
  <c r="H35" i="52"/>
  <c r="D35" i="52"/>
  <c r="E35" i="52" s="1"/>
  <c r="H34" i="52"/>
  <c r="E34" i="52"/>
  <c r="D34" i="52"/>
  <c r="H33" i="52"/>
  <c r="D33" i="52"/>
  <c r="E33" i="52" s="1"/>
  <c r="H32" i="52"/>
  <c r="E32" i="52"/>
  <c r="D32" i="52"/>
  <c r="H31" i="52"/>
  <c r="D31" i="52"/>
  <c r="E31" i="52" s="1"/>
  <c r="H30" i="52"/>
  <c r="E30" i="52"/>
  <c r="D30" i="52"/>
  <c r="H29" i="52"/>
  <c r="D29" i="52"/>
  <c r="E29" i="52" s="1"/>
  <c r="H28" i="52"/>
  <c r="E28" i="52"/>
  <c r="D28" i="52"/>
  <c r="H27" i="52"/>
  <c r="D27" i="52"/>
  <c r="E27" i="52" s="1"/>
  <c r="H26" i="52"/>
  <c r="E26" i="52"/>
  <c r="D26" i="52"/>
  <c r="H25" i="52"/>
  <c r="D25" i="52"/>
  <c r="E25" i="52" s="1"/>
  <c r="H24" i="52"/>
  <c r="E24" i="52"/>
  <c r="D24" i="52"/>
  <c r="H23" i="52"/>
  <c r="D23" i="52"/>
  <c r="E23" i="52" s="1"/>
  <c r="H22" i="52"/>
  <c r="E22" i="52"/>
  <c r="D22" i="52"/>
  <c r="H21" i="52"/>
  <c r="D21" i="52"/>
  <c r="E21" i="52" s="1"/>
  <c r="H20" i="52"/>
  <c r="E20" i="52"/>
  <c r="D20" i="52"/>
  <c r="H19" i="52"/>
  <c r="D19" i="52"/>
  <c r="E19" i="52" s="1"/>
  <c r="H18" i="52"/>
  <c r="E18" i="52"/>
  <c r="D18" i="52"/>
  <c r="H17" i="52"/>
  <c r="D17" i="52"/>
  <c r="E17" i="52" s="1"/>
  <c r="H16" i="52"/>
  <c r="E16" i="52"/>
  <c r="D16" i="52"/>
  <c r="H15" i="52"/>
  <c r="D15" i="52"/>
  <c r="E15" i="52" s="1"/>
  <c r="H14" i="52"/>
  <c r="E14" i="52"/>
  <c r="D14" i="52"/>
  <c r="H13" i="52"/>
  <c r="D13" i="52"/>
  <c r="E13" i="52" s="1"/>
  <c r="E11" i="52" s="1"/>
  <c r="H12" i="52"/>
  <c r="E12" i="52"/>
  <c r="D12" i="52"/>
  <c r="C11" i="52"/>
  <c r="H11" i="52" s="1"/>
  <c r="J11" i="52" s="1"/>
  <c r="H10" i="52"/>
  <c r="E10" i="52"/>
  <c r="D10" i="52"/>
  <c r="H9" i="52"/>
  <c r="D9" i="52"/>
  <c r="E9" i="52" s="1"/>
  <c r="H8" i="52"/>
  <c r="E8" i="52"/>
  <c r="D8" i="52"/>
  <c r="H7" i="52"/>
  <c r="D7" i="52"/>
  <c r="E7" i="52" s="1"/>
  <c r="H6" i="52"/>
  <c r="E6" i="52"/>
  <c r="D6" i="52"/>
  <c r="H5" i="52"/>
  <c r="D5" i="52"/>
  <c r="E5" i="52" s="1"/>
  <c r="E4" i="52" s="1"/>
  <c r="H4" i="52"/>
  <c r="J4" i="52" s="1"/>
  <c r="D4" i="52"/>
  <c r="C4" i="52"/>
  <c r="C3" i="52"/>
  <c r="H3" i="52" s="1"/>
  <c r="J3" i="52" s="1"/>
  <c r="E778" i="51"/>
  <c r="D778" i="51"/>
  <c r="E777" i="51"/>
  <c r="D777" i="51"/>
  <c r="C777" i="51"/>
  <c r="D776" i="51"/>
  <c r="E776" i="51" s="1"/>
  <c r="E775" i="51"/>
  <c r="D775" i="51"/>
  <c r="D774" i="51"/>
  <c r="E774" i="51" s="1"/>
  <c r="D773" i="51"/>
  <c r="C772" i="51"/>
  <c r="C771" i="51"/>
  <c r="E770" i="51"/>
  <c r="D770" i="51"/>
  <c r="D769" i="51"/>
  <c r="C768" i="51"/>
  <c r="C767" i="51"/>
  <c r="D766" i="51"/>
  <c r="E766" i="51" s="1"/>
  <c r="E765" i="51"/>
  <c r="D765" i="51"/>
  <c r="C765" i="51"/>
  <c r="D764" i="51"/>
  <c r="E764" i="51" s="1"/>
  <c r="E763" i="51"/>
  <c r="D763" i="51"/>
  <c r="D762" i="51"/>
  <c r="C761" i="51"/>
  <c r="C760" i="51" s="1"/>
  <c r="E759" i="51"/>
  <c r="D759" i="51"/>
  <c r="E758" i="51"/>
  <c r="D758" i="51"/>
  <c r="E757" i="51"/>
  <c r="E756" i="51" s="1"/>
  <c r="D757" i="51"/>
  <c r="D756" i="51" s="1"/>
  <c r="C756" i="51"/>
  <c r="C755" i="51" s="1"/>
  <c r="E755" i="51"/>
  <c r="D755" i="51"/>
  <c r="D754" i="51"/>
  <c r="E754" i="51" s="1"/>
  <c r="E753" i="51"/>
  <c r="D753" i="51"/>
  <c r="D752" i="51"/>
  <c r="C751" i="51"/>
  <c r="C750" i="51" s="1"/>
  <c r="E749" i="51"/>
  <c r="D749" i="51"/>
  <c r="E748" i="51"/>
  <c r="D748" i="51"/>
  <c r="E747" i="51"/>
  <c r="E746" i="51" s="1"/>
  <c r="D747" i="51"/>
  <c r="D746" i="51" s="1"/>
  <c r="C746" i="51"/>
  <c r="E745" i="51"/>
  <c r="E744" i="51" s="1"/>
  <c r="E743" i="51" s="1"/>
  <c r="D745" i="51"/>
  <c r="D744" i="51" s="1"/>
  <c r="D743" i="51" s="1"/>
  <c r="C744" i="51"/>
  <c r="C743" i="51"/>
  <c r="C726" i="51" s="1"/>
  <c r="D742" i="51"/>
  <c r="E742" i="51" s="1"/>
  <c r="E741" i="51" s="1"/>
  <c r="C741" i="51"/>
  <c r="E740" i="51"/>
  <c r="D740" i="51"/>
  <c r="E739" i="51"/>
  <c r="D739" i="51"/>
  <c r="C739" i="51"/>
  <c r="D738" i="51"/>
  <c r="E738" i="51" s="1"/>
  <c r="D737" i="51"/>
  <c r="E737" i="51" s="1"/>
  <c r="E733" i="51" s="1"/>
  <c r="D736" i="51"/>
  <c r="E736" i="51" s="1"/>
  <c r="E735" i="51"/>
  <c r="E734" i="51" s="1"/>
  <c r="D735" i="51"/>
  <c r="D734" i="51"/>
  <c r="D733" i="51" s="1"/>
  <c r="C734" i="51"/>
  <c r="C733" i="51"/>
  <c r="E732" i="51"/>
  <c r="E731" i="51" s="1"/>
  <c r="D732" i="51"/>
  <c r="D731" i="51"/>
  <c r="D730" i="51" s="1"/>
  <c r="C731" i="51"/>
  <c r="C730" i="51" s="1"/>
  <c r="E730" i="51"/>
  <c r="E729" i="51"/>
  <c r="D729" i="51"/>
  <c r="D728" i="51"/>
  <c r="E728" i="51" s="1"/>
  <c r="D727" i="51"/>
  <c r="C727" i="51"/>
  <c r="H724" i="51"/>
  <c r="D724" i="51"/>
  <c r="E724" i="51" s="1"/>
  <c r="H723" i="51"/>
  <c r="E723" i="51"/>
  <c r="D723" i="51"/>
  <c r="H722" i="51"/>
  <c r="E722" i="51"/>
  <c r="D722" i="51"/>
  <c r="C722" i="51"/>
  <c r="H721" i="51"/>
  <c r="E721" i="51"/>
  <c r="D721" i="51"/>
  <c r="H720" i="51"/>
  <c r="D720" i="51"/>
  <c r="E720" i="51" s="1"/>
  <c r="H719" i="51"/>
  <c r="D719" i="51"/>
  <c r="C718" i="51"/>
  <c r="H718" i="51" s="1"/>
  <c r="C717" i="51"/>
  <c r="H715" i="51"/>
  <c r="D715" i="51"/>
  <c r="E715" i="51" s="1"/>
  <c r="H714" i="51"/>
  <c r="D714" i="51"/>
  <c r="E714" i="51" s="1"/>
  <c r="H713" i="51"/>
  <c r="E713" i="51"/>
  <c r="D713" i="51"/>
  <c r="H712" i="51"/>
  <c r="D712" i="51"/>
  <c r="E712" i="51" s="1"/>
  <c r="H711" i="51"/>
  <c r="E711" i="51"/>
  <c r="D711" i="51"/>
  <c r="H710" i="51"/>
  <c r="D710" i="51"/>
  <c r="E710" i="51" s="1"/>
  <c r="H709" i="51"/>
  <c r="E709" i="51"/>
  <c r="D709" i="51"/>
  <c r="H708" i="51"/>
  <c r="E708" i="51"/>
  <c r="D708" i="51"/>
  <c r="H707" i="51"/>
  <c r="E707" i="51"/>
  <c r="D707" i="51"/>
  <c r="H706" i="51"/>
  <c r="D706" i="51"/>
  <c r="H705" i="51"/>
  <c r="E705" i="51"/>
  <c r="D705" i="51"/>
  <c r="H704" i="51"/>
  <c r="E704" i="51"/>
  <c r="D704" i="51"/>
  <c r="H703" i="51"/>
  <c r="E703" i="51"/>
  <c r="D703" i="51"/>
  <c r="H702" i="51"/>
  <c r="D702" i="51"/>
  <c r="E702" i="51" s="1"/>
  <c r="H701" i="51"/>
  <c r="E701" i="51"/>
  <c r="D701" i="51"/>
  <c r="H700" i="51"/>
  <c r="C700" i="51"/>
  <c r="H699" i="51"/>
  <c r="E699" i="51"/>
  <c r="D699" i="51"/>
  <c r="H698" i="51"/>
  <c r="D698" i="51"/>
  <c r="E698" i="51" s="1"/>
  <c r="H697" i="51"/>
  <c r="D697" i="51"/>
  <c r="E697" i="51" s="1"/>
  <c r="H696" i="51"/>
  <c r="E696" i="51"/>
  <c r="D696" i="51"/>
  <c r="H695" i="51"/>
  <c r="D695" i="51"/>
  <c r="E695" i="51" s="1"/>
  <c r="D694" i="51"/>
  <c r="C694" i="51"/>
  <c r="H694" i="51" s="1"/>
  <c r="H693" i="51"/>
  <c r="D693" i="51"/>
  <c r="E693" i="51" s="1"/>
  <c r="H692" i="51"/>
  <c r="D692" i="51"/>
  <c r="E692" i="51" s="1"/>
  <c r="H691" i="51"/>
  <c r="E691" i="51"/>
  <c r="D691" i="51"/>
  <c r="H690" i="51"/>
  <c r="D690" i="51"/>
  <c r="E690" i="51" s="1"/>
  <c r="H689" i="51"/>
  <c r="E689" i="51"/>
  <c r="D689" i="51"/>
  <c r="H688" i="51"/>
  <c r="D688" i="51"/>
  <c r="C687" i="51"/>
  <c r="H687" i="51" s="1"/>
  <c r="H686" i="51"/>
  <c r="E686" i="51"/>
  <c r="D686" i="51"/>
  <c r="H685" i="51"/>
  <c r="D685" i="51"/>
  <c r="H684" i="51"/>
  <c r="E684" i="51"/>
  <c r="D684" i="51"/>
  <c r="H683" i="51"/>
  <c r="C683" i="51"/>
  <c r="H682" i="51"/>
  <c r="D682" i="51"/>
  <c r="E682" i="51" s="1"/>
  <c r="H681" i="51"/>
  <c r="E681" i="51"/>
  <c r="D681" i="51"/>
  <c r="H680" i="51"/>
  <c r="D680" i="51"/>
  <c r="E680" i="51" s="1"/>
  <c r="E679" i="51" s="1"/>
  <c r="C679" i="51"/>
  <c r="H679" i="51" s="1"/>
  <c r="H678" i="51"/>
  <c r="D678" i="51"/>
  <c r="E678" i="51" s="1"/>
  <c r="H677" i="51"/>
  <c r="D677" i="51"/>
  <c r="C676" i="51"/>
  <c r="H676" i="51" s="1"/>
  <c r="H675" i="51"/>
  <c r="E675" i="51"/>
  <c r="D675" i="51"/>
  <c r="H674" i="51"/>
  <c r="E674" i="51"/>
  <c r="D674" i="51"/>
  <c r="H673" i="51"/>
  <c r="D673" i="51"/>
  <c r="E673" i="51" s="1"/>
  <c r="H672" i="51"/>
  <c r="D672" i="51"/>
  <c r="H671" i="51"/>
  <c r="C671" i="51"/>
  <c r="H670" i="51"/>
  <c r="E670" i="51"/>
  <c r="D670" i="51"/>
  <c r="H669" i="51"/>
  <c r="D669" i="51"/>
  <c r="E669" i="51" s="1"/>
  <c r="H668" i="51"/>
  <c r="D668" i="51"/>
  <c r="E668" i="51" s="1"/>
  <c r="H667" i="51"/>
  <c r="D667" i="51"/>
  <c r="E667" i="51" s="1"/>
  <c r="H666" i="51"/>
  <c r="E666" i="51"/>
  <c r="E665" i="51" s="1"/>
  <c r="D666" i="51"/>
  <c r="H665" i="51"/>
  <c r="D665" i="51"/>
  <c r="C665" i="51"/>
  <c r="H664" i="51"/>
  <c r="D664" i="51"/>
  <c r="E664" i="51" s="1"/>
  <c r="H663" i="51"/>
  <c r="E663" i="51"/>
  <c r="D663" i="51"/>
  <c r="H662" i="51"/>
  <c r="D662" i="51"/>
  <c r="H661" i="51"/>
  <c r="C661" i="51"/>
  <c r="H660" i="51"/>
  <c r="E660" i="51"/>
  <c r="D660" i="51"/>
  <c r="H659" i="51"/>
  <c r="D659" i="51"/>
  <c r="E659" i="51" s="1"/>
  <c r="H658" i="51"/>
  <c r="D658" i="51"/>
  <c r="E658" i="51" s="1"/>
  <c r="H657" i="51"/>
  <c r="D657" i="51"/>
  <c r="E657" i="51" s="1"/>
  <c r="H656" i="51"/>
  <c r="E656" i="51"/>
  <c r="D656" i="51"/>
  <c r="H655" i="51"/>
  <c r="D655" i="51"/>
  <c r="E655" i="51" s="1"/>
  <c r="H654" i="51"/>
  <c r="D654" i="51"/>
  <c r="H653" i="51"/>
  <c r="C653" i="51"/>
  <c r="H652" i="51"/>
  <c r="D652" i="51"/>
  <c r="E652" i="51" s="1"/>
  <c r="H651" i="51"/>
  <c r="E651" i="51"/>
  <c r="D651" i="51"/>
  <c r="H650" i="51"/>
  <c r="E650" i="51"/>
  <c r="D650" i="51"/>
  <c r="H649" i="51"/>
  <c r="D649" i="51"/>
  <c r="E649" i="51" s="1"/>
  <c r="H648" i="51"/>
  <c r="D648" i="51"/>
  <c r="H647" i="51"/>
  <c r="E647" i="51"/>
  <c r="D647" i="51"/>
  <c r="H646" i="51"/>
  <c r="C646" i="51"/>
  <c r="H644" i="51"/>
  <c r="E644" i="51"/>
  <c r="D644" i="51"/>
  <c r="H643" i="51"/>
  <c r="E643" i="51"/>
  <c r="E642" i="51" s="1"/>
  <c r="D643" i="51"/>
  <c r="D642" i="51" s="1"/>
  <c r="H642" i="51"/>
  <c r="J642" i="51" s="1"/>
  <c r="C642" i="51"/>
  <c r="H641" i="51"/>
  <c r="D641" i="51"/>
  <c r="E641" i="51" s="1"/>
  <c r="H640" i="51"/>
  <c r="E640" i="51"/>
  <c r="D640" i="51"/>
  <c r="H639" i="51"/>
  <c r="D639" i="51"/>
  <c r="E639" i="51" s="1"/>
  <c r="J638" i="51"/>
  <c r="D638" i="51"/>
  <c r="C638" i="51"/>
  <c r="H638" i="51" s="1"/>
  <c r="H637" i="51"/>
  <c r="D637" i="51"/>
  <c r="E637" i="51" s="1"/>
  <c r="H636" i="51"/>
  <c r="E636" i="51"/>
  <c r="D636" i="51"/>
  <c r="H635" i="51"/>
  <c r="E635" i="51"/>
  <c r="D635" i="51"/>
  <c r="H634" i="51"/>
  <c r="D634" i="51"/>
  <c r="E634" i="51" s="1"/>
  <c r="H633" i="51"/>
  <c r="D633" i="51"/>
  <c r="E633" i="51" s="1"/>
  <c r="H632" i="51"/>
  <c r="E632" i="51"/>
  <c r="D632" i="51"/>
  <c r="H631" i="51"/>
  <c r="D631" i="51"/>
  <c r="E631" i="51" s="1"/>
  <c r="H630" i="51"/>
  <c r="E630" i="51"/>
  <c r="D630" i="51"/>
  <c r="H629" i="51"/>
  <c r="D629" i="51"/>
  <c r="H628" i="51"/>
  <c r="C628" i="51"/>
  <c r="H627" i="51"/>
  <c r="E627" i="51"/>
  <c r="D627" i="51"/>
  <c r="H626" i="51"/>
  <c r="D626" i="51"/>
  <c r="E626" i="51" s="1"/>
  <c r="H625" i="51"/>
  <c r="E625" i="51"/>
  <c r="D625" i="51"/>
  <c r="H624" i="51"/>
  <c r="D624" i="51"/>
  <c r="E624" i="51" s="1"/>
  <c r="H623" i="51"/>
  <c r="E623" i="51"/>
  <c r="D623" i="51"/>
  <c r="H622" i="51"/>
  <c r="E622" i="51"/>
  <c r="D622" i="51"/>
  <c r="H621" i="51"/>
  <c r="D621" i="51"/>
  <c r="E621" i="51" s="1"/>
  <c r="H620" i="51"/>
  <c r="D620" i="51"/>
  <c r="E620" i="51" s="1"/>
  <c r="H619" i="51"/>
  <c r="E619" i="51"/>
  <c r="D619" i="51"/>
  <c r="H618" i="51"/>
  <c r="D618" i="51"/>
  <c r="E618" i="51" s="1"/>
  <c r="H617" i="51"/>
  <c r="E617" i="51"/>
  <c r="D617" i="51"/>
  <c r="H616" i="51"/>
  <c r="D616" i="51"/>
  <c r="C616" i="51"/>
  <c r="H615" i="51"/>
  <c r="D615" i="51"/>
  <c r="E615" i="51" s="1"/>
  <c r="H614" i="51"/>
  <c r="E614" i="51"/>
  <c r="D614" i="51"/>
  <c r="H613" i="51"/>
  <c r="E613" i="51"/>
  <c r="D613" i="51"/>
  <c r="H612" i="51"/>
  <c r="D612" i="51"/>
  <c r="E612" i="51" s="1"/>
  <c r="H611" i="51"/>
  <c r="D611" i="51"/>
  <c r="H610" i="51"/>
  <c r="C610" i="51"/>
  <c r="H609" i="51"/>
  <c r="E609" i="51"/>
  <c r="D609" i="51"/>
  <c r="H608" i="51"/>
  <c r="D608" i="51"/>
  <c r="E608" i="51" s="1"/>
  <c r="H607" i="51"/>
  <c r="E607" i="51"/>
  <c r="D607" i="51"/>
  <c r="H606" i="51"/>
  <c r="D606" i="51"/>
  <c r="E606" i="51" s="1"/>
  <c r="H605" i="51"/>
  <c r="E605" i="51"/>
  <c r="D605" i="51"/>
  <c r="H604" i="51"/>
  <c r="E604" i="51"/>
  <c r="E603" i="51" s="1"/>
  <c r="D604" i="51"/>
  <c r="C603" i="51"/>
  <c r="H603" i="51" s="1"/>
  <c r="H602" i="51"/>
  <c r="D602" i="51"/>
  <c r="E602" i="51" s="1"/>
  <c r="H601" i="51"/>
  <c r="D601" i="51"/>
  <c r="E601" i="51" s="1"/>
  <c r="H600" i="51"/>
  <c r="E600" i="51"/>
  <c r="E599" i="51" s="1"/>
  <c r="D600" i="51"/>
  <c r="H599" i="51"/>
  <c r="D599" i="51"/>
  <c r="C599" i="51"/>
  <c r="H598" i="51"/>
  <c r="D598" i="51"/>
  <c r="E598" i="51" s="1"/>
  <c r="H597" i="51"/>
  <c r="D597" i="51"/>
  <c r="E597" i="51" s="1"/>
  <c r="H596" i="51"/>
  <c r="D596" i="51"/>
  <c r="C595" i="51"/>
  <c r="H595" i="51" s="1"/>
  <c r="H594" i="51"/>
  <c r="E594" i="51"/>
  <c r="D594" i="51"/>
  <c r="H593" i="51"/>
  <c r="E593" i="51"/>
  <c r="D593" i="51"/>
  <c r="E592" i="51"/>
  <c r="D592" i="51"/>
  <c r="C592" i="51"/>
  <c r="H592" i="51" s="1"/>
  <c r="H591" i="51"/>
  <c r="E591" i="51"/>
  <c r="D591" i="51"/>
  <c r="H590" i="51"/>
  <c r="D590" i="51"/>
  <c r="E590" i="51" s="1"/>
  <c r="H589" i="51"/>
  <c r="E589" i="51"/>
  <c r="D589" i="51"/>
  <c r="H588" i="51"/>
  <c r="E588" i="51"/>
  <c r="E587" i="51" s="1"/>
  <c r="D588" i="51"/>
  <c r="H587" i="51"/>
  <c r="D587" i="51"/>
  <c r="H586" i="51"/>
  <c r="D586" i="51"/>
  <c r="E586" i="51" s="1"/>
  <c r="H585" i="51"/>
  <c r="E585" i="51"/>
  <c r="D585" i="51"/>
  <c r="H584" i="51"/>
  <c r="D584" i="51"/>
  <c r="E584" i="51" s="1"/>
  <c r="H583" i="51"/>
  <c r="E583" i="51"/>
  <c r="D583" i="51"/>
  <c r="H582" i="51"/>
  <c r="D582" i="51"/>
  <c r="H581" i="51"/>
  <c r="C581" i="51"/>
  <c r="H580" i="51"/>
  <c r="E580" i="51"/>
  <c r="D580" i="51"/>
  <c r="H579" i="51"/>
  <c r="D579" i="51"/>
  <c r="E579" i="51" s="1"/>
  <c r="H578" i="51"/>
  <c r="E578" i="51"/>
  <c r="D578" i="51"/>
  <c r="C577" i="51"/>
  <c r="C561" i="51" s="1"/>
  <c r="H576" i="51"/>
  <c r="D576" i="51"/>
  <c r="E576" i="51" s="1"/>
  <c r="H575" i="51"/>
  <c r="E575" i="51"/>
  <c r="D575" i="51"/>
  <c r="H574" i="51"/>
  <c r="D574" i="51"/>
  <c r="E574" i="51" s="1"/>
  <c r="H573" i="51"/>
  <c r="E573" i="51"/>
  <c r="D573" i="51"/>
  <c r="H572" i="51"/>
  <c r="D572" i="51"/>
  <c r="E572" i="51" s="1"/>
  <c r="E569" i="51" s="1"/>
  <c r="H571" i="51"/>
  <c r="E571" i="51"/>
  <c r="D571" i="51"/>
  <c r="H570" i="51"/>
  <c r="E570" i="51"/>
  <c r="D570" i="51"/>
  <c r="D569" i="51"/>
  <c r="C569" i="51"/>
  <c r="H569" i="51" s="1"/>
  <c r="H568" i="51"/>
  <c r="D568" i="51"/>
  <c r="E568" i="51" s="1"/>
  <c r="H567" i="51"/>
  <c r="D567" i="51"/>
  <c r="E567" i="51" s="1"/>
  <c r="H566" i="51"/>
  <c r="E566" i="51"/>
  <c r="D566" i="51"/>
  <c r="H565" i="51"/>
  <c r="D565" i="51"/>
  <c r="E565" i="51" s="1"/>
  <c r="H564" i="51"/>
  <c r="D564" i="51"/>
  <c r="E564" i="51" s="1"/>
  <c r="H563" i="51"/>
  <c r="D563" i="51"/>
  <c r="C562" i="51"/>
  <c r="H562" i="51" s="1"/>
  <c r="H558" i="51"/>
  <c r="D558" i="51"/>
  <c r="H557" i="51"/>
  <c r="E557" i="51"/>
  <c r="D557" i="51"/>
  <c r="H556" i="51"/>
  <c r="C556" i="51"/>
  <c r="H555" i="51"/>
  <c r="D555" i="51"/>
  <c r="H554" i="51"/>
  <c r="E554" i="51"/>
  <c r="D554" i="51"/>
  <c r="H553" i="51"/>
  <c r="E553" i="51"/>
  <c r="D553" i="51"/>
  <c r="C552" i="51"/>
  <c r="H549" i="51"/>
  <c r="E549" i="51"/>
  <c r="D549" i="51"/>
  <c r="H548" i="51"/>
  <c r="E548" i="51"/>
  <c r="E547" i="51" s="1"/>
  <c r="D548" i="51"/>
  <c r="H547" i="51"/>
  <c r="J547" i="51" s="1"/>
  <c r="D547" i="51"/>
  <c r="C547" i="51"/>
  <c r="H546" i="51"/>
  <c r="D546" i="51"/>
  <c r="E546" i="51" s="1"/>
  <c r="H545" i="51"/>
  <c r="D545" i="51"/>
  <c r="H544" i="51"/>
  <c r="C544" i="51"/>
  <c r="H543" i="51"/>
  <c r="D543" i="51"/>
  <c r="E543" i="51" s="1"/>
  <c r="H542" i="51"/>
  <c r="E542" i="51"/>
  <c r="D542" i="51"/>
  <c r="H541" i="51"/>
  <c r="E541" i="51"/>
  <c r="D541" i="51"/>
  <c r="H540" i="51"/>
  <c r="E540" i="51"/>
  <c r="D540" i="51"/>
  <c r="H539" i="51"/>
  <c r="D539" i="51"/>
  <c r="H538" i="51"/>
  <c r="C538" i="51"/>
  <c r="H537" i="51"/>
  <c r="E537" i="51"/>
  <c r="D537" i="51"/>
  <c r="H536" i="51"/>
  <c r="E536" i="51"/>
  <c r="D536" i="51"/>
  <c r="H535" i="51"/>
  <c r="D535" i="51"/>
  <c r="E535" i="51" s="1"/>
  <c r="H534" i="51"/>
  <c r="D534" i="51"/>
  <c r="E534" i="51" s="1"/>
  <c r="H533" i="51"/>
  <c r="E533" i="51"/>
  <c r="D533" i="51"/>
  <c r="H532" i="51"/>
  <c r="D532" i="51"/>
  <c r="C531" i="51"/>
  <c r="H531" i="51" s="1"/>
  <c r="H530" i="51"/>
  <c r="E530" i="51"/>
  <c r="E529" i="51" s="1"/>
  <c r="D530" i="51"/>
  <c r="D529" i="51"/>
  <c r="C529" i="51"/>
  <c r="H529" i="51" s="1"/>
  <c r="H527" i="51"/>
  <c r="D527" i="51"/>
  <c r="E527" i="51" s="1"/>
  <c r="H526" i="51"/>
  <c r="E526" i="51"/>
  <c r="D526" i="51"/>
  <c r="H525" i="51"/>
  <c r="D525" i="51"/>
  <c r="E525" i="51" s="1"/>
  <c r="H524" i="51"/>
  <c r="E524" i="51"/>
  <c r="D524" i="51"/>
  <c r="H523" i="51"/>
  <c r="D523" i="51"/>
  <c r="C522" i="51"/>
  <c r="H522" i="51" s="1"/>
  <c r="H521" i="51"/>
  <c r="E521" i="51"/>
  <c r="D521" i="51"/>
  <c r="H520" i="51"/>
  <c r="E520" i="51"/>
  <c r="D520" i="51"/>
  <c r="H519" i="51"/>
  <c r="D519" i="51"/>
  <c r="E519" i="51" s="1"/>
  <c r="H518" i="51"/>
  <c r="D518" i="51"/>
  <c r="E518" i="51" s="1"/>
  <c r="H517" i="51"/>
  <c r="E517" i="51"/>
  <c r="D517" i="51"/>
  <c r="H516" i="51"/>
  <c r="E516" i="51"/>
  <c r="D516" i="51"/>
  <c r="H515" i="51"/>
  <c r="D515" i="51"/>
  <c r="E515" i="51" s="1"/>
  <c r="H514" i="51"/>
  <c r="D514" i="51"/>
  <c r="C513" i="51"/>
  <c r="H513" i="51" s="1"/>
  <c r="H512" i="51"/>
  <c r="E512" i="51"/>
  <c r="D512" i="51"/>
  <c r="H511" i="51"/>
  <c r="E511" i="51"/>
  <c r="D511" i="51"/>
  <c r="H510" i="51"/>
  <c r="E510" i="51"/>
  <c r="D510" i="51"/>
  <c r="C509" i="51"/>
  <c r="H509" i="51" s="1"/>
  <c r="H508" i="51"/>
  <c r="D508" i="51"/>
  <c r="E508" i="51" s="1"/>
  <c r="H507" i="51"/>
  <c r="E507" i="51"/>
  <c r="D507" i="51"/>
  <c r="H506" i="51"/>
  <c r="E506" i="51"/>
  <c r="D506" i="51"/>
  <c r="H505" i="51"/>
  <c r="D505" i="51"/>
  <c r="H504" i="51"/>
  <c r="C504" i="51"/>
  <c r="H503" i="51"/>
  <c r="D503" i="51"/>
  <c r="E503" i="51" s="1"/>
  <c r="H502" i="51"/>
  <c r="E502" i="51"/>
  <c r="D502" i="51"/>
  <c r="H501" i="51"/>
  <c r="E501" i="51"/>
  <c r="D501" i="51"/>
  <c r="H500" i="51"/>
  <c r="E500" i="51"/>
  <c r="D500" i="51"/>
  <c r="H499" i="51"/>
  <c r="D499" i="51"/>
  <c r="H498" i="51"/>
  <c r="E498" i="51"/>
  <c r="D498" i="51"/>
  <c r="H497" i="51"/>
  <c r="C497" i="51"/>
  <c r="H496" i="51"/>
  <c r="E496" i="51"/>
  <c r="D496" i="51"/>
  <c r="H495" i="51"/>
  <c r="E495" i="51"/>
  <c r="E494" i="51" s="1"/>
  <c r="D495" i="51"/>
  <c r="D494" i="51" s="1"/>
  <c r="C494" i="51"/>
  <c r="H493" i="51"/>
  <c r="D493" i="51"/>
  <c r="E493" i="51" s="1"/>
  <c r="H492" i="51"/>
  <c r="E492" i="51"/>
  <c r="E491" i="51" s="1"/>
  <c r="D492" i="51"/>
  <c r="H491" i="51"/>
  <c r="D491" i="51"/>
  <c r="C491" i="51"/>
  <c r="H490" i="51"/>
  <c r="D490" i="51"/>
  <c r="E490" i="51" s="1"/>
  <c r="H489" i="51"/>
  <c r="E489" i="51"/>
  <c r="D489" i="51"/>
  <c r="H488" i="51"/>
  <c r="D488" i="51"/>
  <c r="H487" i="51"/>
  <c r="E487" i="51"/>
  <c r="D487" i="51"/>
  <c r="H486" i="51"/>
  <c r="C486" i="51"/>
  <c r="H485" i="51"/>
  <c r="E485" i="51"/>
  <c r="D485" i="51"/>
  <c r="H482" i="51"/>
  <c r="H481" i="51"/>
  <c r="E481" i="51"/>
  <c r="D481" i="51"/>
  <c r="H480" i="51"/>
  <c r="E480" i="51"/>
  <c r="D480" i="51"/>
  <c r="H479" i="51"/>
  <c r="D479" i="51"/>
  <c r="E479" i="51" s="1"/>
  <c r="H478" i="51"/>
  <c r="D478" i="51"/>
  <c r="C477" i="51"/>
  <c r="H477" i="51" s="1"/>
  <c r="H476" i="51"/>
  <c r="E476" i="51"/>
  <c r="D476" i="51"/>
  <c r="H475" i="51"/>
  <c r="E475" i="51"/>
  <c r="D475" i="51"/>
  <c r="E474" i="51"/>
  <c r="D474" i="51"/>
  <c r="C474" i="51"/>
  <c r="H474" i="51" s="1"/>
  <c r="H473" i="51"/>
  <c r="D473" i="51"/>
  <c r="E473" i="51" s="1"/>
  <c r="H472" i="51"/>
  <c r="D472" i="51"/>
  <c r="E472" i="51" s="1"/>
  <c r="H471" i="51"/>
  <c r="E471" i="51"/>
  <c r="D471" i="51"/>
  <c r="H470" i="51"/>
  <c r="E470" i="51"/>
  <c r="D470" i="51"/>
  <c r="H469" i="51"/>
  <c r="D469" i="51"/>
  <c r="E469" i="51" s="1"/>
  <c r="C468" i="51"/>
  <c r="H468" i="51" s="1"/>
  <c r="H467" i="51"/>
  <c r="D467" i="51"/>
  <c r="E467" i="51" s="1"/>
  <c r="H466" i="51"/>
  <c r="E466" i="51"/>
  <c r="D466" i="51"/>
  <c r="H465" i="51"/>
  <c r="E465" i="51"/>
  <c r="D465" i="51"/>
  <c r="H464" i="51"/>
  <c r="E464" i="51"/>
  <c r="E463" i="51" s="1"/>
  <c r="D464" i="51"/>
  <c r="C463" i="51"/>
  <c r="H462" i="51"/>
  <c r="D462" i="51"/>
  <c r="E462" i="51" s="1"/>
  <c r="H461" i="51"/>
  <c r="D461" i="51"/>
  <c r="E461" i="51" s="1"/>
  <c r="H460" i="51"/>
  <c r="E460" i="51"/>
  <c r="E459" i="51" s="1"/>
  <c r="D460" i="51"/>
  <c r="D459" i="51"/>
  <c r="C459" i="51"/>
  <c r="H459" i="51" s="1"/>
  <c r="H458" i="51"/>
  <c r="D458" i="51"/>
  <c r="E458" i="51" s="1"/>
  <c r="H457" i="51"/>
  <c r="D457" i="51"/>
  <c r="H456" i="51"/>
  <c r="D456" i="51"/>
  <c r="E456" i="51" s="1"/>
  <c r="H455" i="51"/>
  <c r="C455" i="51"/>
  <c r="H454" i="51"/>
  <c r="E454" i="51"/>
  <c r="D454" i="51"/>
  <c r="H453" i="51"/>
  <c r="E453" i="51"/>
  <c r="D453" i="51"/>
  <c r="H452" i="51"/>
  <c r="D452" i="51"/>
  <c r="E452" i="51" s="1"/>
  <c r="H451" i="51"/>
  <c r="D451" i="51"/>
  <c r="E451" i="51" s="1"/>
  <c r="H450" i="51"/>
  <c r="C450" i="51"/>
  <c r="H449" i="51"/>
  <c r="E449" i="51"/>
  <c r="D449" i="51"/>
  <c r="H448" i="51"/>
  <c r="E448" i="51"/>
  <c r="E445" i="51" s="1"/>
  <c r="D448" i="51"/>
  <c r="H447" i="51"/>
  <c r="D447" i="51"/>
  <c r="E447" i="51" s="1"/>
  <c r="H446" i="51"/>
  <c r="D446" i="51"/>
  <c r="E446" i="51" s="1"/>
  <c r="H445" i="51"/>
  <c r="C445" i="51"/>
  <c r="H443" i="51"/>
  <c r="E443" i="51"/>
  <c r="D443" i="51"/>
  <c r="H442" i="51"/>
  <c r="D442" i="51"/>
  <c r="E442" i="51" s="1"/>
  <c r="H441" i="51"/>
  <c r="D441" i="51"/>
  <c r="E441" i="51" s="1"/>
  <c r="H440" i="51"/>
  <c r="D440" i="51"/>
  <c r="E440" i="51" s="1"/>
  <c r="H439" i="51"/>
  <c r="E439" i="51"/>
  <c r="D439" i="51"/>
  <c r="H438" i="51"/>
  <c r="E438" i="51"/>
  <c r="D438" i="51"/>
  <c r="H437" i="51"/>
  <c r="D437" i="51"/>
  <c r="E437" i="51" s="1"/>
  <c r="H436" i="51"/>
  <c r="D436" i="51"/>
  <c r="E436" i="51" s="1"/>
  <c r="H435" i="51"/>
  <c r="E435" i="51"/>
  <c r="D435" i="51"/>
  <c r="H434" i="51"/>
  <c r="D434" i="51"/>
  <c r="E434" i="51" s="1"/>
  <c r="H433" i="51"/>
  <c r="D433" i="51"/>
  <c r="E433" i="51" s="1"/>
  <c r="H432" i="51"/>
  <c r="D432" i="51"/>
  <c r="E432" i="51" s="1"/>
  <c r="H431" i="51"/>
  <c r="E431" i="51"/>
  <c r="D431" i="51"/>
  <c r="H430" i="51"/>
  <c r="E430" i="51"/>
  <c r="D430" i="51"/>
  <c r="C429" i="51"/>
  <c r="H429" i="51" s="1"/>
  <c r="H428" i="51"/>
  <c r="D428" i="51"/>
  <c r="E428" i="51" s="1"/>
  <c r="H427" i="51"/>
  <c r="D427" i="51"/>
  <c r="E427" i="51" s="1"/>
  <c r="H426" i="51"/>
  <c r="E426" i="51"/>
  <c r="D426" i="51"/>
  <c r="H425" i="51"/>
  <c r="E425" i="51"/>
  <c r="D425" i="51"/>
  <c r="H424" i="51"/>
  <c r="D424" i="51"/>
  <c r="E424" i="51" s="1"/>
  <c r="H423" i="51"/>
  <c r="D423" i="51"/>
  <c r="E423" i="51" s="1"/>
  <c r="H422" i="51"/>
  <c r="E422" i="51"/>
  <c r="C422" i="51"/>
  <c r="H421" i="51"/>
  <c r="E421" i="51"/>
  <c r="D421" i="51"/>
  <c r="H420" i="51"/>
  <c r="D420" i="51"/>
  <c r="E420" i="51" s="1"/>
  <c r="H419" i="51"/>
  <c r="D419" i="51"/>
  <c r="E419" i="51" s="1"/>
  <c r="H418" i="51"/>
  <c r="D418" i="51"/>
  <c r="E418" i="51" s="1"/>
  <c r="E416" i="51" s="1"/>
  <c r="H417" i="51"/>
  <c r="E417" i="51"/>
  <c r="D417" i="51"/>
  <c r="H416" i="51"/>
  <c r="D416" i="51"/>
  <c r="C416" i="51"/>
  <c r="H415" i="51"/>
  <c r="E415" i="51"/>
  <c r="D415" i="51"/>
  <c r="H414" i="51"/>
  <c r="D414" i="51"/>
  <c r="E414" i="51" s="1"/>
  <c r="H413" i="51"/>
  <c r="D413" i="51"/>
  <c r="E413" i="51" s="1"/>
  <c r="H412" i="51"/>
  <c r="E412" i="51"/>
  <c r="C412" i="51"/>
  <c r="H411" i="51"/>
  <c r="E411" i="51"/>
  <c r="D411" i="51"/>
  <c r="H410" i="51"/>
  <c r="E410" i="51"/>
  <c r="E409" i="51" s="1"/>
  <c r="D410" i="51"/>
  <c r="D409" i="51"/>
  <c r="C409" i="51"/>
  <c r="H409" i="51" s="1"/>
  <c r="H408" i="51"/>
  <c r="D408" i="51"/>
  <c r="E408" i="51" s="1"/>
  <c r="H407" i="51"/>
  <c r="D407" i="51"/>
  <c r="E407" i="51" s="1"/>
  <c r="H406" i="51"/>
  <c r="E406" i="51"/>
  <c r="D406" i="51"/>
  <c r="H405" i="51"/>
  <c r="E405" i="51"/>
  <c r="E404" i="51" s="1"/>
  <c r="D405" i="51"/>
  <c r="D404" i="51"/>
  <c r="C404" i="51"/>
  <c r="H404" i="51" s="1"/>
  <c r="H403" i="51"/>
  <c r="D403" i="51"/>
  <c r="E403" i="51" s="1"/>
  <c r="H402" i="51"/>
  <c r="D402" i="51"/>
  <c r="E402" i="51" s="1"/>
  <c r="H401" i="51"/>
  <c r="E401" i="51"/>
  <c r="D401" i="51"/>
  <c r="H400" i="51"/>
  <c r="E400" i="51"/>
  <c r="D400" i="51"/>
  <c r="D399" i="51"/>
  <c r="C399" i="51"/>
  <c r="H399" i="51" s="1"/>
  <c r="H398" i="51"/>
  <c r="D398" i="51"/>
  <c r="E398" i="51" s="1"/>
  <c r="H397" i="51"/>
  <c r="D397" i="51"/>
  <c r="E397" i="51" s="1"/>
  <c r="E395" i="51" s="1"/>
  <c r="H396" i="51"/>
  <c r="E396" i="51"/>
  <c r="D396" i="51"/>
  <c r="H395" i="51"/>
  <c r="D395" i="51"/>
  <c r="C395" i="51"/>
  <c r="H394" i="51"/>
  <c r="E394" i="51"/>
  <c r="D394" i="51"/>
  <c r="H393" i="51"/>
  <c r="D393" i="51"/>
  <c r="H392" i="51"/>
  <c r="C392" i="51"/>
  <c r="H391" i="51"/>
  <c r="D391" i="51"/>
  <c r="E391" i="51" s="1"/>
  <c r="H390" i="51"/>
  <c r="E390" i="51"/>
  <c r="D390" i="51"/>
  <c r="H389" i="51"/>
  <c r="E389" i="51"/>
  <c r="E388" i="51" s="1"/>
  <c r="D389" i="51"/>
  <c r="D388" i="51"/>
  <c r="C388" i="51"/>
  <c r="H388" i="51" s="1"/>
  <c r="H387" i="51"/>
  <c r="D387" i="51"/>
  <c r="E387" i="51" s="1"/>
  <c r="H386" i="51"/>
  <c r="D386" i="51"/>
  <c r="E386" i="51" s="1"/>
  <c r="H385" i="51"/>
  <c r="E385" i="51"/>
  <c r="D385" i="51"/>
  <c r="H384" i="51"/>
  <c r="E384" i="51"/>
  <c r="D384" i="51"/>
  <c r="H383" i="51"/>
  <c r="D383" i="51"/>
  <c r="H382" i="51"/>
  <c r="C382" i="51"/>
  <c r="H381" i="51"/>
  <c r="D381" i="51"/>
  <c r="E381" i="51" s="1"/>
  <c r="H380" i="51"/>
  <c r="E380" i="51"/>
  <c r="D380" i="51"/>
  <c r="H379" i="51"/>
  <c r="E379" i="51"/>
  <c r="D379" i="51"/>
  <c r="D378" i="51"/>
  <c r="C378" i="51"/>
  <c r="H378" i="51" s="1"/>
  <c r="H377" i="51"/>
  <c r="D377" i="51"/>
  <c r="E377" i="51" s="1"/>
  <c r="H376" i="51"/>
  <c r="D376" i="51"/>
  <c r="E376" i="51" s="1"/>
  <c r="H375" i="51"/>
  <c r="E375" i="51"/>
  <c r="D375" i="51"/>
  <c r="H374" i="51"/>
  <c r="E374" i="51"/>
  <c r="E373" i="51" s="1"/>
  <c r="D374" i="51"/>
  <c r="D373" i="51"/>
  <c r="C373" i="51"/>
  <c r="H373" i="51" s="1"/>
  <c r="H372" i="51"/>
  <c r="D372" i="51"/>
  <c r="E372" i="51" s="1"/>
  <c r="H371" i="51"/>
  <c r="D371" i="51"/>
  <c r="E371" i="51" s="1"/>
  <c r="H370" i="51"/>
  <c r="E370" i="51"/>
  <c r="D370" i="51"/>
  <c r="H369" i="51"/>
  <c r="E369" i="51"/>
  <c r="E368" i="51" s="1"/>
  <c r="D369" i="51"/>
  <c r="D368" i="51"/>
  <c r="C368" i="51"/>
  <c r="H368" i="51" s="1"/>
  <c r="H367" i="51"/>
  <c r="D367" i="51"/>
  <c r="E367" i="51" s="1"/>
  <c r="H366" i="51"/>
  <c r="D366" i="51"/>
  <c r="E366" i="51" s="1"/>
  <c r="H365" i="51"/>
  <c r="E365" i="51"/>
  <c r="D365" i="51"/>
  <c r="H364" i="51"/>
  <c r="E364" i="51"/>
  <c r="D364" i="51"/>
  <c r="H363" i="51"/>
  <c r="D363" i="51"/>
  <c r="H362" i="51"/>
  <c r="C362" i="51"/>
  <c r="H361" i="51"/>
  <c r="D361" i="51"/>
  <c r="E361" i="51" s="1"/>
  <c r="H360" i="51"/>
  <c r="E360" i="51"/>
  <c r="D360" i="51"/>
  <c r="H359" i="51"/>
  <c r="E359" i="51"/>
  <c r="D359" i="51"/>
  <c r="H358" i="51"/>
  <c r="D358" i="51"/>
  <c r="H357" i="51"/>
  <c r="C357" i="51"/>
  <c r="H356" i="51"/>
  <c r="E356" i="51"/>
  <c r="D356" i="51"/>
  <c r="H355" i="51"/>
  <c r="E355" i="51"/>
  <c r="D355" i="51"/>
  <c r="H354" i="51"/>
  <c r="D354" i="51"/>
  <c r="E354" i="51" s="1"/>
  <c r="D353" i="51"/>
  <c r="C353" i="51"/>
  <c r="H353" i="51" s="1"/>
  <c r="H352" i="51"/>
  <c r="D352" i="51"/>
  <c r="E352" i="51" s="1"/>
  <c r="H351" i="51"/>
  <c r="D351" i="51"/>
  <c r="E351" i="51" s="1"/>
  <c r="H350" i="51"/>
  <c r="E350" i="51"/>
  <c r="D350" i="51"/>
  <c r="H349" i="51"/>
  <c r="D349" i="51"/>
  <c r="E349" i="51" s="1"/>
  <c r="D348" i="51"/>
  <c r="C348" i="51"/>
  <c r="H348" i="51" s="1"/>
  <c r="H347" i="51"/>
  <c r="D347" i="51"/>
  <c r="E347" i="51" s="1"/>
  <c r="H346" i="51"/>
  <c r="D346" i="51"/>
  <c r="E346" i="51" s="1"/>
  <c r="H345" i="51"/>
  <c r="E345" i="51"/>
  <c r="E344" i="51" s="1"/>
  <c r="D345" i="51"/>
  <c r="D344" i="51"/>
  <c r="C344" i="51"/>
  <c r="H344" i="51" s="1"/>
  <c r="H343" i="51"/>
  <c r="E343" i="51"/>
  <c r="D343" i="51"/>
  <c r="H342" i="51"/>
  <c r="D342" i="51"/>
  <c r="H341" i="51"/>
  <c r="D341" i="51"/>
  <c r="E341" i="51" s="1"/>
  <c r="H338" i="51"/>
  <c r="E338" i="51"/>
  <c r="D338" i="51"/>
  <c r="H337" i="51"/>
  <c r="E337" i="51"/>
  <c r="D337" i="51"/>
  <c r="H336" i="51"/>
  <c r="E336" i="51"/>
  <c r="D336" i="51"/>
  <c r="H335" i="51"/>
  <c r="D335" i="51"/>
  <c r="E335" i="51" s="1"/>
  <c r="H334" i="51"/>
  <c r="E334" i="51"/>
  <c r="D334" i="51"/>
  <c r="H333" i="51"/>
  <c r="E333" i="51"/>
  <c r="D333" i="51"/>
  <c r="H332" i="51"/>
  <c r="D332" i="51"/>
  <c r="D331" i="51" s="1"/>
  <c r="C331" i="51"/>
  <c r="H331" i="51" s="1"/>
  <c r="H330" i="51"/>
  <c r="D330" i="51"/>
  <c r="H329" i="51"/>
  <c r="E329" i="51"/>
  <c r="D329" i="51"/>
  <c r="H328" i="51"/>
  <c r="C328" i="51"/>
  <c r="H327" i="51"/>
  <c r="E327" i="51"/>
  <c r="D327" i="51"/>
  <c r="H326" i="51"/>
  <c r="D326" i="51"/>
  <c r="D325" i="51" s="1"/>
  <c r="C325" i="51"/>
  <c r="H325" i="51" s="1"/>
  <c r="H324" i="51"/>
  <c r="D324" i="51"/>
  <c r="E324" i="51" s="1"/>
  <c r="H323" i="51"/>
  <c r="E323" i="51"/>
  <c r="D323" i="51"/>
  <c r="H322" i="51"/>
  <c r="E322" i="51"/>
  <c r="D322" i="51"/>
  <c r="H321" i="51"/>
  <c r="E321" i="51"/>
  <c r="D321" i="51"/>
  <c r="H320" i="51"/>
  <c r="D320" i="51"/>
  <c r="E320" i="51" s="1"/>
  <c r="H319" i="51"/>
  <c r="E319" i="51"/>
  <c r="D319" i="51"/>
  <c r="H318" i="51"/>
  <c r="E318" i="51"/>
  <c r="D318" i="51"/>
  <c r="H317" i="51"/>
  <c r="D317" i="51"/>
  <c r="E317" i="51" s="1"/>
  <c r="H316" i="51"/>
  <c r="D316" i="51"/>
  <c r="C315" i="51"/>
  <c r="C314" i="51" s="1"/>
  <c r="H314" i="51" s="1"/>
  <c r="H313" i="51"/>
  <c r="E313" i="51"/>
  <c r="D313" i="51"/>
  <c r="H312" i="51"/>
  <c r="E312" i="51"/>
  <c r="D312" i="51"/>
  <c r="H311" i="51"/>
  <c r="D311" i="51"/>
  <c r="E311" i="51" s="1"/>
  <c r="H310" i="51"/>
  <c r="D310" i="51"/>
  <c r="H309" i="51"/>
  <c r="E309" i="51"/>
  <c r="D309" i="51"/>
  <c r="H308" i="51"/>
  <c r="H307" i="51"/>
  <c r="E307" i="51"/>
  <c r="D307" i="51"/>
  <c r="H306" i="51"/>
  <c r="D306" i="51"/>
  <c r="H305" i="51"/>
  <c r="H304" i="51"/>
  <c r="E304" i="51"/>
  <c r="D304" i="51"/>
  <c r="H303" i="51"/>
  <c r="D303" i="51"/>
  <c r="E303" i="51" s="1"/>
  <c r="E302" i="51" s="1"/>
  <c r="H302" i="51"/>
  <c r="D302" i="51"/>
  <c r="H301" i="51"/>
  <c r="E301" i="51"/>
  <c r="D301" i="51"/>
  <c r="H300" i="51"/>
  <c r="E300" i="51"/>
  <c r="D300" i="51"/>
  <c r="H299" i="51"/>
  <c r="E299" i="51"/>
  <c r="E298" i="51" s="1"/>
  <c r="D299" i="51"/>
  <c r="H298" i="51"/>
  <c r="D298" i="51"/>
  <c r="H297" i="51"/>
  <c r="E297" i="51"/>
  <c r="D297" i="51"/>
  <c r="H296" i="51"/>
  <c r="E296" i="51"/>
  <c r="D296" i="51"/>
  <c r="H295" i="51"/>
  <c r="D295" i="51"/>
  <c r="E295" i="51" s="1"/>
  <c r="H294" i="51"/>
  <c r="D294" i="51"/>
  <c r="E294" i="51" s="1"/>
  <c r="H293" i="51"/>
  <c r="E293" i="51"/>
  <c r="D293" i="51"/>
  <c r="H292" i="51"/>
  <c r="E292" i="51"/>
  <c r="D292" i="51"/>
  <c r="H291" i="51"/>
  <c r="D291" i="51"/>
  <c r="E291" i="51" s="1"/>
  <c r="H290" i="51"/>
  <c r="D290" i="51"/>
  <c r="H289" i="51"/>
  <c r="H288" i="51"/>
  <c r="E288" i="51"/>
  <c r="D288" i="51"/>
  <c r="H287" i="51"/>
  <c r="D287" i="51"/>
  <c r="E287" i="51" s="1"/>
  <c r="H286" i="51"/>
  <c r="D286" i="51"/>
  <c r="E286" i="51" s="1"/>
  <c r="H285" i="51"/>
  <c r="E285" i="51"/>
  <c r="D285" i="51"/>
  <c r="H284" i="51"/>
  <c r="E284" i="51"/>
  <c r="D284" i="51"/>
  <c r="H283" i="51"/>
  <c r="D283" i="51"/>
  <c r="E283" i="51" s="1"/>
  <c r="H282" i="51"/>
  <c r="D282" i="51"/>
  <c r="E282" i="51" s="1"/>
  <c r="H281" i="51"/>
  <c r="E281" i="51"/>
  <c r="D281" i="51"/>
  <c r="H280" i="51"/>
  <c r="E280" i="51"/>
  <c r="D280" i="51"/>
  <c r="H279" i="51"/>
  <c r="D279" i="51"/>
  <c r="E279" i="51" s="1"/>
  <c r="H278" i="51"/>
  <c r="D278" i="51"/>
  <c r="E278" i="51" s="1"/>
  <c r="H277" i="51"/>
  <c r="E277" i="51"/>
  <c r="D277" i="51"/>
  <c r="H276" i="51"/>
  <c r="E276" i="51"/>
  <c r="D276" i="51"/>
  <c r="H275" i="51"/>
  <c r="E275" i="51"/>
  <c r="D275" i="51"/>
  <c r="H274" i="51"/>
  <c r="D274" i="51"/>
  <c r="E274" i="51" s="1"/>
  <c r="H273" i="51"/>
  <c r="E273" i="51"/>
  <c r="D273" i="51"/>
  <c r="H272" i="51"/>
  <c r="E272" i="51"/>
  <c r="D272" i="51"/>
  <c r="H271" i="51"/>
  <c r="D271" i="51"/>
  <c r="E271" i="51" s="1"/>
  <c r="H270" i="51"/>
  <c r="D270" i="51"/>
  <c r="E270" i="51" s="1"/>
  <c r="H269" i="51"/>
  <c r="E269" i="51"/>
  <c r="D269" i="51"/>
  <c r="H268" i="51"/>
  <c r="E268" i="51"/>
  <c r="D268" i="51"/>
  <c r="H267" i="51"/>
  <c r="D267" i="51"/>
  <c r="E267" i="51" s="1"/>
  <c r="H266" i="51"/>
  <c r="D266" i="51"/>
  <c r="H265" i="51"/>
  <c r="H264" i="51"/>
  <c r="E264" i="51"/>
  <c r="D264" i="51"/>
  <c r="C263" i="51"/>
  <c r="H263" i="51" s="1"/>
  <c r="H262" i="51"/>
  <c r="D262" i="51"/>
  <c r="E262" i="51" s="1"/>
  <c r="H261" i="51"/>
  <c r="D261" i="51"/>
  <c r="C260" i="51"/>
  <c r="H260" i="51" s="1"/>
  <c r="E252" i="51"/>
  <c r="D252" i="51"/>
  <c r="D251" i="51"/>
  <c r="D250" i="51" s="1"/>
  <c r="C250" i="51"/>
  <c r="E249" i="51"/>
  <c r="D249" i="51"/>
  <c r="D248" i="51"/>
  <c r="E248" i="51" s="1"/>
  <c r="E247" i="51"/>
  <c r="D247" i="51"/>
  <c r="D246" i="51"/>
  <c r="E246" i="51" s="1"/>
  <c r="E245" i="51"/>
  <c r="D245" i="51"/>
  <c r="C244" i="51"/>
  <c r="C243" i="51"/>
  <c r="E242" i="51"/>
  <c r="D242" i="51"/>
  <c r="D241" i="51"/>
  <c r="E241" i="51" s="1"/>
  <c r="E240" i="51"/>
  <c r="D240" i="51"/>
  <c r="C239" i="51"/>
  <c r="C238" i="51"/>
  <c r="E237" i="51"/>
  <c r="E236" i="51" s="1"/>
  <c r="E235" i="51" s="1"/>
  <c r="D237" i="51"/>
  <c r="D236" i="51"/>
  <c r="D235" i="51" s="1"/>
  <c r="C236" i="51"/>
  <c r="C235" i="51" s="1"/>
  <c r="E234" i="51"/>
  <c r="E233" i="51" s="1"/>
  <c r="D234" i="51"/>
  <c r="D233" i="51"/>
  <c r="D228" i="51" s="1"/>
  <c r="C233" i="51"/>
  <c r="E232" i="51"/>
  <c r="D232" i="51"/>
  <c r="E231" i="51"/>
  <c r="D231" i="51"/>
  <c r="E230" i="51"/>
  <c r="D230" i="51"/>
  <c r="E229" i="51"/>
  <c r="E228" i="51" s="1"/>
  <c r="D229" i="51"/>
  <c r="C229" i="51"/>
  <c r="C228" i="51"/>
  <c r="E227" i="51"/>
  <c r="D227" i="51"/>
  <c r="D226" i="51"/>
  <c r="E225" i="51"/>
  <c r="D225" i="51"/>
  <c r="D224" i="51"/>
  <c r="E224" i="51" s="1"/>
  <c r="C223" i="51"/>
  <c r="C222" i="51" s="1"/>
  <c r="D221" i="51"/>
  <c r="D220" i="51" s="1"/>
  <c r="C220" i="51"/>
  <c r="E219" i="51"/>
  <c r="D219" i="51"/>
  <c r="D218" i="51"/>
  <c r="E218" i="51" s="1"/>
  <c r="E217" i="51"/>
  <c r="D217" i="51"/>
  <c r="C216" i="51"/>
  <c r="C215" i="51" s="1"/>
  <c r="E214" i="51"/>
  <c r="E213" i="51" s="1"/>
  <c r="D214" i="51"/>
  <c r="D213" i="51"/>
  <c r="C213" i="51"/>
  <c r="E212" i="51"/>
  <c r="D212" i="51"/>
  <c r="E211" i="51"/>
  <c r="D211" i="51"/>
  <c r="C211" i="51"/>
  <c r="D210" i="51"/>
  <c r="E210" i="51" s="1"/>
  <c r="E209" i="51"/>
  <c r="D209" i="51"/>
  <c r="D208" i="51"/>
  <c r="C207" i="51"/>
  <c r="D206" i="51"/>
  <c r="E206" i="51" s="1"/>
  <c r="E204" i="51" s="1"/>
  <c r="E205" i="51"/>
  <c r="D205" i="51"/>
  <c r="D204" i="51"/>
  <c r="C204" i="51"/>
  <c r="C203" i="51"/>
  <c r="E202" i="51"/>
  <c r="D202" i="51"/>
  <c r="E201" i="51"/>
  <c r="E200" i="51" s="1"/>
  <c r="D201" i="51"/>
  <c r="C201" i="51"/>
  <c r="D200" i="51"/>
  <c r="C200" i="51"/>
  <c r="E199" i="51"/>
  <c r="D199" i="51"/>
  <c r="E198" i="51"/>
  <c r="E197" i="51" s="1"/>
  <c r="D198" i="51"/>
  <c r="D197" i="51" s="1"/>
  <c r="C198" i="51"/>
  <c r="C197" i="51"/>
  <c r="E196" i="51"/>
  <c r="D196" i="51"/>
  <c r="E195" i="51"/>
  <c r="D195" i="51"/>
  <c r="C195" i="51"/>
  <c r="D194" i="51"/>
  <c r="C193" i="51"/>
  <c r="E192" i="51"/>
  <c r="D192" i="51"/>
  <c r="E191" i="51"/>
  <c r="D191" i="51"/>
  <c r="E190" i="51"/>
  <c r="E189" i="51" s="1"/>
  <c r="D190" i="51"/>
  <c r="D189" i="51" s="1"/>
  <c r="C189" i="51"/>
  <c r="C188" i="51" s="1"/>
  <c r="E187" i="51"/>
  <c r="D187" i="51"/>
  <c r="E186" i="51"/>
  <c r="D186" i="51"/>
  <c r="E185" i="51"/>
  <c r="E184" i="51" s="1"/>
  <c r="D185" i="51"/>
  <c r="C185" i="51"/>
  <c r="D184" i="51"/>
  <c r="C184" i="51"/>
  <c r="E183" i="51"/>
  <c r="D183" i="51"/>
  <c r="E182" i="51"/>
  <c r="D182" i="51"/>
  <c r="C182" i="51"/>
  <c r="D181" i="51"/>
  <c r="C180" i="51"/>
  <c r="C179" i="51"/>
  <c r="H176" i="51"/>
  <c r="E176" i="51"/>
  <c r="D176" i="51"/>
  <c r="H175" i="51"/>
  <c r="E175" i="51"/>
  <c r="D175" i="51"/>
  <c r="E174" i="51"/>
  <c r="D174" i="51"/>
  <c r="C174" i="51"/>
  <c r="H174" i="51" s="1"/>
  <c r="H173" i="51"/>
  <c r="D173" i="51"/>
  <c r="E173" i="51" s="1"/>
  <c r="H172" i="51"/>
  <c r="D172" i="51"/>
  <c r="C171" i="51"/>
  <c r="H171" i="51" s="1"/>
  <c r="H169" i="51"/>
  <c r="D169" i="51"/>
  <c r="H168" i="51"/>
  <c r="E168" i="51"/>
  <c r="D168" i="51"/>
  <c r="H167" i="51"/>
  <c r="C167" i="51"/>
  <c r="H166" i="51"/>
  <c r="E166" i="51"/>
  <c r="D166" i="51"/>
  <c r="H165" i="51"/>
  <c r="E165" i="51"/>
  <c r="E164" i="51" s="1"/>
  <c r="D165" i="51"/>
  <c r="D164" i="51"/>
  <c r="C164" i="51"/>
  <c r="H162" i="51"/>
  <c r="D162" i="51"/>
  <c r="E162" i="51" s="1"/>
  <c r="H161" i="51"/>
  <c r="D161" i="51"/>
  <c r="C160" i="51"/>
  <c r="H160" i="51" s="1"/>
  <c r="H159" i="51"/>
  <c r="E159" i="51"/>
  <c r="D159" i="51"/>
  <c r="H158" i="51"/>
  <c r="E158" i="51"/>
  <c r="D158" i="51"/>
  <c r="E157" i="51"/>
  <c r="D157" i="51"/>
  <c r="C157" i="51"/>
  <c r="H157" i="51" s="1"/>
  <c r="H156" i="51"/>
  <c r="D156" i="51"/>
  <c r="E156" i="51" s="1"/>
  <c r="H155" i="51"/>
  <c r="D155" i="51"/>
  <c r="C154" i="51"/>
  <c r="H154" i="51" s="1"/>
  <c r="H151" i="51"/>
  <c r="D151" i="51"/>
  <c r="E151" i="51" s="1"/>
  <c r="H150" i="51"/>
  <c r="D150" i="51"/>
  <c r="C149" i="51"/>
  <c r="H149" i="51" s="1"/>
  <c r="H148" i="51"/>
  <c r="E148" i="51"/>
  <c r="D148" i="51"/>
  <c r="H147" i="51"/>
  <c r="E147" i="51"/>
  <c r="D147" i="51"/>
  <c r="E146" i="51"/>
  <c r="D146" i="51"/>
  <c r="C146" i="51"/>
  <c r="H146" i="51" s="1"/>
  <c r="H145" i="51"/>
  <c r="D145" i="51"/>
  <c r="E145" i="51" s="1"/>
  <c r="H144" i="51"/>
  <c r="D144" i="51"/>
  <c r="C143" i="51"/>
  <c r="H143" i="51" s="1"/>
  <c r="H142" i="51"/>
  <c r="E142" i="51"/>
  <c r="D142" i="51"/>
  <c r="H141" i="51"/>
  <c r="E141" i="51"/>
  <c r="D141" i="51"/>
  <c r="E140" i="51"/>
  <c r="D140" i="51"/>
  <c r="C140" i="51"/>
  <c r="H140" i="51" s="1"/>
  <c r="H139" i="51"/>
  <c r="D139" i="51"/>
  <c r="E139" i="51" s="1"/>
  <c r="H138" i="51"/>
  <c r="D138" i="51"/>
  <c r="H137" i="51"/>
  <c r="E137" i="51"/>
  <c r="D137" i="51"/>
  <c r="H136" i="51"/>
  <c r="C136" i="51"/>
  <c r="H134" i="51"/>
  <c r="E134" i="51"/>
  <c r="D134" i="51"/>
  <c r="H133" i="51"/>
  <c r="E133" i="51"/>
  <c r="E132" i="51" s="1"/>
  <c r="D133" i="51"/>
  <c r="D132" i="51"/>
  <c r="C132" i="51"/>
  <c r="H132" i="51" s="1"/>
  <c r="H131" i="51"/>
  <c r="D131" i="51"/>
  <c r="E131" i="51" s="1"/>
  <c r="H130" i="51"/>
  <c r="D130" i="51"/>
  <c r="C129" i="51"/>
  <c r="H129" i="51" s="1"/>
  <c r="H128" i="51"/>
  <c r="E128" i="51"/>
  <c r="D128" i="51"/>
  <c r="H127" i="51"/>
  <c r="E127" i="51"/>
  <c r="E126" i="51" s="1"/>
  <c r="D127" i="51"/>
  <c r="D126" i="51"/>
  <c r="C126" i="51"/>
  <c r="H126" i="51" s="1"/>
  <c r="H125" i="51"/>
  <c r="D125" i="51"/>
  <c r="E125" i="51" s="1"/>
  <c r="H124" i="51"/>
  <c r="D124" i="51"/>
  <c r="C123" i="51"/>
  <c r="H123" i="51" s="1"/>
  <c r="H122" i="51"/>
  <c r="E122" i="51"/>
  <c r="D122" i="51"/>
  <c r="H121" i="51"/>
  <c r="E121" i="51"/>
  <c r="E120" i="51" s="1"/>
  <c r="D121" i="51"/>
  <c r="D120" i="51"/>
  <c r="C120" i="51"/>
  <c r="H120" i="51" s="1"/>
  <c r="H119" i="51"/>
  <c r="D119" i="51"/>
  <c r="E119" i="51" s="1"/>
  <c r="H118" i="51"/>
  <c r="D118" i="51"/>
  <c r="C117" i="51"/>
  <c r="H117" i="51" s="1"/>
  <c r="H113" i="51"/>
  <c r="E113" i="51"/>
  <c r="D113" i="51"/>
  <c r="H112" i="51"/>
  <c r="D112" i="51"/>
  <c r="E112" i="51" s="1"/>
  <c r="H111" i="51"/>
  <c r="D111" i="51"/>
  <c r="E111" i="51" s="1"/>
  <c r="H110" i="51"/>
  <c r="E110" i="51"/>
  <c r="D110" i="51"/>
  <c r="H109" i="51"/>
  <c r="E109" i="51"/>
  <c r="D109" i="51"/>
  <c r="H108" i="51"/>
  <c r="D108" i="51"/>
  <c r="E108" i="51" s="1"/>
  <c r="H107" i="51"/>
  <c r="D107" i="51"/>
  <c r="E107" i="51" s="1"/>
  <c r="H106" i="51"/>
  <c r="E106" i="51"/>
  <c r="D106" i="51"/>
  <c r="H105" i="51"/>
  <c r="E105" i="51"/>
  <c r="D105" i="51"/>
  <c r="H104" i="51"/>
  <c r="D104" i="51"/>
  <c r="E104" i="51" s="1"/>
  <c r="H103" i="51"/>
  <c r="D103" i="51"/>
  <c r="E103" i="51" s="1"/>
  <c r="H102" i="51"/>
  <c r="E102" i="51"/>
  <c r="D102" i="51"/>
  <c r="H101" i="51"/>
  <c r="E101" i="51"/>
  <c r="D101" i="51"/>
  <c r="H100" i="51"/>
  <c r="E100" i="51"/>
  <c r="D100" i="51"/>
  <c r="H99" i="51"/>
  <c r="D99" i="51"/>
  <c r="H98" i="51"/>
  <c r="E98" i="51"/>
  <c r="D98" i="51"/>
  <c r="H97" i="51"/>
  <c r="J97" i="51" s="1"/>
  <c r="C97" i="51"/>
  <c r="H96" i="51"/>
  <c r="E96" i="51"/>
  <c r="D96" i="51"/>
  <c r="H95" i="51"/>
  <c r="E95" i="51"/>
  <c r="D95" i="51"/>
  <c r="H94" i="51"/>
  <c r="D94" i="51"/>
  <c r="E94" i="51" s="1"/>
  <c r="H93" i="51"/>
  <c r="D93" i="51"/>
  <c r="E93" i="51" s="1"/>
  <c r="H92" i="51"/>
  <c r="E92" i="51"/>
  <c r="D92" i="51"/>
  <c r="H91" i="51"/>
  <c r="E91" i="51"/>
  <c r="D91" i="51"/>
  <c r="H90" i="51"/>
  <c r="E90" i="51"/>
  <c r="D90" i="51"/>
  <c r="H89" i="51"/>
  <c r="D89" i="51"/>
  <c r="E89" i="51" s="1"/>
  <c r="H88" i="51"/>
  <c r="E88" i="51"/>
  <c r="D88" i="51"/>
  <c r="H87" i="51"/>
  <c r="E87" i="51"/>
  <c r="D87" i="51"/>
  <c r="H86" i="51"/>
  <c r="D86" i="51"/>
  <c r="E86" i="51" s="1"/>
  <c r="H85" i="51"/>
  <c r="D85" i="51"/>
  <c r="E85" i="51" s="1"/>
  <c r="H84" i="51"/>
  <c r="E84" i="51"/>
  <c r="D84" i="51"/>
  <c r="H83" i="51"/>
  <c r="E83" i="51"/>
  <c r="D83" i="51"/>
  <c r="H82" i="51"/>
  <c r="D82" i="51"/>
  <c r="E82" i="51" s="1"/>
  <c r="H81" i="51"/>
  <c r="D81" i="51"/>
  <c r="E81" i="51" s="1"/>
  <c r="H80" i="51"/>
  <c r="D80" i="51"/>
  <c r="E80" i="51" s="1"/>
  <c r="H79" i="51"/>
  <c r="E79" i="51"/>
  <c r="D79" i="51"/>
  <c r="H78" i="51"/>
  <c r="E78" i="51"/>
  <c r="D78" i="51"/>
  <c r="H77" i="51"/>
  <c r="D77" i="51"/>
  <c r="E77" i="51" s="1"/>
  <c r="H76" i="51"/>
  <c r="D76" i="51"/>
  <c r="E76" i="51" s="1"/>
  <c r="H75" i="51"/>
  <c r="E75" i="51"/>
  <c r="D75" i="51"/>
  <c r="H74" i="51"/>
  <c r="D74" i="51"/>
  <c r="E74" i="51" s="1"/>
  <c r="H73" i="51"/>
  <c r="D73" i="51"/>
  <c r="E73" i="51" s="1"/>
  <c r="H72" i="51"/>
  <c r="D72" i="51"/>
  <c r="E72" i="51" s="1"/>
  <c r="H71" i="51"/>
  <c r="E71" i="51"/>
  <c r="D71" i="51"/>
  <c r="H70" i="51"/>
  <c r="E70" i="51"/>
  <c r="D70" i="51"/>
  <c r="H69" i="51"/>
  <c r="D69" i="51"/>
  <c r="E69" i="51" s="1"/>
  <c r="J68" i="51"/>
  <c r="C68" i="51"/>
  <c r="H68" i="51" s="1"/>
  <c r="H66" i="51"/>
  <c r="D66" i="51"/>
  <c r="E66" i="51" s="1"/>
  <c r="H65" i="51"/>
  <c r="D65" i="51"/>
  <c r="E65" i="51" s="1"/>
  <c r="H64" i="51"/>
  <c r="D64" i="51"/>
  <c r="E64" i="51" s="1"/>
  <c r="H63" i="51"/>
  <c r="E63" i="51"/>
  <c r="D63" i="51"/>
  <c r="H62" i="51"/>
  <c r="E62" i="51"/>
  <c r="E61" i="51" s="1"/>
  <c r="D62" i="51"/>
  <c r="D61" i="51"/>
  <c r="C61" i="51"/>
  <c r="H61" i="51" s="1"/>
  <c r="J61" i="51" s="1"/>
  <c r="H60" i="51"/>
  <c r="D60" i="51"/>
  <c r="E60" i="51" s="1"/>
  <c r="H59" i="51"/>
  <c r="D59" i="51"/>
  <c r="E59" i="51" s="1"/>
  <c r="H58" i="51"/>
  <c r="E58" i="51"/>
  <c r="D58" i="51"/>
  <c r="H57" i="51"/>
  <c r="E57" i="51"/>
  <c r="D57" i="51"/>
  <c r="H56" i="51"/>
  <c r="D56" i="51"/>
  <c r="E56" i="51" s="1"/>
  <c r="H55" i="51"/>
  <c r="D55" i="51"/>
  <c r="E55" i="51" s="1"/>
  <c r="H54" i="51"/>
  <c r="E54" i="51"/>
  <c r="D54" i="51"/>
  <c r="H53" i="51"/>
  <c r="E53" i="51"/>
  <c r="D53" i="51"/>
  <c r="H52" i="51"/>
  <c r="E52" i="51"/>
  <c r="D52" i="51"/>
  <c r="H51" i="51"/>
  <c r="D51" i="51"/>
  <c r="E51" i="51" s="1"/>
  <c r="H50" i="51"/>
  <c r="D50" i="51"/>
  <c r="E50" i="51" s="1"/>
  <c r="H49" i="51"/>
  <c r="E49" i="51"/>
  <c r="D49" i="51"/>
  <c r="H48" i="51"/>
  <c r="D48" i="51"/>
  <c r="E48" i="51" s="1"/>
  <c r="H47" i="51"/>
  <c r="D47" i="51"/>
  <c r="E47" i="51" s="1"/>
  <c r="H46" i="51"/>
  <c r="D46" i="51"/>
  <c r="E46" i="51" s="1"/>
  <c r="H45" i="51"/>
  <c r="E45" i="51"/>
  <c r="D45" i="51"/>
  <c r="H44" i="51"/>
  <c r="E44" i="51"/>
  <c r="D44" i="51"/>
  <c r="H43" i="51"/>
  <c r="D43" i="51"/>
  <c r="E43" i="51" s="1"/>
  <c r="H42" i="51"/>
  <c r="D42" i="51"/>
  <c r="E42" i="51" s="1"/>
  <c r="H41" i="51"/>
  <c r="E41" i="51"/>
  <c r="D41" i="51"/>
  <c r="H40" i="51"/>
  <c r="D40" i="51"/>
  <c r="E40" i="51" s="1"/>
  <c r="H39" i="51"/>
  <c r="D39" i="51"/>
  <c r="E39" i="51" s="1"/>
  <c r="C38" i="51"/>
  <c r="H38" i="51" s="1"/>
  <c r="J38" i="51" s="1"/>
  <c r="H37" i="51"/>
  <c r="D37" i="51"/>
  <c r="E37" i="51" s="1"/>
  <c r="H36" i="51"/>
  <c r="D36" i="51"/>
  <c r="E36" i="51" s="1"/>
  <c r="H35" i="51"/>
  <c r="E35" i="51"/>
  <c r="D35" i="51"/>
  <c r="H34" i="51"/>
  <c r="D34" i="51"/>
  <c r="E34" i="51" s="1"/>
  <c r="H33" i="51"/>
  <c r="D33" i="51"/>
  <c r="E33" i="51" s="1"/>
  <c r="H32" i="51"/>
  <c r="D32" i="51"/>
  <c r="E32" i="51" s="1"/>
  <c r="H31" i="51"/>
  <c r="E31" i="51"/>
  <c r="D31" i="51"/>
  <c r="H30" i="51"/>
  <c r="D30" i="51"/>
  <c r="E30" i="51" s="1"/>
  <c r="H29" i="51"/>
  <c r="D29" i="51"/>
  <c r="E29" i="51" s="1"/>
  <c r="H28" i="51"/>
  <c r="D28" i="51"/>
  <c r="E28" i="51" s="1"/>
  <c r="H27" i="51"/>
  <c r="E27" i="51"/>
  <c r="D27" i="51"/>
  <c r="H26" i="51"/>
  <c r="D26" i="51"/>
  <c r="E26" i="51" s="1"/>
  <c r="H25" i="51"/>
  <c r="D25" i="51"/>
  <c r="E25" i="51" s="1"/>
  <c r="H24" i="51"/>
  <c r="D24" i="51"/>
  <c r="E24" i="51" s="1"/>
  <c r="H23" i="51"/>
  <c r="E23" i="51"/>
  <c r="D23" i="51"/>
  <c r="H22" i="51"/>
  <c r="D22" i="51"/>
  <c r="E22" i="51" s="1"/>
  <c r="H21" i="51"/>
  <c r="D21" i="51"/>
  <c r="E21" i="51" s="1"/>
  <c r="H20" i="51"/>
  <c r="D20" i="51"/>
  <c r="E20" i="51" s="1"/>
  <c r="H19" i="51"/>
  <c r="E19" i="51"/>
  <c r="D19" i="51"/>
  <c r="H18" i="51"/>
  <c r="D18" i="51"/>
  <c r="E18" i="51" s="1"/>
  <c r="H17" i="51"/>
  <c r="D17" i="51"/>
  <c r="E17" i="51" s="1"/>
  <c r="H16" i="51"/>
  <c r="D16" i="51"/>
  <c r="E16" i="51" s="1"/>
  <c r="H15" i="51"/>
  <c r="E15" i="51"/>
  <c r="D15" i="51"/>
  <c r="H14" i="51"/>
  <c r="D14" i="51"/>
  <c r="E14" i="51" s="1"/>
  <c r="H13" i="51"/>
  <c r="D13" i="51"/>
  <c r="H12" i="51"/>
  <c r="D12" i="51"/>
  <c r="E12" i="51" s="1"/>
  <c r="C11" i="51"/>
  <c r="H11" i="51" s="1"/>
  <c r="J11" i="51" s="1"/>
  <c r="H10" i="51"/>
  <c r="D10" i="51"/>
  <c r="E10" i="51" s="1"/>
  <c r="H9" i="51"/>
  <c r="E9" i="51"/>
  <c r="D9" i="51"/>
  <c r="H8" i="51"/>
  <c r="D8" i="51"/>
  <c r="E8" i="51" s="1"/>
  <c r="H7" i="51"/>
  <c r="D7" i="51"/>
  <c r="H6" i="51"/>
  <c r="D6" i="51"/>
  <c r="E6" i="51" s="1"/>
  <c r="H5" i="51"/>
  <c r="E5" i="51"/>
  <c r="D5" i="51"/>
  <c r="H4" i="51"/>
  <c r="J4" i="51" s="1"/>
  <c r="C4" i="51"/>
  <c r="C3" i="51"/>
  <c r="H3" i="51" s="1"/>
  <c r="J3" i="51" s="1"/>
  <c r="D778" i="50"/>
  <c r="E778" i="50" s="1"/>
  <c r="E777" i="50"/>
  <c r="D777" i="50"/>
  <c r="C777" i="50"/>
  <c r="D776" i="50"/>
  <c r="E776" i="50" s="1"/>
  <c r="E775" i="50"/>
  <c r="D775" i="50"/>
  <c r="D774" i="50"/>
  <c r="E774" i="50" s="1"/>
  <c r="E773" i="50"/>
  <c r="D773" i="50"/>
  <c r="C772" i="50"/>
  <c r="C771" i="50" s="1"/>
  <c r="E770" i="50"/>
  <c r="D770" i="50"/>
  <c r="E769" i="50"/>
  <c r="E768" i="50" s="1"/>
  <c r="E767" i="50" s="1"/>
  <c r="D769" i="50"/>
  <c r="D768" i="50" s="1"/>
  <c r="C768" i="50"/>
  <c r="C767" i="50" s="1"/>
  <c r="D767" i="50"/>
  <c r="D766" i="50"/>
  <c r="C765" i="50"/>
  <c r="D764" i="50"/>
  <c r="E764" i="50" s="1"/>
  <c r="D763" i="50"/>
  <c r="D762" i="50"/>
  <c r="E762" i="50" s="1"/>
  <c r="C761" i="50"/>
  <c r="C760" i="50"/>
  <c r="D759" i="50"/>
  <c r="E759" i="50" s="1"/>
  <c r="D758" i="50"/>
  <c r="E758" i="50" s="1"/>
  <c r="E757" i="50"/>
  <c r="D757" i="50"/>
  <c r="D756" i="50"/>
  <c r="D755" i="50" s="1"/>
  <c r="C756" i="50"/>
  <c r="C755" i="50"/>
  <c r="E754" i="50"/>
  <c r="D754" i="50"/>
  <c r="D753" i="50"/>
  <c r="D752" i="50"/>
  <c r="E752" i="50" s="1"/>
  <c r="C751" i="50"/>
  <c r="C750" i="50" s="1"/>
  <c r="D749" i="50"/>
  <c r="E749" i="50" s="1"/>
  <c r="D748" i="50"/>
  <c r="E748" i="50" s="1"/>
  <c r="E747" i="50"/>
  <c r="E746" i="50" s="1"/>
  <c r="D747" i="50"/>
  <c r="D746" i="50"/>
  <c r="C746" i="50"/>
  <c r="E745" i="50"/>
  <c r="E744" i="50" s="1"/>
  <c r="E743" i="50" s="1"/>
  <c r="D745" i="50"/>
  <c r="D744" i="50"/>
  <c r="C744" i="50"/>
  <c r="C743" i="50" s="1"/>
  <c r="E742" i="50"/>
  <c r="E741" i="50" s="1"/>
  <c r="D742" i="50"/>
  <c r="D741" i="50"/>
  <c r="C741" i="50"/>
  <c r="D740" i="50"/>
  <c r="E740" i="50" s="1"/>
  <c r="E739" i="50" s="1"/>
  <c r="D739" i="50"/>
  <c r="C739" i="50"/>
  <c r="E738" i="50"/>
  <c r="D738" i="50"/>
  <c r="E737" i="50"/>
  <c r="D737" i="50"/>
  <c r="E736" i="50"/>
  <c r="D736" i="50"/>
  <c r="E735" i="50"/>
  <c r="E734" i="50" s="1"/>
  <c r="E733" i="50" s="1"/>
  <c r="D735" i="50"/>
  <c r="D734" i="50"/>
  <c r="C734" i="50"/>
  <c r="C733" i="50" s="1"/>
  <c r="D733" i="50"/>
  <c r="E732" i="50"/>
  <c r="D732" i="50"/>
  <c r="E731" i="50"/>
  <c r="E730" i="50" s="1"/>
  <c r="D731" i="50"/>
  <c r="C731" i="50"/>
  <c r="D730" i="50"/>
  <c r="C730" i="50"/>
  <c r="C726" i="50" s="1"/>
  <c r="C725" i="50" s="1"/>
  <c r="H725" i="50" s="1"/>
  <c r="J725" i="50" s="1"/>
  <c r="E729" i="50"/>
  <c r="D729" i="50"/>
  <c r="D728" i="50"/>
  <c r="D727" i="50" s="1"/>
  <c r="C727" i="50"/>
  <c r="H724" i="50"/>
  <c r="D724" i="50"/>
  <c r="E724" i="50" s="1"/>
  <c r="H723" i="50"/>
  <c r="D723" i="50"/>
  <c r="H722" i="50"/>
  <c r="C722" i="50"/>
  <c r="H721" i="50"/>
  <c r="E721" i="50"/>
  <c r="D721" i="50"/>
  <c r="H720" i="50"/>
  <c r="D720" i="50"/>
  <c r="E720" i="50" s="1"/>
  <c r="H719" i="50"/>
  <c r="D719" i="50"/>
  <c r="H718" i="50"/>
  <c r="C718" i="50"/>
  <c r="C717" i="50"/>
  <c r="H715" i="50"/>
  <c r="E715" i="50"/>
  <c r="D715" i="50"/>
  <c r="H714" i="50"/>
  <c r="D714" i="50"/>
  <c r="E714" i="50" s="1"/>
  <c r="H713" i="50"/>
  <c r="D713" i="50"/>
  <c r="E713" i="50" s="1"/>
  <c r="H712" i="50"/>
  <c r="E712" i="50"/>
  <c r="D712" i="50"/>
  <c r="H711" i="50"/>
  <c r="D711" i="50"/>
  <c r="E711" i="50" s="1"/>
  <c r="H710" i="50"/>
  <c r="E710" i="50"/>
  <c r="D710" i="50"/>
  <c r="H709" i="50"/>
  <c r="D709" i="50"/>
  <c r="E709" i="50" s="1"/>
  <c r="H708" i="50"/>
  <c r="E708" i="50"/>
  <c r="D708" i="50"/>
  <c r="H707" i="50"/>
  <c r="E707" i="50"/>
  <c r="D707" i="50"/>
  <c r="H706" i="50"/>
  <c r="D706" i="50"/>
  <c r="E706" i="50" s="1"/>
  <c r="H705" i="50"/>
  <c r="D705" i="50"/>
  <c r="E705" i="50" s="1"/>
  <c r="H704" i="50"/>
  <c r="E704" i="50"/>
  <c r="D704" i="50"/>
  <c r="H703" i="50"/>
  <c r="D703" i="50"/>
  <c r="E703" i="50" s="1"/>
  <c r="H702" i="50"/>
  <c r="D702" i="50"/>
  <c r="E702" i="50" s="1"/>
  <c r="H701" i="50"/>
  <c r="D701" i="50"/>
  <c r="C700" i="50"/>
  <c r="H700" i="50" s="1"/>
  <c r="H699" i="50"/>
  <c r="E699" i="50"/>
  <c r="D699" i="50"/>
  <c r="H698" i="50"/>
  <c r="D698" i="50"/>
  <c r="E698" i="50" s="1"/>
  <c r="H697" i="50"/>
  <c r="E697" i="50"/>
  <c r="D697" i="50"/>
  <c r="H696" i="50"/>
  <c r="D696" i="50"/>
  <c r="H695" i="50"/>
  <c r="E695" i="50"/>
  <c r="D695" i="50"/>
  <c r="H694" i="50"/>
  <c r="C694" i="50"/>
  <c r="H693" i="50"/>
  <c r="E693" i="50"/>
  <c r="D693" i="50"/>
  <c r="H692" i="50"/>
  <c r="D692" i="50"/>
  <c r="E692" i="50" s="1"/>
  <c r="H691" i="50"/>
  <c r="D691" i="50"/>
  <c r="E691" i="50" s="1"/>
  <c r="H690" i="50"/>
  <c r="E690" i="50"/>
  <c r="D690" i="50"/>
  <c r="H689" i="50"/>
  <c r="D689" i="50"/>
  <c r="E689" i="50" s="1"/>
  <c r="H688" i="50"/>
  <c r="E688" i="50"/>
  <c r="D688" i="50"/>
  <c r="C687" i="50"/>
  <c r="H687" i="50" s="1"/>
  <c r="H686" i="50"/>
  <c r="D686" i="50"/>
  <c r="E686" i="50" s="1"/>
  <c r="H685" i="50"/>
  <c r="E685" i="50"/>
  <c r="D685" i="50"/>
  <c r="H684" i="50"/>
  <c r="D684" i="50"/>
  <c r="E684" i="50" s="1"/>
  <c r="E683" i="50"/>
  <c r="D683" i="50"/>
  <c r="C683" i="50"/>
  <c r="H683" i="50" s="1"/>
  <c r="H682" i="50"/>
  <c r="E682" i="50"/>
  <c r="D682" i="50"/>
  <c r="H681" i="50"/>
  <c r="D681" i="50"/>
  <c r="E681" i="50" s="1"/>
  <c r="H680" i="50"/>
  <c r="E680" i="50"/>
  <c r="D680" i="50"/>
  <c r="H679" i="50"/>
  <c r="E679" i="50"/>
  <c r="D679" i="50"/>
  <c r="C679" i="50"/>
  <c r="H678" i="50"/>
  <c r="E678" i="50"/>
  <c r="D678" i="50"/>
  <c r="H677" i="50"/>
  <c r="D677" i="50"/>
  <c r="H676" i="50"/>
  <c r="C676" i="50"/>
  <c r="H675" i="50"/>
  <c r="D675" i="50"/>
  <c r="E675" i="50" s="1"/>
  <c r="H674" i="50"/>
  <c r="E674" i="50"/>
  <c r="D674" i="50"/>
  <c r="H673" i="50"/>
  <c r="D673" i="50"/>
  <c r="H672" i="50"/>
  <c r="E672" i="50"/>
  <c r="D672" i="50"/>
  <c r="H671" i="50"/>
  <c r="C671" i="50"/>
  <c r="H670" i="50"/>
  <c r="D670" i="50"/>
  <c r="E670" i="50" s="1"/>
  <c r="H669" i="50"/>
  <c r="E669" i="50"/>
  <c r="D669" i="50"/>
  <c r="H668" i="50"/>
  <c r="D668" i="50"/>
  <c r="E668" i="50" s="1"/>
  <c r="H667" i="50"/>
  <c r="E667" i="50"/>
  <c r="D667" i="50"/>
  <c r="H666" i="50"/>
  <c r="D666" i="50"/>
  <c r="H665" i="50"/>
  <c r="C665" i="50"/>
  <c r="H664" i="50"/>
  <c r="E664" i="50"/>
  <c r="D664" i="50"/>
  <c r="H663" i="50"/>
  <c r="D663" i="50"/>
  <c r="E663" i="50" s="1"/>
  <c r="H662" i="50"/>
  <c r="E662" i="50"/>
  <c r="D662" i="50"/>
  <c r="H661" i="50"/>
  <c r="C661" i="50"/>
  <c r="H660" i="50"/>
  <c r="D660" i="50"/>
  <c r="E660" i="50" s="1"/>
  <c r="H659" i="50"/>
  <c r="E659" i="50"/>
  <c r="D659" i="50"/>
  <c r="H658" i="50"/>
  <c r="E658" i="50"/>
  <c r="D658" i="50"/>
  <c r="H657" i="50"/>
  <c r="E657" i="50"/>
  <c r="D657" i="50"/>
  <c r="H656" i="50"/>
  <c r="D656" i="50"/>
  <c r="E656" i="50" s="1"/>
  <c r="H655" i="50"/>
  <c r="E655" i="50"/>
  <c r="D655" i="50"/>
  <c r="H654" i="50"/>
  <c r="E654" i="50"/>
  <c r="E653" i="50" s="1"/>
  <c r="D654" i="50"/>
  <c r="D653" i="50" s="1"/>
  <c r="C653" i="50"/>
  <c r="H652" i="50"/>
  <c r="E652" i="50"/>
  <c r="D652" i="50"/>
  <c r="H651" i="50"/>
  <c r="D651" i="50"/>
  <c r="E651" i="50" s="1"/>
  <c r="H650" i="50"/>
  <c r="E650" i="50"/>
  <c r="D650" i="50"/>
  <c r="H649" i="50"/>
  <c r="E649" i="50"/>
  <c r="D649" i="50"/>
  <c r="H648" i="50"/>
  <c r="D648" i="50"/>
  <c r="E648" i="50" s="1"/>
  <c r="H647" i="50"/>
  <c r="D647" i="50"/>
  <c r="H646" i="50"/>
  <c r="C646" i="50"/>
  <c r="H644" i="50"/>
  <c r="D644" i="50"/>
  <c r="H643" i="50"/>
  <c r="E643" i="50"/>
  <c r="D643" i="50"/>
  <c r="C642" i="50"/>
  <c r="H642" i="50" s="1"/>
  <c r="J642" i="50" s="1"/>
  <c r="H641" i="50"/>
  <c r="E641" i="50"/>
  <c r="D641" i="50"/>
  <c r="H640" i="50"/>
  <c r="D640" i="50"/>
  <c r="E640" i="50" s="1"/>
  <c r="H639" i="50"/>
  <c r="E639" i="50"/>
  <c r="D639" i="50"/>
  <c r="D638" i="50"/>
  <c r="C638" i="50"/>
  <c r="H638" i="50" s="1"/>
  <c r="J638" i="50" s="1"/>
  <c r="H637" i="50"/>
  <c r="D637" i="50"/>
  <c r="E637" i="50" s="1"/>
  <c r="H636" i="50"/>
  <c r="D636" i="50"/>
  <c r="E636" i="50" s="1"/>
  <c r="H635" i="50"/>
  <c r="E635" i="50"/>
  <c r="D635" i="50"/>
  <c r="H634" i="50"/>
  <c r="D634" i="50"/>
  <c r="E634" i="50" s="1"/>
  <c r="H633" i="50"/>
  <c r="E633" i="50"/>
  <c r="D633" i="50"/>
  <c r="H632" i="50"/>
  <c r="D632" i="50"/>
  <c r="E632" i="50" s="1"/>
  <c r="H631" i="50"/>
  <c r="E631" i="50"/>
  <c r="D631" i="50"/>
  <c r="H630" i="50"/>
  <c r="E630" i="50"/>
  <c r="D630" i="50"/>
  <c r="H629" i="50"/>
  <c r="D629" i="50"/>
  <c r="E629" i="50" s="1"/>
  <c r="C628" i="50"/>
  <c r="H628" i="50" s="1"/>
  <c r="H627" i="50"/>
  <c r="D627" i="50"/>
  <c r="E627" i="50" s="1"/>
  <c r="H626" i="50"/>
  <c r="E626" i="50"/>
  <c r="D626" i="50"/>
  <c r="H625" i="50"/>
  <c r="E625" i="50"/>
  <c r="D625" i="50"/>
  <c r="H624" i="50"/>
  <c r="D624" i="50"/>
  <c r="E624" i="50" s="1"/>
  <c r="H623" i="50"/>
  <c r="D623" i="50"/>
  <c r="E623" i="50" s="1"/>
  <c r="H622" i="50"/>
  <c r="E622" i="50"/>
  <c r="D622" i="50"/>
  <c r="H621" i="50"/>
  <c r="D621" i="50"/>
  <c r="E621" i="50" s="1"/>
  <c r="H620" i="50"/>
  <c r="E620" i="50"/>
  <c r="D620" i="50"/>
  <c r="H619" i="50"/>
  <c r="D619" i="50"/>
  <c r="E619" i="50" s="1"/>
  <c r="H618" i="50"/>
  <c r="E618" i="50"/>
  <c r="D618" i="50"/>
  <c r="H617" i="50"/>
  <c r="E617" i="50"/>
  <c r="E616" i="50" s="1"/>
  <c r="D617" i="50"/>
  <c r="C616" i="50"/>
  <c r="H616" i="50" s="1"/>
  <c r="H615" i="50"/>
  <c r="D615" i="50"/>
  <c r="E615" i="50" s="1"/>
  <c r="H614" i="50"/>
  <c r="D614" i="50"/>
  <c r="E614" i="50" s="1"/>
  <c r="H613" i="50"/>
  <c r="E613" i="50"/>
  <c r="D613" i="50"/>
  <c r="H612" i="50"/>
  <c r="D612" i="50"/>
  <c r="E612" i="50" s="1"/>
  <c r="H611" i="50"/>
  <c r="D611" i="50"/>
  <c r="E611" i="50" s="1"/>
  <c r="H610" i="50"/>
  <c r="C610" i="50"/>
  <c r="H609" i="50"/>
  <c r="D609" i="50"/>
  <c r="E609" i="50" s="1"/>
  <c r="H608" i="50"/>
  <c r="E608" i="50"/>
  <c r="D608" i="50"/>
  <c r="H607" i="50"/>
  <c r="E607" i="50"/>
  <c r="D607" i="50"/>
  <c r="H606" i="50"/>
  <c r="D606" i="50"/>
  <c r="E606" i="50" s="1"/>
  <c r="H605" i="50"/>
  <c r="D605" i="50"/>
  <c r="E605" i="50" s="1"/>
  <c r="H604" i="50"/>
  <c r="E604" i="50"/>
  <c r="D604" i="50"/>
  <c r="H603" i="50"/>
  <c r="C603" i="50"/>
  <c r="H602" i="50"/>
  <c r="D602" i="50"/>
  <c r="E602" i="50" s="1"/>
  <c r="H601" i="50"/>
  <c r="D601" i="50"/>
  <c r="E601" i="50" s="1"/>
  <c r="H600" i="50"/>
  <c r="D600" i="50"/>
  <c r="C599" i="50"/>
  <c r="H599" i="50" s="1"/>
  <c r="H598" i="50"/>
  <c r="E598" i="50"/>
  <c r="D598" i="50"/>
  <c r="H597" i="50"/>
  <c r="D597" i="50"/>
  <c r="H596" i="50"/>
  <c r="E596" i="50"/>
  <c r="D596" i="50"/>
  <c r="H595" i="50"/>
  <c r="C595" i="50"/>
  <c r="H594" i="50"/>
  <c r="D594" i="50"/>
  <c r="H593" i="50"/>
  <c r="E593" i="50"/>
  <c r="D593" i="50"/>
  <c r="H592" i="50"/>
  <c r="C592" i="50"/>
  <c r="H591" i="50"/>
  <c r="D591" i="50"/>
  <c r="E591" i="50" s="1"/>
  <c r="E587" i="50" s="1"/>
  <c r="H590" i="50"/>
  <c r="E590" i="50"/>
  <c r="D590" i="50"/>
  <c r="H589" i="50"/>
  <c r="D589" i="50"/>
  <c r="E589" i="50" s="1"/>
  <c r="H588" i="50"/>
  <c r="E588" i="50"/>
  <c r="D588" i="50"/>
  <c r="H587" i="50"/>
  <c r="C587" i="50"/>
  <c r="H586" i="50"/>
  <c r="E586" i="50"/>
  <c r="D586" i="50"/>
  <c r="H585" i="50"/>
  <c r="D585" i="50"/>
  <c r="E585" i="50" s="1"/>
  <c r="H584" i="50"/>
  <c r="D584" i="50"/>
  <c r="E584" i="50" s="1"/>
  <c r="H583" i="50"/>
  <c r="E583" i="50"/>
  <c r="D583" i="50"/>
  <c r="H582" i="50"/>
  <c r="D582" i="50"/>
  <c r="E582" i="50" s="1"/>
  <c r="E581" i="50"/>
  <c r="D581" i="50"/>
  <c r="C581" i="50"/>
  <c r="H581" i="50" s="1"/>
  <c r="H580" i="50"/>
  <c r="E580" i="50"/>
  <c r="D580" i="50"/>
  <c r="H579" i="50"/>
  <c r="D579" i="50"/>
  <c r="E579" i="50" s="1"/>
  <c r="H578" i="50"/>
  <c r="E578" i="50"/>
  <c r="D578" i="50"/>
  <c r="H577" i="50"/>
  <c r="E577" i="50"/>
  <c r="D577" i="50"/>
  <c r="C577" i="50"/>
  <c r="H576" i="50"/>
  <c r="E576" i="50"/>
  <c r="D576" i="50"/>
  <c r="H575" i="50"/>
  <c r="D575" i="50"/>
  <c r="E575" i="50" s="1"/>
  <c r="H574" i="50"/>
  <c r="D574" i="50"/>
  <c r="E574" i="50" s="1"/>
  <c r="H573" i="50"/>
  <c r="E573" i="50"/>
  <c r="D573" i="50"/>
  <c r="H572" i="50"/>
  <c r="D572" i="50"/>
  <c r="E572" i="50" s="1"/>
  <c r="H571" i="50"/>
  <c r="D571" i="50"/>
  <c r="E571" i="50" s="1"/>
  <c r="H570" i="50"/>
  <c r="D570" i="50"/>
  <c r="C569" i="50"/>
  <c r="H569" i="50" s="1"/>
  <c r="H568" i="50"/>
  <c r="E568" i="50"/>
  <c r="D568" i="50"/>
  <c r="H567" i="50"/>
  <c r="E567" i="50"/>
  <c r="D567" i="50"/>
  <c r="H566" i="50"/>
  <c r="D566" i="50"/>
  <c r="E566" i="50" s="1"/>
  <c r="H565" i="50"/>
  <c r="D565" i="50"/>
  <c r="E565" i="50" s="1"/>
  <c r="H564" i="50"/>
  <c r="E564" i="50"/>
  <c r="D564" i="50"/>
  <c r="H563" i="50"/>
  <c r="D563" i="50"/>
  <c r="E563" i="50" s="1"/>
  <c r="D562" i="50"/>
  <c r="C562" i="50"/>
  <c r="H558" i="50"/>
  <c r="E558" i="50"/>
  <c r="D558" i="50"/>
  <c r="H557" i="50"/>
  <c r="D557" i="50"/>
  <c r="E557" i="50" s="1"/>
  <c r="E556" i="50"/>
  <c r="D556" i="50"/>
  <c r="C556" i="50"/>
  <c r="H556" i="50" s="1"/>
  <c r="H555" i="50"/>
  <c r="D555" i="50"/>
  <c r="E555" i="50" s="1"/>
  <c r="H554" i="50"/>
  <c r="D554" i="50"/>
  <c r="E554" i="50" s="1"/>
  <c r="H553" i="50"/>
  <c r="E553" i="50"/>
  <c r="E552" i="50" s="1"/>
  <c r="E551" i="50" s="1"/>
  <c r="E550" i="50" s="1"/>
  <c r="D553" i="50"/>
  <c r="H552" i="50"/>
  <c r="D552" i="50"/>
  <c r="D551" i="50" s="1"/>
  <c r="D550" i="50" s="1"/>
  <c r="C552" i="50"/>
  <c r="H551" i="50"/>
  <c r="J551" i="50" s="1"/>
  <c r="C551" i="50"/>
  <c r="H550" i="50"/>
  <c r="J550" i="50" s="1"/>
  <c r="C550" i="50"/>
  <c r="H549" i="50"/>
  <c r="D549" i="50"/>
  <c r="H548" i="50"/>
  <c r="E548" i="50"/>
  <c r="D548" i="50"/>
  <c r="H547" i="50"/>
  <c r="J547" i="50" s="1"/>
  <c r="C547" i="50"/>
  <c r="H546" i="50"/>
  <c r="E546" i="50"/>
  <c r="D546" i="50"/>
  <c r="H545" i="50"/>
  <c r="E545" i="50"/>
  <c r="E544" i="50" s="1"/>
  <c r="D545" i="50"/>
  <c r="D544" i="50" s="1"/>
  <c r="C544" i="50"/>
  <c r="H544" i="50" s="1"/>
  <c r="H543" i="50"/>
  <c r="D543" i="50"/>
  <c r="E543" i="50" s="1"/>
  <c r="H542" i="50"/>
  <c r="D542" i="50"/>
  <c r="E542" i="50" s="1"/>
  <c r="H541" i="50"/>
  <c r="E541" i="50"/>
  <c r="D541" i="50"/>
  <c r="H540" i="50"/>
  <c r="D540" i="50"/>
  <c r="E540" i="50" s="1"/>
  <c r="H539" i="50"/>
  <c r="E539" i="50"/>
  <c r="D539" i="50"/>
  <c r="D538" i="50"/>
  <c r="C538" i="50"/>
  <c r="H538" i="50" s="1"/>
  <c r="H537" i="50"/>
  <c r="D537" i="50"/>
  <c r="E537" i="50" s="1"/>
  <c r="H536" i="50"/>
  <c r="E536" i="50"/>
  <c r="D536" i="50"/>
  <c r="H535" i="50"/>
  <c r="D535" i="50"/>
  <c r="E535" i="50" s="1"/>
  <c r="H534" i="50"/>
  <c r="D534" i="50"/>
  <c r="E534" i="50" s="1"/>
  <c r="H533" i="50"/>
  <c r="D533" i="50"/>
  <c r="E533" i="50" s="1"/>
  <c r="H532" i="50"/>
  <c r="E532" i="50"/>
  <c r="D532" i="50"/>
  <c r="H531" i="50"/>
  <c r="C531" i="50"/>
  <c r="H530" i="50"/>
  <c r="D530" i="50"/>
  <c r="C529" i="50"/>
  <c r="H529" i="50" s="1"/>
  <c r="H527" i="50"/>
  <c r="D527" i="50"/>
  <c r="E527" i="50" s="1"/>
  <c r="H526" i="50"/>
  <c r="D526" i="50"/>
  <c r="E526" i="50" s="1"/>
  <c r="H525" i="50"/>
  <c r="E525" i="50"/>
  <c r="D525" i="50"/>
  <c r="H524" i="50"/>
  <c r="D524" i="50"/>
  <c r="E524" i="50" s="1"/>
  <c r="H523" i="50"/>
  <c r="D523" i="50"/>
  <c r="H522" i="50"/>
  <c r="C522" i="50"/>
  <c r="H521" i="50"/>
  <c r="D521" i="50"/>
  <c r="E521" i="50" s="1"/>
  <c r="H520" i="50"/>
  <c r="E520" i="50"/>
  <c r="D520" i="50"/>
  <c r="H519" i="50"/>
  <c r="D519" i="50"/>
  <c r="E519" i="50" s="1"/>
  <c r="H518" i="50"/>
  <c r="E518" i="50"/>
  <c r="D518" i="50"/>
  <c r="H517" i="50"/>
  <c r="D517" i="50"/>
  <c r="E517" i="50" s="1"/>
  <c r="H516" i="50"/>
  <c r="E516" i="50"/>
  <c r="D516" i="50"/>
  <c r="H515" i="50"/>
  <c r="E515" i="50"/>
  <c r="D515" i="50"/>
  <c r="H514" i="50"/>
  <c r="D514" i="50"/>
  <c r="D513" i="50" s="1"/>
  <c r="C513" i="50"/>
  <c r="H512" i="50"/>
  <c r="D512" i="50"/>
  <c r="E512" i="50" s="1"/>
  <c r="H511" i="50"/>
  <c r="E511" i="50"/>
  <c r="D511" i="50"/>
  <c r="H510" i="50"/>
  <c r="D510" i="50"/>
  <c r="H508" i="50"/>
  <c r="E508" i="50"/>
  <c r="D508" i="50"/>
  <c r="H507" i="50"/>
  <c r="D507" i="50"/>
  <c r="E507" i="50" s="1"/>
  <c r="H506" i="50"/>
  <c r="E506" i="50"/>
  <c r="D506" i="50"/>
  <c r="H505" i="50"/>
  <c r="E505" i="50"/>
  <c r="E504" i="50" s="1"/>
  <c r="D505" i="50"/>
  <c r="C504" i="50"/>
  <c r="H504" i="50" s="1"/>
  <c r="H503" i="50"/>
  <c r="D503" i="50"/>
  <c r="E503" i="50" s="1"/>
  <c r="H502" i="50"/>
  <c r="D502" i="50"/>
  <c r="E502" i="50" s="1"/>
  <c r="H501" i="50"/>
  <c r="E501" i="50"/>
  <c r="D501" i="50"/>
  <c r="H500" i="50"/>
  <c r="D500" i="50"/>
  <c r="E500" i="50" s="1"/>
  <c r="H499" i="50"/>
  <c r="D499" i="50"/>
  <c r="E499" i="50" s="1"/>
  <c r="H498" i="50"/>
  <c r="D498" i="50"/>
  <c r="C497" i="50"/>
  <c r="H497" i="50" s="1"/>
  <c r="H496" i="50"/>
  <c r="E496" i="50"/>
  <c r="D496" i="50"/>
  <c r="H495" i="50"/>
  <c r="E495" i="50"/>
  <c r="E494" i="50" s="1"/>
  <c r="D495" i="50"/>
  <c r="D494" i="50"/>
  <c r="C494" i="50"/>
  <c r="H494" i="50" s="1"/>
  <c r="H493" i="50"/>
  <c r="D493" i="50"/>
  <c r="E493" i="50" s="1"/>
  <c r="H492" i="50"/>
  <c r="D492" i="50"/>
  <c r="C491" i="50"/>
  <c r="H491" i="50" s="1"/>
  <c r="H490" i="50"/>
  <c r="E490" i="50"/>
  <c r="D490" i="50"/>
  <c r="H489" i="50"/>
  <c r="D489" i="50"/>
  <c r="E489" i="50" s="1"/>
  <c r="H488" i="50"/>
  <c r="E488" i="50"/>
  <c r="D488" i="50"/>
  <c r="H487" i="50"/>
  <c r="D487" i="50"/>
  <c r="H486" i="50"/>
  <c r="C486" i="50"/>
  <c r="H485" i="50"/>
  <c r="E485" i="50"/>
  <c r="D485" i="50"/>
  <c r="H482" i="50"/>
  <c r="H481" i="50"/>
  <c r="D481" i="50"/>
  <c r="E481" i="50" s="1"/>
  <c r="H480" i="50"/>
  <c r="E480" i="50"/>
  <c r="D480" i="50"/>
  <c r="H479" i="50"/>
  <c r="E479" i="50"/>
  <c r="D479" i="50"/>
  <c r="H478" i="50"/>
  <c r="E478" i="50"/>
  <c r="E477" i="50" s="1"/>
  <c r="D478" i="50"/>
  <c r="D477" i="50" s="1"/>
  <c r="C477" i="50"/>
  <c r="H477" i="50" s="1"/>
  <c r="H476" i="50"/>
  <c r="D476" i="50"/>
  <c r="E476" i="50" s="1"/>
  <c r="H475" i="50"/>
  <c r="E475" i="50"/>
  <c r="E474" i="50" s="1"/>
  <c r="D475" i="50"/>
  <c r="H474" i="50"/>
  <c r="D474" i="50"/>
  <c r="C474" i="50"/>
  <c r="H473" i="50"/>
  <c r="D473" i="50"/>
  <c r="E473" i="50" s="1"/>
  <c r="H472" i="50"/>
  <c r="D472" i="50"/>
  <c r="E472" i="50" s="1"/>
  <c r="H471" i="50"/>
  <c r="D471" i="50"/>
  <c r="E471" i="50" s="1"/>
  <c r="E468" i="50" s="1"/>
  <c r="H470" i="50"/>
  <c r="E470" i="50"/>
  <c r="D470" i="50"/>
  <c r="H469" i="50"/>
  <c r="D469" i="50"/>
  <c r="E469" i="50" s="1"/>
  <c r="C468" i="50"/>
  <c r="H468" i="50" s="1"/>
  <c r="H467" i="50"/>
  <c r="D467" i="50"/>
  <c r="E467" i="50" s="1"/>
  <c r="H466" i="50"/>
  <c r="D466" i="50"/>
  <c r="E466" i="50" s="1"/>
  <c r="H465" i="50"/>
  <c r="E465" i="50"/>
  <c r="D465" i="50"/>
  <c r="H464" i="50"/>
  <c r="D464" i="50"/>
  <c r="D463" i="50" s="1"/>
  <c r="C463" i="50"/>
  <c r="H462" i="50"/>
  <c r="D462" i="50"/>
  <c r="E462" i="50" s="1"/>
  <c r="H461" i="50"/>
  <c r="D461" i="50"/>
  <c r="H460" i="50"/>
  <c r="E460" i="50"/>
  <c r="D460" i="50"/>
  <c r="H459" i="50"/>
  <c r="H458" i="50"/>
  <c r="E458" i="50"/>
  <c r="D458" i="50"/>
  <c r="H457" i="50"/>
  <c r="D457" i="50"/>
  <c r="H456" i="50"/>
  <c r="E456" i="50"/>
  <c r="D456" i="50"/>
  <c r="H455" i="50"/>
  <c r="C455" i="50"/>
  <c r="H454" i="50"/>
  <c r="E454" i="50"/>
  <c r="D454" i="50"/>
  <c r="H453" i="50"/>
  <c r="E453" i="50"/>
  <c r="D453" i="50"/>
  <c r="H452" i="50"/>
  <c r="D452" i="50"/>
  <c r="E452" i="50" s="1"/>
  <c r="H451" i="50"/>
  <c r="E451" i="50"/>
  <c r="D451" i="50"/>
  <c r="H450" i="50"/>
  <c r="E450" i="50"/>
  <c r="D450" i="50"/>
  <c r="C450" i="50"/>
  <c r="H449" i="50"/>
  <c r="E449" i="50"/>
  <c r="D449" i="50"/>
  <c r="H448" i="50"/>
  <c r="D448" i="50"/>
  <c r="E448" i="50" s="1"/>
  <c r="H447" i="50"/>
  <c r="D447" i="50"/>
  <c r="E447" i="50" s="1"/>
  <c r="H446" i="50"/>
  <c r="E446" i="50"/>
  <c r="D446" i="50"/>
  <c r="H445" i="50"/>
  <c r="C445" i="50"/>
  <c r="H443" i="50"/>
  <c r="D443" i="50"/>
  <c r="E443" i="50" s="1"/>
  <c r="H442" i="50"/>
  <c r="E442" i="50"/>
  <c r="D442" i="50"/>
  <c r="H441" i="50"/>
  <c r="D441" i="50"/>
  <c r="E441" i="50" s="1"/>
  <c r="H440" i="50"/>
  <c r="E440" i="50"/>
  <c r="D440" i="50"/>
  <c r="H439" i="50"/>
  <c r="E439" i="50"/>
  <c r="D439" i="50"/>
  <c r="H438" i="50"/>
  <c r="D438" i="50"/>
  <c r="E438" i="50" s="1"/>
  <c r="H437" i="50"/>
  <c r="D437" i="50"/>
  <c r="E437" i="50" s="1"/>
  <c r="H436" i="50"/>
  <c r="E436" i="50"/>
  <c r="D436" i="50"/>
  <c r="H435" i="50"/>
  <c r="D435" i="50"/>
  <c r="E435" i="50" s="1"/>
  <c r="H434" i="50"/>
  <c r="D434" i="50"/>
  <c r="E434" i="50" s="1"/>
  <c r="H433" i="50"/>
  <c r="D433" i="50"/>
  <c r="E433" i="50" s="1"/>
  <c r="H432" i="50"/>
  <c r="E432" i="50"/>
  <c r="D432" i="50"/>
  <c r="H431" i="50"/>
  <c r="D431" i="50"/>
  <c r="E431" i="50" s="1"/>
  <c r="H430" i="50"/>
  <c r="D430" i="50"/>
  <c r="E430" i="50" s="1"/>
  <c r="H429" i="50"/>
  <c r="C429" i="50"/>
  <c r="H428" i="50"/>
  <c r="D428" i="50"/>
  <c r="E428" i="50" s="1"/>
  <c r="H427" i="50"/>
  <c r="E427" i="50"/>
  <c r="D427" i="50"/>
  <c r="H426" i="50"/>
  <c r="E426" i="50"/>
  <c r="D426" i="50"/>
  <c r="H425" i="50"/>
  <c r="E425" i="50"/>
  <c r="D425" i="50"/>
  <c r="H424" i="50"/>
  <c r="D424" i="50"/>
  <c r="E424" i="50" s="1"/>
  <c r="H423" i="50"/>
  <c r="E423" i="50"/>
  <c r="D423" i="50"/>
  <c r="H422" i="50"/>
  <c r="E422" i="50"/>
  <c r="C422" i="50"/>
  <c r="H421" i="50"/>
  <c r="E421" i="50"/>
  <c r="D421" i="50"/>
  <c r="H420" i="50"/>
  <c r="D420" i="50"/>
  <c r="E420" i="50" s="1"/>
  <c r="H419" i="50"/>
  <c r="D419" i="50"/>
  <c r="E419" i="50" s="1"/>
  <c r="H418" i="50"/>
  <c r="E418" i="50"/>
  <c r="D418" i="50"/>
  <c r="H417" i="50"/>
  <c r="D417" i="50"/>
  <c r="C416" i="50"/>
  <c r="H416" i="50" s="1"/>
  <c r="H415" i="50"/>
  <c r="E415" i="50"/>
  <c r="D415" i="50"/>
  <c r="H414" i="50"/>
  <c r="D414" i="50"/>
  <c r="H413" i="50"/>
  <c r="E413" i="50"/>
  <c r="D413" i="50"/>
  <c r="H412" i="50"/>
  <c r="C412" i="50"/>
  <c r="H411" i="50"/>
  <c r="E411" i="50"/>
  <c r="D411" i="50"/>
  <c r="H410" i="50"/>
  <c r="E410" i="50"/>
  <c r="E409" i="50" s="1"/>
  <c r="D410" i="50"/>
  <c r="D409" i="50" s="1"/>
  <c r="C409" i="50"/>
  <c r="H409" i="50" s="1"/>
  <c r="H408" i="50"/>
  <c r="D408" i="50"/>
  <c r="E408" i="50" s="1"/>
  <c r="H407" i="50"/>
  <c r="E407" i="50"/>
  <c r="D407" i="50"/>
  <c r="H406" i="50"/>
  <c r="D406" i="50"/>
  <c r="E406" i="50" s="1"/>
  <c r="H405" i="50"/>
  <c r="D405" i="50"/>
  <c r="E405" i="50" s="1"/>
  <c r="E404" i="50" s="1"/>
  <c r="H404" i="50"/>
  <c r="D404" i="50"/>
  <c r="C404" i="50"/>
  <c r="H403" i="50"/>
  <c r="D403" i="50"/>
  <c r="E403" i="50" s="1"/>
  <c r="H402" i="50"/>
  <c r="E402" i="50"/>
  <c r="D402" i="50"/>
  <c r="H401" i="50"/>
  <c r="E401" i="50"/>
  <c r="D401" i="50"/>
  <c r="H400" i="50"/>
  <c r="E400" i="50"/>
  <c r="E399" i="50" s="1"/>
  <c r="D400" i="50"/>
  <c r="C399" i="50"/>
  <c r="H399" i="50" s="1"/>
  <c r="H398" i="50"/>
  <c r="D398" i="50"/>
  <c r="E398" i="50" s="1"/>
  <c r="H397" i="50"/>
  <c r="E397" i="50"/>
  <c r="D397" i="50"/>
  <c r="H396" i="50"/>
  <c r="D396" i="50"/>
  <c r="C395" i="50"/>
  <c r="H395" i="50" s="1"/>
  <c r="H394" i="50"/>
  <c r="E394" i="50"/>
  <c r="D394" i="50"/>
  <c r="H393" i="50"/>
  <c r="D393" i="50"/>
  <c r="H392" i="50"/>
  <c r="C392" i="50"/>
  <c r="H391" i="50"/>
  <c r="E391" i="50"/>
  <c r="D391" i="50"/>
  <c r="H390" i="50"/>
  <c r="D390" i="50"/>
  <c r="E390" i="50" s="1"/>
  <c r="H389" i="50"/>
  <c r="D389" i="50"/>
  <c r="H388" i="50"/>
  <c r="C388" i="50"/>
  <c r="H387" i="50"/>
  <c r="D387" i="50"/>
  <c r="E387" i="50" s="1"/>
  <c r="H386" i="50"/>
  <c r="E386" i="50"/>
  <c r="D386" i="50"/>
  <c r="H385" i="50"/>
  <c r="D385" i="50"/>
  <c r="E385" i="50" s="1"/>
  <c r="H384" i="50"/>
  <c r="E384" i="50"/>
  <c r="D384" i="50"/>
  <c r="H383" i="50"/>
  <c r="D383" i="50"/>
  <c r="H382" i="50"/>
  <c r="C382" i="50"/>
  <c r="H381" i="50"/>
  <c r="E381" i="50"/>
  <c r="D381" i="50"/>
  <c r="H380" i="50"/>
  <c r="D380" i="50"/>
  <c r="E380" i="50" s="1"/>
  <c r="H379" i="50"/>
  <c r="D379" i="50"/>
  <c r="H378" i="50"/>
  <c r="C378" i="50"/>
  <c r="H377" i="50"/>
  <c r="D377" i="50"/>
  <c r="E377" i="50" s="1"/>
  <c r="H376" i="50"/>
  <c r="E376" i="50"/>
  <c r="D376" i="50"/>
  <c r="H375" i="50"/>
  <c r="D375" i="50"/>
  <c r="E375" i="50" s="1"/>
  <c r="H374" i="50"/>
  <c r="E374" i="50"/>
  <c r="D374" i="50"/>
  <c r="D373" i="50"/>
  <c r="C373" i="50"/>
  <c r="H373" i="50" s="1"/>
  <c r="H372" i="50"/>
  <c r="D372" i="50"/>
  <c r="E372" i="50" s="1"/>
  <c r="H371" i="50"/>
  <c r="E371" i="50"/>
  <c r="D371" i="50"/>
  <c r="H370" i="50"/>
  <c r="D370" i="50"/>
  <c r="E370" i="50" s="1"/>
  <c r="H369" i="50"/>
  <c r="D369" i="50"/>
  <c r="H368" i="50"/>
  <c r="C368" i="50"/>
  <c r="H367" i="50"/>
  <c r="D367" i="50"/>
  <c r="E367" i="50" s="1"/>
  <c r="H366" i="50"/>
  <c r="E366" i="50"/>
  <c r="D366" i="50"/>
  <c r="H365" i="50"/>
  <c r="D365" i="50"/>
  <c r="E365" i="50" s="1"/>
  <c r="H364" i="50"/>
  <c r="E364" i="50"/>
  <c r="D364" i="50"/>
  <c r="H363" i="50"/>
  <c r="D363" i="50"/>
  <c r="H362" i="50"/>
  <c r="C362" i="50"/>
  <c r="H361" i="50"/>
  <c r="E361" i="50"/>
  <c r="D361" i="50"/>
  <c r="H360" i="50"/>
  <c r="D360" i="50"/>
  <c r="E360" i="50" s="1"/>
  <c r="H359" i="50"/>
  <c r="D359" i="50"/>
  <c r="E359" i="50" s="1"/>
  <c r="H358" i="50"/>
  <c r="D358" i="50"/>
  <c r="C357" i="50"/>
  <c r="H357" i="50" s="1"/>
  <c r="H356" i="50"/>
  <c r="E356" i="50"/>
  <c r="D356" i="50"/>
  <c r="H355" i="50"/>
  <c r="D355" i="50"/>
  <c r="E355" i="50" s="1"/>
  <c r="H354" i="50"/>
  <c r="E354" i="50"/>
  <c r="D354" i="50"/>
  <c r="D353" i="50"/>
  <c r="C353" i="50"/>
  <c r="H353" i="50" s="1"/>
  <c r="H352" i="50"/>
  <c r="D352" i="50"/>
  <c r="E352" i="50" s="1"/>
  <c r="H351" i="50"/>
  <c r="E351" i="50"/>
  <c r="D351" i="50"/>
  <c r="H350" i="50"/>
  <c r="D350" i="50"/>
  <c r="E350" i="50" s="1"/>
  <c r="H349" i="50"/>
  <c r="D349" i="50"/>
  <c r="H348" i="50"/>
  <c r="C348" i="50"/>
  <c r="H347" i="50"/>
  <c r="D347" i="50"/>
  <c r="E347" i="50" s="1"/>
  <c r="H346" i="50"/>
  <c r="E346" i="50"/>
  <c r="D346" i="50"/>
  <c r="H345" i="50"/>
  <c r="D345" i="50"/>
  <c r="E345" i="50" s="1"/>
  <c r="E344" i="50"/>
  <c r="D344" i="50"/>
  <c r="C344" i="50"/>
  <c r="H343" i="50"/>
  <c r="E343" i="50"/>
  <c r="D343" i="50"/>
  <c r="H342" i="50"/>
  <c r="D342" i="50"/>
  <c r="E342" i="50" s="1"/>
  <c r="H341" i="50"/>
  <c r="E341" i="50"/>
  <c r="D341" i="50"/>
  <c r="H338" i="50"/>
  <c r="E338" i="50"/>
  <c r="D338" i="50"/>
  <c r="H337" i="50"/>
  <c r="D337" i="50"/>
  <c r="E337" i="50" s="1"/>
  <c r="H336" i="50"/>
  <c r="E336" i="50"/>
  <c r="D336" i="50"/>
  <c r="H335" i="50"/>
  <c r="D335" i="50"/>
  <c r="E335" i="50" s="1"/>
  <c r="H334" i="50"/>
  <c r="E334" i="50"/>
  <c r="D334" i="50"/>
  <c r="H333" i="50"/>
  <c r="E333" i="50"/>
  <c r="D333" i="50"/>
  <c r="H332" i="50"/>
  <c r="E332" i="50"/>
  <c r="E331" i="50" s="1"/>
  <c r="D332" i="50"/>
  <c r="H331" i="50"/>
  <c r="H330" i="50"/>
  <c r="E330" i="50"/>
  <c r="D330" i="50"/>
  <c r="H329" i="50"/>
  <c r="D329" i="50"/>
  <c r="D328" i="50" s="1"/>
  <c r="C328" i="50"/>
  <c r="H328" i="50" s="1"/>
  <c r="H327" i="50"/>
  <c r="D327" i="50"/>
  <c r="E327" i="50" s="1"/>
  <c r="H326" i="50"/>
  <c r="D326" i="50"/>
  <c r="H325" i="50"/>
  <c r="H324" i="50"/>
  <c r="E324" i="50"/>
  <c r="D324" i="50"/>
  <c r="H323" i="50"/>
  <c r="D323" i="50"/>
  <c r="E323" i="50" s="1"/>
  <c r="H322" i="50"/>
  <c r="D322" i="50"/>
  <c r="E322" i="50" s="1"/>
  <c r="H321" i="50"/>
  <c r="E321" i="50"/>
  <c r="D321" i="50"/>
  <c r="H320" i="50"/>
  <c r="D320" i="50"/>
  <c r="E320" i="50" s="1"/>
  <c r="H319" i="50"/>
  <c r="D319" i="50"/>
  <c r="E319" i="50" s="1"/>
  <c r="H318" i="50"/>
  <c r="D318" i="50"/>
  <c r="E318" i="50" s="1"/>
  <c r="H317" i="50"/>
  <c r="E317" i="50"/>
  <c r="D317" i="50"/>
  <c r="H316" i="50"/>
  <c r="D316" i="50"/>
  <c r="C315" i="50"/>
  <c r="H315" i="50" s="1"/>
  <c r="H313" i="50"/>
  <c r="D313" i="50"/>
  <c r="E313" i="50" s="1"/>
  <c r="H312" i="50"/>
  <c r="D312" i="50"/>
  <c r="E312" i="50" s="1"/>
  <c r="H311" i="50"/>
  <c r="E311" i="50"/>
  <c r="D311" i="50"/>
  <c r="H310" i="50"/>
  <c r="D310" i="50"/>
  <c r="E310" i="50" s="1"/>
  <c r="H309" i="50"/>
  <c r="D309" i="50"/>
  <c r="H308" i="50"/>
  <c r="H307" i="50"/>
  <c r="E307" i="50"/>
  <c r="D307" i="50"/>
  <c r="H306" i="50"/>
  <c r="D306" i="50"/>
  <c r="H305" i="50"/>
  <c r="H304" i="50"/>
  <c r="D304" i="50"/>
  <c r="H303" i="50"/>
  <c r="E303" i="50"/>
  <c r="D303" i="50"/>
  <c r="H302" i="50"/>
  <c r="H301" i="50"/>
  <c r="E301" i="50"/>
  <c r="D301" i="50"/>
  <c r="H300" i="50"/>
  <c r="D300" i="50"/>
  <c r="H299" i="50"/>
  <c r="E299" i="50"/>
  <c r="D299" i="50"/>
  <c r="H298" i="50"/>
  <c r="H297" i="50"/>
  <c r="D297" i="50"/>
  <c r="D296" i="50" s="1"/>
  <c r="H296" i="50"/>
  <c r="H295" i="50"/>
  <c r="E295" i="50"/>
  <c r="D295" i="50"/>
  <c r="H294" i="50"/>
  <c r="D294" i="50"/>
  <c r="E294" i="50" s="1"/>
  <c r="H293" i="50"/>
  <c r="D293" i="50"/>
  <c r="E293" i="50" s="1"/>
  <c r="H292" i="50"/>
  <c r="D292" i="50"/>
  <c r="E292" i="50" s="1"/>
  <c r="H291" i="50"/>
  <c r="E291" i="50"/>
  <c r="D291" i="50"/>
  <c r="H290" i="50"/>
  <c r="D290" i="50"/>
  <c r="H289" i="50"/>
  <c r="H288" i="50"/>
  <c r="D288" i="50"/>
  <c r="E288" i="50" s="1"/>
  <c r="H287" i="50"/>
  <c r="E287" i="50"/>
  <c r="D287" i="50"/>
  <c r="H286" i="50"/>
  <c r="D286" i="50"/>
  <c r="E286" i="50" s="1"/>
  <c r="H285" i="50"/>
  <c r="E285" i="50"/>
  <c r="D285" i="50"/>
  <c r="H284" i="50"/>
  <c r="D284" i="50"/>
  <c r="E284" i="50" s="1"/>
  <c r="H283" i="50"/>
  <c r="E283" i="50"/>
  <c r="D283" i="50"/>
  <c r="H282" i="50"/>
  <c r="E282" i="50"/>
  <c r="D282" i="50"/>
  <c r="H281" i="50"/>
  <c r="D281" i="50"/>
  <c r="E281" i="50" s="1"/>
  <c r="H280" i="50"/>
  <c r="D280" i="50"/>
  <c r="E280" i="50" s="1"/>
  <c r="H279" i="50"/>
  <c r="E279" i="50"/>
  <c r="D279" i="50"/>
  <c r="H278" i="50"/>
  <c r="D278" i="50"/>
  <c r="E278" i="50" s="1"/>
  <c r="H277" i="50"/>
  <c r="D277" i="50"/>
  <c r="E277" i="50" s="1"/>
  <c r="H276" i="50"/>
  <c r="D276" i="50"/>
  <c r="E276" i="50" s="1"/>
  <c r="H275" i="50"/>
  <c r="E275" i="50"/>
  <c r="D275" i="50"/>
  <c r="H274" i="50"/>
  <c r="D274" i="50"/>
  <c r="E274" i="50" s="1"/>
  <c r="H273" i="50"/>
  <c r="D273" i="50"/>
  <c r="E273" i="50" s="1"/>
  <c r="H272" i="50"/>
  <c r="D272" i="50"/>
  <c r="E272" i="50" s="1"/>
  <c r="H271" i="50"/>
  <c r="E271" i="50"/>
  <c r="D271" i="50"/>
  <c r="H270" i="50"/>
  <c r="D270" i="50"/>
  <c r="E270" i="50" s="1"/>
  <c r="H269" i="50"/>
  <c r="E269" i="50"/>
  <c r="D269" i="50"/>
  <c r="H268" i="50"/>
  <c r="D268" i="50"/>
  <c r="E268" i="50" s="1"/>
  <c r="H267" i="50"/>
  <c r="E267" i="50"/>
  <c r="D267" i="50"/>
  <c r="H266" i="50"/>
  <c r="E266" i="50"/>
  <c r="E265" i="50" s="1"/>
  <c r="D266" i="50"/>
  <c r="H265" i="50"/>
  <c r="H264" i="50"/>
  <c r="D264" i="50"/>
  <c r="H263" i="50"/>
  <c r="C263" i="50"/>
  <c r="H262" i="50"/>
  <c r="E262" i="50"/>
  <c r="D262" i="50"/>
  <c r="H261" i="50"/>
  <c r="D261" i="50"/>
  <c r="C260" i="50"/>
  <c r="D252" i="50"/>
  <c r="E252" i="50" s="1"/>
  <c r="E250" i="50" s="1"/>
  <c r="E251" i="50"/>
  <c r="D251" i="50"/>
  <c r="D250" i="50"/>
  <c r="C250" i="50"/>
  <c r="D249" i="50"/>
  <c r="E249" i="50" s="1"/>
  <c r="D248" i="50"/>
  <c r="E248" i="50" s="1"/>
  <c r="D247" i="50"/>
  <c r="E247" i="50" s="1"/>
  <c r="D246" i="50"/>
  <c r="D245" i="50"/>
  <c r="E245" i="50" s="1"/>
  <c r="C244" i="50"/>
  <c r="C243" i="50"/>
  <c r="D242" i="50"/>
  <c r="E242" i="50" s="1"/>
  <c r="E241" i="50"/>
  <c r="E239" i="50" s="1"/>
  <c r="E238" i="50" s="1"/>
  <c r="D241" i="50"/>
  <c r="D240" i="50"/>
  <c r="E240" i="50" s="1"/>
  <c r="D239" i="50"/>
  <c r="C239" i="50"/>
  <c r="D238" i="50"/>
  <c r="C238" i="50"/>
  <c r="D237" i="50"/>
  <c r="E237" i="50" s="1"/>
  <c r="E236" i="50"/>
  <c r="E235" i="50" s="1"/>
  <c r="D236" i="50"/>
  <c r="D235" i="50" s="1"/>
  <c r="C236" i="50"/>
  <c r="C235" i="50"/>
  <c r="D234" i="50"/>
  <c r="C233" i="50"/>
  <c r="E232" i="50"/>
  <c r="D232" i="50"/>
  <c r="E231" i="50"/>
  <c r="D231" i="50"/>
  <c r="E230" i="50"/>
  <c r="D230" i="50"/>
  <c r="C229" i="50"/>
  <c r="C228" i="50" s="1"/>
  <c r="D227" i="50"/>
  <c r="E227" i="50" s="1"/>
  <c r="E226" i="50"/>
  <c r="D226" i="50"/>
  <c r="D225" i="50"/>
  <c r="E225" i="50" s="1"/>
  <c r="E223" i="50" s="1"/>
  <c r="E222" i="50" s="1"/>
  <c r="E224" i="50"/>
  <c r="D224" i="50"/>
  <c r="C223" i="50"/>
  <c r="C222" i="50" s="1"/>
  <c r="E221" i="50"/>
  <c r="E220" i="50" s="1"/>
  <c r="D221" i="50"/>
  <c r="D220" i="50"/>
  <c r="C220" i="50"/>
  <c r="C215" i="50" s="1"/>
  <c r="D219" i="50"/>
  <c r="D218" i="50"/>
  <c r="E218" i="50" s="1"/>
  <c r="D217" i="50"/>
  <c r="E217" i="50" s="1"/>
  <c r="C216" i="50"/>
  <c r="D214" i="50"/>
  <c r="E214" i="50" s="1"/>
  <c r="E213" i="50"/>
  <c r="D213" i="50"/>
  <c r="C213" i="50"/>
  <c r="D212" i="50"/>
  <c r="C211" i="50"/>
  <c r="D210" i="50"/>
  <c r="E210" i="50" s="1"/>
  <c r="D209" i="50"/>
  <c r="E209" i="50" s="1"/>
  <c r="D208" i="50"/>
  <c r="C207" i="50"/>
  <c r="E206" i="50"/>
  <c r="D206" i="50"/>
  <c r="D205" i="50"/>
  <c r="C204" i="50"/>
  <c r="D202" i="50"/>
  <c r="C201" i="50"/>
  <c r="C200" i="50" s="1"/>
  <c r="D199" i="50"/>
  <c r="C198" i="50"/>
  <c r="C197" i="50" s="1"/>
  <c r="D196" i="50"/>
  <c r="C195" i="50"/>
  <c r="D194" i="50"/>
  <c r="D193" i="50" s="1"/>
  <c r="C193" i="50"/>
  <c r="E192" i="50"/>
  <c r="D192" i="50"/>
  <c r="D191" i="50"/>
  <c r="E191" i="50" s="1"/>
  <c r="E190" i="50"/>
  <c r="D190" i="50"/>
  <c r="C189" i="50"/>
  <c r="C188" i="50"/>
  <c r="E187" i="50"/>
  <c r="D187" i="50"/>
  <c r="D186" i="50"/>
  <c r="C185" i="50"/>
  <c r="C184" i="50" s="1"/>
  <c r="D183" i="50"/>
  <c r="C182" i="50"/>
  <c r="D181" i="50"/>
  <c r="D180" i="50" s="1"/>
  <c r="C180" i="50"/>
  <c r="C179" i="50" s="1"/>
  <c r="H176" i="50"/>
  <c r="D176" i="50"/>
  <c r="E176" i="50" s="1"/>
  <c r="H175" i="50"/>
  <c r="D175" i="50"/>
  <c r="E175" i="50" s="1"/>
  <c r="E174" i="50" s="1"/>
  <c r="H174" i="50"/>
  <c r="C174" i="50"/>
  <c r="H173" i="50"/>
  <c r="E173" i="50"/>
  <c r="D173" i="50"/>
  <c r="H172" i="50"/>
  <c r="D172" i="50"/>
  <c r="D171" i="50" s="1"/>
  <c r="C171" i="50"/>
  <c r="H169" i="50"/>
  <c r="D169" i="50"/>
  <c r="E169" i="50" s="1"/>
  <c r="H168" i="50"/>
  <c r="D168" i="50"/>
  <c r="C167" i="50"/>
  <c r="C163" i="50" s="1"/>
  <c r="H163" i="50" s="1"/>
  <c r="J163" i="50" s="1"/>
  <c r="H166" i="50"/>
  <c r="D166" i="50"/>
  <c r="E166" i="50" s="1"/>
  <c r="H165" i="50"/>
  <c r="E165" i="50"/>
  <c r="E164" i="50" s="1"/>
  <c r="D165" i="50"/>
  <c r="H164" i="50"/>
  <c r="D164" i="50"/>
  <c r="C164" i="50"/>
  <c r="H162" i="50"/>
  <c r="E162" i="50"/>
  <c r="D162" i="50"/>
  <c r="H161" i="50"/>
  <c r="D161" i="50"/>
  <c r="D160" i="50" s="1"/>
  <c r="C160" i="50"/>
  <c r="H160" i="50" s="1"/>
  <c r="H159" i="50"/>
  <c r="D159" i="50"/>
  <c r="E159" i="50" s="1"/>
  <c r="H158" i="50"/>
  <c r="D158" i="50"/>
  <c r="E158" i="50" s="1"/>
  <c r="H157" i="50"/>
  <c r="E157" i="50"/>
  <c r="C157" i="50"/>
  <c r="H156" i="50"/>
  <c r="E156" i="50"/>
  <c r="D156" i="50"/>
  <c r="H155" i="50"/>
  <c r="D155" i="50"/>
  <c r="E155" i="50" s="1"/>
  <c r="E154" i="50" s="1"/>
  <c r="D154" i="50"/>
  <c r="C154" i="50"/>
  <c r="H151" i="50"/>
  <c r="E151" i="50"/>
  <c r="D151" i="50"/>
  <c r="H150" i="50"/>
  <c r="D150" i="50"/>
  <c r="E150" i="50" s="1"/>
  <c r="E149" i="50" s="1"/>
  <c r="D149" i="50"/>
  <c r="C149" i="50"/>
  <c r="H149" i="50" s="1"/>
  <c r="H148" i="50"/>
  <c r="D148" i="50"/>
  <c r="E148" i="50" s="1"/>
  <c r="H147" i="50"/>
  <c r="D147" i="50"/>
  <c r="E147" i="50" s="1"/>
  <c r="H146" i="50"/>
  <c r="E146" i="50"/>
  <c r="C146" i="50"/>
  <c r="H145" i="50"/>
  <c r="E145" i="50"/>
  <c r="D145" i="50"/>
  <c r="H144" i="50"/>
  <c r="D144" i="50"/>
  <c r="E144" i="50" s="1"/>
  <c r="E143" i="50" s="1"/>
  <c r="D143" i="50"/>
  <c r="C143" i="50"/>
  <c r="H143" i="50" s="1"/>
  <c r="H142" i="50"/>
  <c r="D142" i="50"/>
  <c r="E142" i="50" s="1"/>
  <c r="H141" i="50"/>
  <c r="D141" i="50"/>
  <c r="C140" i="50"/>
  <c r="H140" i="50" s="1"/>
  <c r="H139" i="50"/>
  <c r="E139" i="50"/>
  <c r="D139" i="50"/>
  <c r="H138" i="50"/>
  <c r="E138" i="50"/>
  <c r="D138" i="50"/>
  <c r="H137" i="50"/>
  <c r="D137" i="50"/>
  <c r="D136" i="50" s="1"/>
  <c r="C136" i="50"/>
  <c r="H136" i="50" s="1"/>
  <c r="H134" i="50"/>
  <c r="D134" i="50"/>
  <c r="E134" i="50" s="1"/>
  <c r="H133" i="50"/>
  <c r="D133" i="50"/>
  <c r="C132" i="50"/>
  <c r="H132" i="50" s="1"/>
  <c r="H131" i="50"/>
  <c r="E131" i="50"/>
  <c r="D131" i="50"/>
  <c r="H130" i="50"/>
  <c r="E130" i="50"/>
  <c r="E129" i="50" s="1"/>
  <c r="D130" i="50"/>
  <c r="D129" i="50"/>
  <c r="C129" i="50"/>
  <c r="H129" i="50" s="1"/>
  <c r="H128" i="50"/>
  <c r="D128" i="50"/>
  <c r="E128" i="50" s="1"/>
  <c r="H127" i="50"/>
  <c r="D127" i="50"/>
  <c r="C126" i="50"/>
  <c r="H126" i="50" s="1"/>
  <c r="H125" i="50"/>
  <c r="E125" i="50"/>
  <c r="D125" i="50"/>
  <c r="H124" i="50"/>
  <c r="D124" i="50"/>
  <c r="E124" i="50" s="1"/>
  <c r="E123" i="50" s="1"/>
  <c r="D123" i="50"/>
  <c r="C123" i="50"/>
  <c r="H123" i="50" s="1"/>
  <c r="H122" i="50"/>
  <c r="D122" i="50"/>
  <c r="E122" i="50" s="1"/>
  <c r="H121" i="50"/>
  <c r="D121" i="50"/>
  <c r="H120" i="50"/>
  <c r="C120" i="50"/>
  <c r="H119" i="50"/>
  <c r="E119" i="50"/>
  <c r="D119" i="50"/>
  <c r="H118" i="50"/>
  <c r="D118" i="50"/>
  <c r="D117" i="50" s="1"/>
  <c r="C117" i="50"/>
  <c r="H113" i="50"/>
  <c r="D113" i="50"/>
  <c r="E113" i="50" s="1"/>
  <c r="H112" i="50"/>
  <c r="E112" i="50"/>
  <c r="D112" i="50"/>
  <c r="H111" i="50"/>
  <c r="E111" i="50"/>
  <c r="D111" i="50"/>
  <c r="H110" i="50"/>
  <c r="D110" i="50"/>
  <c r="E110" i="50" s="1"/>
  <c r="H109" i="50"/>
  <c r="D109" i="50"/>
  <c r="E109" i="50" s="1"/>
  <c r="H108" i="50"/>
  <c r="E108" i="50"/>
  <c r="D108" i="50"/>
  <c r="H107" i="50"/>
  <c r="D107" i="50"/>
  <c r="E107" i="50" s="1"/>
  <c r="H106" i="50"/>
  <c r="D106" i="50"/>
  <c r="E106" i="50" s="1"/>
  <c r="H105" i="50"/>
  <c r="D105" i="50"/>
  <c r="E105" i="50" s="1"/>
  <c r="H104" i="50"/>
  <c r="E104" i="50"/>
  <c r="D104" i="50"/>
  <c r="H103" i="50"/>
  <c r="D103" i="50"/>
  <c r="E103" i="50" s="1"/>
  <c r="H102" i="50"/>
  <c r="D102" i="50"/>
  <c r="E102" i="50" s="1"/>
  <c r="H101" i="50"/>
  <c r="D101" i="50"/>
  <c r="E101" i="50" s="1"/>
  <c r="H100" i="50"/>
  <c r="E100" i="50"/>
  <c r="D100" i="50"/>
  <c r="H99" i="50"/>
  <c r="D99" i="50"/>
  <c r="E99" i="50" s="1"/>
  <c r="H98" i="50"/>
  <c r="E98" i="50"/>
  <c r="E97" i="50" s="1"/>
  <c r="D98" i="50"/>
  <c r="J97" i="50"/>
  <c r="D97" i="50"/>
  <c r="C97" i="50"/>
  <c r="H97" i="50" s="1"/>
  <c r="H96" i="50"/>
  <c r="D96" i="50"/>
  <c r="E96" i="50" s="1"/>
  <c r="H95" i="50"/>
  <c r="D95" i="50"/>
  <c r="E95" i="50" s="1"/>
  <c r="H94" i="50"/>
  <c r="E94" i="50"/>
  <c r="D94" i="50"/>
  <c r="H93" i="50"/>
  <c r="D93" i="50"/>
  <c r="E93" i="50" s="1"/>
  <c r="H92" i="50"/>
  <c r="D92" i="50"/>
  <c r="E92" i="50" s="1"/>
  <c r="H91" i="50"/>
  <c r="D91" i="50"/>
  <c r="E91" i="50" s="1"/>
  <c r="H90" i="50"/>
  <c r="E90" i="50"/>
  <c r="D90" i="50"/>
  <c r="H89" i="50"/>
  <c r="D89" i="50"/>
  <c r="E89" i="50" s="1"/>
  <c r="H88" i="50"/>
  <c r="D88" i="50"/>
  <c r="E88" i="50" s="1"/>
  <c r="H87" i="50"/>
  <c r="D87" i="50"/>
  <c r="E87" i="50" s="1"/>
  <c r="H86" i="50"/>
  <c r="E86" i="50"/>
  <c r="D86" i="50"/>
  <c r="H85" i="50"/>
  <c r="D85" i="50"/>
  <c r="E85" i="50" s="1"/>
  <c r="H84" i="50"/>
  <c r="E84" i="50"/>
  <c r="D84" i="50"/>
  <c r="H83" i="50"/>
  <c r="D83" i="50"/>
  <c r="E83" i="50" s="1"/>
  <c r="H82" i="50"/>
  <c r="E82" i="50"/>
  <c r="D82" i="50"/>
  <c r="H81" i="50"/>
  <c r="E81" i="50"/>
  <c r="D81" i="50"/>
  <c r="H80" i="50"/>
  <c r="D80" i="50"/>
  <c r="E80" i="50" s="1"/>
  <c r="H79" i="50"/>
  <c r="D79" i="50"/>
  <c r="E79" i="50" s="1"/>
  <c r="H78" i="50"/>
  <c r="E78" i="50"/>
  <c r="D78" i="50"/>
  <c r="H77" i="50"/>
  <c r="D77" i="50"/>
  <c r="E77" i="50" s="1"/>
  <c r="H76" i="50"/>
  <c r="D76" i="50"/>
  <c r="E76" i="50" s="1"/>
  <c r="H75" i="50"/>
  <c r="D75" i="50"/>
  <c r="E75" i="50" s="1"/>
  <c r="H74" i="50"/>
  <c r="E74" i="50"/>
  <c r="D74" i="50"/>
  <c r="H73" i="50"/>
  <c r="D73" i="50"/>
  <c r="E73" i="50" s="1"/>
  <c r="H72" i="50"/>
  <c r="D72" i="50"/>
  <c r="E72" i="50" s="1"/>
  <c r="H71" i="50"/>
  <c r="D71" i="50"/>
  <c r="E71" i="50" s="1"/>
  <c r="H70" i="50"/>
  <c r="E70" i="50"/>
  <c r="D70" i="50"/>
  <c r="H69" i="50"/>
  <c r="D69" i="50"/>
  <c r="E69" i="50" s="1"/>
  <c r="H68" i="50"/>
  <c r="J68" i="50" s="1"/>
  <c r="C68" i="50"/>
  <c r="H67" i="50"/>
  <c r="J67" i="50" s="1"/>
  <c r="C67" i="50"/>
  <c r="H66" i="50"/>
  <c r="E66" i="50"/>
  <c r="D66" i="50"/>
  <c r="H65" i="50"/>
  <c r="D65" i="50"/>
  <c r="E65" i="50" s="1"/>
  <c r="H64" i="50"/>
  <c r="D64" i="50"/>
  <c r="E64" i="50" s="1"/>
  <c r="H63" i="50"/>
  <c r="D63" i="50"/>
  <c r="H62" i="50"/>
  <c r="E62" i="50"/>
  <c r="D62" i="50"/>
  <c r="C61" i="50"/>
  <c r="C3" i="50" s="1"/>
  <c r="H60" i="50"/>
  <c r="E60" i="50"/>
  <c r="D60" i="50"/>
  <c r="H59" i="50"/>
  <c r="D59" i="50"/>
  <c r="E59" i="50" s="1"/>
  <c r="H58" i="50"/>
  <c r="E58" i="50"/>
  <c r="D58" i="50"/>
  <c r="H57" i="50"/>
  <c r="D57" i="50"/>
  <c r="E57" i="50" s="1"/>
  <c r="H56" i="50"/>
  <c r="E56" i="50"/>
  <c r="D56" i="50"/>
  <c r="H55" i="50"/>
  <c r="E55" i="50"/>
  <c r="D55" i="50"/>
  <c r="H54" i="50"/>
  <c r="D54" i="50"/>
  <c r="E54" i="50" s="1"/>
  <c r="H53" i="50"/>
  <c r="D53" i="50"/>
  <c r="E53" i="50" s="1"/>
  <c r="H52" i="50"/>
  <c r="E52" i="50"/>
  <c r="D52" i="50"/>
  <c r="H51" i="50"/>
  <c r="D51" i="50"/>
  <c r="E51" i="50" s="1"/>
  <c r="H50" i="50"/>
  <c r="D50" i="50"/>
  <c r="E50" i="50" s="1"/>
  <c r="H49" i="50"/>
  <c r="D49" i="50"/>
  <c r="E49" i="50" s="1"/>
  <c r="H48" i="50"/>
  <c r="E48" i="50"/>
  <c r="D48" i="50"/>
  <c r="H47" i="50"/>
  <c r="D47" i="50"/>
  <c r="E47" i="50" s="1"/>
  <c r="H46" i="50"/>
  <c r="D46" i="50"/>
  <c r="E46" i="50" s="1"/>
  <c r="H45" i="50"/>
  <c r="D45" i="50"/>
  <c r="E45" i="50" s="1"/>
  <c r="H44" i="50"/>
  <c r="E44" i="50"/>
  <c r="D44" i="50"/>
  <c r="H43" i="50"/>
  <c r="D43" i="50"/>
  <c r="E43" i="50" s="1"/>
  <c r="H42" i="50"/>
  <c r="E42" i="50"/>
  <c r="D42" i="50"/>
  <c r="H41" i="50"/>
  <c r="D41" i="50"/>
  <c r="E41" i="50" s="1"/>
  <c r="H40" i="50"/>
  <c r="E40" i="50"/>
  <c r="D40" i="50"/>
  <c r="H39" i="50"/>
  <c r="E39" i="50"/>
  <c r="D39" i="50"/>
  <c r="H38" i="50"/>
  <c r="J38" i="50" s="1"/>
  <c r="D38" i="50"/>
  <c r="C38" i="50"/>
  <c r="H37" i="50"/>
  <c r="D37" i="50"/>
  <c r="E37" i="50" s="1"/>
  <c r="H36" i="50"/>
  <c r="D36" i="50"/>
  <c r="E36" i="50" s="1"/>
  <c r="H35" i="50"/>
  <c r="D35" i="50"/>
  <c r="E35" i="50" s="1"/>
  <c r="H34" i="50"/>
  <c r="E34" i="50"/>
  <c r="D34" i="50"/>
  <c r="H33" i="50"/>
  <c r="D33" i="50"/>
  <c r="E33" i="50" s="1"/>
  <c r="H32" i="50"/>
  <c r="D32" i="50"/>
  <c r="E32" i="50" s="1"/>
  <c r="H31" i="50"/>
  <c r="D31" i="50"/>
  <c r="E31" i="50" s="1"/>
  <c r="H30" i="50"/>
  <c r="E30" i="50"/>
  <c r="D30" i="50"/>
  <c r="H29" i="50"/>
  <c r="D29" i="50"/>
  <c r="E29" i="50" s="1"/>
  <c r="H28" i="50"/>
  <c r="E28" i="50"/>
  <c r="D28" i="50"/>
  <c r="H27" i="50"/>
  <c r="D27" i="50"/>
  <c r="E27" i="50" s="1"/>
  <c r="H26" i="50"/>
  <c r="E26" i="50"/>
  <c r="D26" i="50"/>
  <c r="H25" i="50"/>
  <c r="E25" i="50"/>
  <c r="D25" i="50"/>
  <c r="H24" i="50"/>
  <c r="D24" i="50"/>
  <c r="E24" i="50" s="1"/>
  <c r="H23" i="50"/>
  <c r="D23" i="50"/>
  <c r="E23" i="50" s="1"/>
  <c r="H22" i="50"/>
  <c r="E22" i="50"/>
  <c r="D22" i="50"/>
  <c r="H21" i="50"/>
  <c r="D21" i="50"/>
  <c r="E21" i="50" s="1"/>
  <c r="H20" i="50"/>
  <c r="D20" i="50"/>
  <c r="E20" i="50" s="1"/>
  <c r="H19" i="50"/>
  <c r="D19" i="50"/>
  <c r="E19" i="50" s="1"/>
  <c r="H18" i="50"/>
  <c r="E18" i="50"/>
  <c r="D18" i="50"/>
  <c r="H17" i="50"/>
  <c r="D17" i="50"/>
  <c r="E17" i="50" s="1"/>
  <c r="H16" i="50"/>
  <c r="D16" i="50"/>
  <c r="E16" i="50" s="1"/>
  <c r="H15" i="50"/>
  <c r="D15" i="50"/>
  <c r="E15" i="50" s="1"/>
  <c r="H14" i="50"/>
  <c r="E14" i="50"/>
  <c r="D14" i="50"/>
  <c r="H13" i="50"/>
  <c r="D13" i="50"/>
  <c r="E13" i="50" s="1"/>
  <c r="H12" i="50"/>
  <c r="E12" i="50"/>
  <c r="D12" i="50"/>
  <c r="J11" i="50"/>
  <c r="D11" i="50"/>
  <c r="C11" i="50"/>
  <c r="H11" i="50" s="1"/>
  <c r="H10" i="50"/>
  <c r="D10" i="50"/>
  <c r="E10" i="50" s="1"/>
  <c r="H9" i="50"/>
  <c r="D9" i="50"/>
  <c r="E9" i="50" s="1"/>
  <c r="H8" i="50"/>
  <c r="E8" i="50"/>
  <c r="D8" i="50"/>
  <c r="H7" i="50"/>
  <c r="D7" i="50"/>
  <c r="E7" i="50" s="1"/>
  <c r="H6" i="50"/>
  <c r="D6" i="50"/>
  <c r="E6" i="50" s="1"/>
  <c r="H5" i="50"/>
  <c r="D5" i="50"/>
  <c r="E5" i="50" s="1"/>
  <c r="H4" i="50"/>
  <c r="J4" i="50" s="1"/>
  <c r="D4" i="50"/>
  <c r="C4" i="50"/>
  <c r="D3" i="52" l="1"/>
  <c r="D203" i="52"/>
  <c r="E97" i="52"/>
  <c r="E67" i="52" s="1"/>
  <c r="E118" i="52"/>
  <c r="E117" i="52" s="1"/>
  <c r="D117" i="52"/>
  <c r="E130" i="52"/>
  <c r="E129" i="52" s="1"/>
  <c r="D129" i="52"/>
  <c r="E141" i="52"/>
  <c r="E140" i="52" s="1"/>
  <c r="D140" i="52"/>
  <c r="E158" i="52"/>
  <c r="E157" i="52" s="1"/>
  <c r="D157" i="52"/>
  <c r="E297" i="52"/>
  <c r="E296" i="52" s="1"/>
  <c r="D296" i="52"/>
  <c r="H340" i="52"/>
  <c r="E369" i="52"/>
  <c r="E368" i="52" s="1"/>
  <c r="D368" i="52"/>
  <c r="E374" i="52"/>
  <c r="E373" i="52" s="1"/>
  <c r="D373" i="52"/>
  <c r="E379" i="52"/>
  <c r="E378" i="52" s="1"/>
  <c r="D378" i="52"/>
  <c r="E418" i="52"/>
  <c r="E416" i="52" s="1"/>
  <c r="D416" i="52"/>
  <c r="E451" i="52"/>
  <c r="E450" i="52" s="1"/>
  <c r="D450" i="52"/>
  <c r="E487" i="52"/>
  <c r="E486" i="52" s="1"/>
  <c r="E484" i="52" s="1"/>
  <c r="D486" i="52"/>
  <c r="E498" i="52"/>
  <c r="E497" i="52" s="1"/>
  <c r="D497" i="52"/>
  <c r="E545" i="52"/>
  <c r="E544" i="52" s="1"/>
  <c r="D544" i="52"/>
  <c r="C561" i="52"/>
  <c r="H569" i="52"/>
  <c r="H661" i="52"/>
  <c r="C645" i="52"/>
  <c r="H645" i="52" s="1"/>
  <c r="J645" i="52" s="1"/>
  <c r="E686" i="52"/>
  <c r="E683" i="52" s="1"/>
  <c r="D683" i="52"/>
  <c r="D727" i="52"/>
  <c r="E728" i="52"/>
  <c r="E727" i="52" s="1"/>
  <c r="C2" i="52"/>
  <c r="E41" i="52"/>
  <c r="E38" i="52" s="1"/>
  <c r="E3" i="52" s="1"/>
  <c r="E2" i="52" s="1"/>
  <c r="E127" i="52"/>
  <c r="E126" i="52" s="1"/>
  <c r="D126" i="52"/>
  <c r="E150" i="52"/>
  <c r="E149" i="52" s="1"/>
  <c r="D149" i="52"/>
  <c r="E155" i="52"/>
  <c r="E154" i="52" s="1"/>
  <c r="E153" i="52" s="1"/>
  <c r="D154" i="52"/>
  <c r="H171" i="52"/>
  <c r="C170" i="52"/>
  <c r="H170" i="52" s="1"/>
  <c r="J170" i="52" s="1"/>
  <c r="D216" i="52"/>
  <c r="D215" i="52" s="1"/>
  <c r="D239" i="52"/>
  <c r="D238" i="52" s="1"/>
  <c r="H260" i="52"/>
  <c r="D265" i="52"/>
  <c r="E309" i="52"/>
  <c r="E308" i="52" s="1"/>
  <c r="D308" i="52"/>
  <c r="C314" i="52"/>
  <c r="H314" i="52" s="1"/>
  <c r="H325" i="52"/>
  <c r="E332" i="52"/>
  <c r="E331" i="52" s="1"/>
  <c r="D331" i="52"/>
  <c r="E344" i="52"/>
  <c r="E357" i="52"/>
  <c r="E389" i="52"/>
  <c r="E388" i="52" s="1"/>
  <c r="D388" i="52"/>
  <c r="D392" i="52"/>
  <c r="D395" i="52"/>
  <c r="E400" i="52"/>
  <c r="E399" i="52" s="1"/>
  <c r="D399" i="52"/>
  <c r="E405" i="52"/>
  <c r="E404" i="52" s="1"/>
  <c r="D404" i="52"/>
  <c r="E410" i="52"/>
  <c r="E409" i="52" s="1"/>
  <c r="D409" i="52"/>
  <c r="E446" i="52"/>
  <c r="E445" i="52" s="1"/>
  <c r="D445" i="52"/>
  <c r="D444" i="52" s="1"/>
  <c r="E469" i="52"/>
  <c r="E468" i="52" s="1"/>
  <c r="D468" i="52"/>
  <c r="E479" i="52"/>
  <c r="D477" i="52"/>
  <c r="E515" i="52"/>
  <c r="D513" i="52"/>
  <c r="D509" i="52" s="1"/>
  <c r="E540" i="52"/>
  <c r="E538" i="52" s="1"/>
  <c r="D538" i="52"/>
  <c r="E63" i="52"/>
  <c r="E61" i="52" s="1"/>
  <c r="D61" i="52"/>
  <c r="E68" i="52"/>
  <c r="E99" i="52"/>
  <c r="D97" i="52"/>
  <c r="D67" i="52" s="1"/>
  <c r="H117" i="52"/>
  <c r="C116" i="52"/>
  <c r="E124" i="52"/>
  <c r="E123" i="52" s="1"/>
  <c r="D123" i="52"/>
  <c r="E147" i="52"/>
  <c r="E146" i="52" s="1"/>
  <c r="D146" i="52"/>
  <c r="E175" i="52"/>
  <c r="E174" i="52" s="1"/>
  <c r="D174" i="52"/>
  <c r="D207" i="52"/>
  <c r="E244" i="52"/>
  <c r="E243" i="52" s="1"/>
  <c r="E264" i="52"/>
  <c r="E298" i="52"/>
  <c r="E306" i="52"/>
  <c r="E305" i="52" s="1"/>
  <c r="D305" i="52"/>
  <c r="E329" i="52"/>
  <c r="E328" i="52" s="1"/>
  <c r="D328" i="52"/>
  <c r="E341" i="52"/>
  <c r="E349" i="52"/>
  <c r="E348" i="52" s="1"/>
  <c r="D348" i="52"/>
  <c r="E354" i="52"/>
  <c r="E353" i="52" s="1"/>
  <c r="D353" i="52"/>
  <c r="D340" i="52" s="1"/>
  <c r="D339" i="52" s="1"/>
  <c r="E362" i="52"/>
  <c r="E464" i="52"/>
  <c r="E463" i="52" s="1"/>
  <c r="D463" i="52"/>
  <c r="E476" i="52"/>
  <c r="E474" i="52" s="1"/>
  <c r="D474" i="52"/>
  <c r="E594" i="52"/>
  <c r="E592" i="52" s="1"/>
  <c r="D592" i="52"/>
  <c r="D11" i="52"/>
  <c r="E121" i="52"/>
  <c r="E120" i="52" s="1"/>
  <c r="D120" i="52"/>
  <c r="E133" i="52"/>
  <c r="E132" i="52" s="1"/>
  <c r="D132" i="52"/>
  <c r="E136" i="52"/>
  <c r="E144" i="52"/>
  <c r="E143" i="52" s="1"/>
  <c r="D143" i="52"/>
  <c r="D135" i="52" s="1"/>
  <c r="H154" i="52"/>
  <c r="C153" i="52"/>
  <c r="E161" i="52"/>
  <c r="E160" i="52" s="1"/>
  <c r="D160" i="52"/>
  <c r="E172" i="52"/>
  <c r="E171" i="52" s="1"/>
  <c r="D171" i="52"/>
  <c r="D180" i="52"/>
  <c r="D179" i="52" s="1"/>
  <c r="C188" i="52"/>
  <c r="C178" i="52" s="1"/>
  <c r="C203" i="52"/>
  <c r="E228" i="52"/>
  <c r="E178" i="52" s="1"/>
  <c r="E177" i="52" s="1"/>
  <c r="D233" i="52"/>
  <c r="D228" i="52" s="1"/>
  <c r="E239" i="52"/>
  <c r="E238" i="52" s="1"/>
  <c r="E261" i="52"/>
  <c r="E260" i="52" s="1"/>
  <c r="D260" i="52"/>
  <c r="E290" i="52"/>
  <c r="E289" i="52" s="1"/>
  <c r="D289" i="52"/>
  <c r="D298" i="52"/>
  <c r="E303" i="52"/>
  <c r="E302" i="52" s="1"/>
  <c r="D302" i="52"/>
  <c r="D263" i="52" s="1"/>
  <c r="E315" i="52"/>
  <c r="E326" i="52"/>
  <c r="E325" i="52" s="1"/>
  <c r="D325" i="52"/>
  <c r="D314" i="52" s="1"/>
  <c r="D362" i="52"/>
  <c r="E382" i="52"/>
  <c r="E423" i="52"/>
  <c r="E422" i="52" s="1"/>
  <c r="D422" i="52"/>
  <c r="C444" i="52"/>
  <c r="H444" i="52" s="1"/>
  <c r="E456" i="52"/>
  <c r="E455" i="52" s="1"/>
  <c r="D455" i="52"/>
  <c r="E477" i="52"/>
  <c r="H486" i="52"/>
  <c r="C484" i="52"/>
  <c r="E492" i="52"/>
  <c r="E491" i="52" s="1"/>
  <c r="D491" i="52"/>
  <c r="E513" i="52"/>
  <c r="C538" i="52"/>
  <c r="H538" i="52" s="1"/>
  <c r="H544" i="52"/>
  <c r="E554" i="52"/>
  <c r="E552" i="52" s="1"/>
  <c r="E551" i="52" s="1"/>
  <c r="E550" i="52" s="1"/>
  <c r="D552" i="52"/>
  <c r="H726" i="52"/>
  <c r="J726" i="52" s="1"/>
  <c r="C725" i="52"/>
  <c r="H725" i="52" s="1"/>
  <c r="J725" i="52" s="1"/>
  <c r="D412" i="52"/>
  <c r="E430" i="52"/>
  <c r="E429" i="52" s="1"/>
  <c r="D429" i="52"/>
  <c r="E522" i="52"/>
  <c r="C528" i="52"/>
  <c r="H528" i="52" s="1"/>
  <c r="E530" i="52"/>
  <c r="E529" i="52" s="1"/>
  <c r="D529" i="52"/>
  <c r="D528" i="52" s="1"/>
  <c r="E549" i="52"/>
  <c r="E547" i="52" s="1"/>
  <c r="D547" i="52"/>
  <c r="C551" i="52"/>
  <c r="E557" i="52"/>
  <c r="E556" i="52" s="1"/>
  <c r="D556" i="52"/>
  <c r="E565" i="52"/>
  <c r="E562" i="52" s="1"/>
  <c r="D562" i="52"/>
  <c r="E610" i="52"/>
  <c r="E628" i="52"/>
  <c r="E644" i="52"/>
  <c r="D642" i="52"/>
  <c r="E656" i="52"/>
  <c r="E653" i="52" s="1"/>
  <c r="D653" i="52"/>
  <c r="D661" i="52"/>
  <c r="E662" i="52"/>
  <c r="E661" i="52" s="1"/>
  <c r="E666" i="52"/>
  <c r="E665" i="52" s="1"/>
  <c r="D665" i="52"/>
  <c r="D671" i="52"/>
  <c r="E672" i="52"/>
  <c r="E671" i="52" s="1"/>
  <c r="E774" i="52"/>
  <c r="E772" i="52" s="1"/>
  <c r="E771" i="52" s="1"/>
  <c r="D772" i="52"/>
  <c r="D771" i="52" s="1"/>
  <c r="E495" i="52"/>
  <c r="E494" i="52" s="1"/>
  <c r="D494" i="52"/>
  <c r="E505" i="52"/>
  <c r="E504" i="52" s="1"/>
  <c r="D504" i="52"/>
  <c r="E510" i="52"/>
  <c r="E531" i="52"/>
  <c r="E570" i="52"/>
  <c r="E569" i="52" s="1"/>
  <c r="D569" i="52"/>
  <c r="E596" i="52"/>
  <c r="E595" i="52" s="1"/>
  <c r="D595" i="52"/>
  <c r="E600" i="52"/>
  <c r="E599" i="52" s="1"/>
  <c r="D599" i="52"/>
  <c r="E642" i="52"/>
  <c r="D676" i="52"/>
  <c r="E677" i="52"/>
  <c r="E676" i="52" s="1"/>
  <c r="D687" i="52"/>
  <c r="E688" i="52"/>
  <c r="E687" i="52" s="1"/>
  <c r="E694" i="52"/>
  <c r="E740" i="52"/>
  <c r="E739" i="52" s="1"/>
  <c r="D739" i="52"/>
  <c r="E589" i="52"/>
  <c r="E587" i="52" s="1"/>
  <c r="D587" i="52"/>
  <c r="E605" i="52"/>
  <c r="E603" i="52" s="1"/>
  <c r="D603" i="52"/>
  <c r="E696" i="52"/>
  <c r="D694" i="52"/>
  <c r="E701" i="52"/>
  <c r="E700" i="52" s="1"/>
  <c r="D700" i="52"/>
  <c r="E579" i="52"/>
  <c r="E577" i="52" s="1"/>
  <c r="D577" i="52"/>
  <c r="E647" i="52"/>
  <c r="E646" i="52" s="1"/>
  <c r="D646" i="52"/>
  <c r="E681" i="52"/>
  <c r="E679" i="52" s="1"/>
  <c r="D679" i="52"/>
  <c r="H718" i="52"/>
  <c r="C717" i="52"/>
  <c r="E723" i="52"/>
  <c r="E722" i="52" s="1"/>
  <c r="E717" i="52" s="1"/>
  <c r="E716" i="52" s="1"/>
  <c r="D722" i="52"/>
  <c r="D717" i="52" s="1"/>
  <c r="D716" i="52" s="1"/>
  <c r="E751" i="52"/>
  <c r="E750" i="52" s="1"/>
  <c r="E778" i="52"/>
  <c r="E777" i="52" s="1"/>
  <c r="D777" i="52"/>
  <c r="E188" i="51"/>
  <c r="D223" i="51"/>
  <c r="D222" i="51" s="1"/>
  <c r="E330" i="51"/>
  <c r="E328" i="51" s="1"/>
  <c r="D328" i="51"/>
  <c r="E358" i="51"/>
  <c r="E357" i="51" s="1"/>
  <c r="D357" i="51"/>
  <c r="E363" i="51"/>
  <c r="E362" i="51" s="1"/>
  <c r="D362" i="51"/>
  <c r="E383" i="51"/>
  <c r="E382" i="51" s="1"/>
  <c r="D382" i="51"/>
  <c r="E393" i="51"/>
  <c r="E392" i="51" s="1"/>
  <c r="D392" i="51"/>
  <c r="E468" i="51"/>
  <c r="E685" i="51"/>
  <c r="D683" i="51"/>
  <c r="H726" i="51"/>
  <c r="J726" i="51" s="1"/>
  <c r="C725" i="51"/>
  <c r="H725" i="51" s="1"/>
  <c r="J725" i="51" s="1"/>
  <c r="D38" i="51"/>
  <c r="E68" i="51"/>
  <c r="E99" i="51"/>
  <c r="E97" i="51" s="1"/>
  <c r="E67" i="51" s="1"/>
  <c r="D97" i="51"/>
  <c r="D67" i="51" s="1"/>
  <c r="C135" i="51"/>
  <c r="H135" i="51" s="1"/>
  <c r="J135" i="51" s="1"/>
  <c r="C153" i="51"/>
  <c r="H164" i="51"/>
  <c r="C163" i="51"/>
  <c r="H163" i="51" s="1"/>
  <c r="J163" i="51" s="1"/>
  <c r="C170" i="51"/>
  <c r="H170" i="51" s="1"/>
  <c r="J170" i="51" s="1"/>
  <c r="C178" i="51"/>
  <c r="D216" i="51"/>
  <c r="D215" i="51" s="1"/>
  <c r="E221" i="51"/>
  <c r="E220" i="51" s="1"/>
  <c r="E226" i="51"/>
  <c r="E223" i="51" s="1"/>
  <c r="E222" i="51" s="1"/>
  <c r="E239" i="51"/>
  <c r="E238" i="51" s="1"/>
  <c r="E244" i="51"/>
  <c r="E243" i="51" s="1"/>
  <c r="E251" i="51"/>
  <c r="E250" i="51" s="1"/>
  <c r="E306" i="51"/>
  <c r="E305" i="51" s="1"/>
  <c r="D305" i="51"/>
  <c r="H315" i="51"/>
  <c r="E326" i="51"/>
  <c r="E325" i="51" s="1"/>
  <c r="E332" i="51"/>
  <c r="E331" i="51" s="1"/>
  <c r="H494" i="51"/>
  <c r="C484" i="51"/>
  <c r="E505" i="51"/>
  <c r="E504" i="51" s="1"/>
  <c r="D504" i="51"/>
  <c r="E558" i="51"/>
  <c r="D556" i="51"/>
  <c r="E13" i="51"/>
  <c r="E11" i="51" s="1"/>
  <c r="D11" i="51"/>
  <c r="C116" i="51"/>
  <c r="E138" i="51"/>
  <c r="E136" i="51" s="1"/>
  <c r="D136" i="51"/>
  <c r="E144" i="51"/>
  <c r="E143" i="51" s="1"/>
  <c r="D143" i="51"/>
  <c r="E150" i="51"/>
  <c r="E149" i="51" s="1"/>
  <c r="D149" i="51"/>
  <c r="E155" i="51"/>
  <c r="E154" i="51" s="1"/>
  <c r="D154" i="51"/>
  <c r="E161" i="51"/>
  <c r="E160" i="51" s="1"/>
  <c r="D160" i="51"/>
  <c r="E172" i="51"/>
  <c r="E171" i="51" s="1"/>
  <c r="E170" i="51" s="1"/>
  <c r="D171" i="51"/>
  <c r="D170" i="51" s="1"/>
  <c r="E181" i="51"/>
  <c r="E180" i="51" s="1"/>
  <c r="E179" i="51" s="1"/>
  <c r="D180" i="51"/>
  <c r="D179" i="51" s="1"/>
  <c r="E208" i="51"/>
  <c r="E207" i="51" s="1"/>
  <c r="E203" i="51" s="1"/>
  <c r="D207" i="51"/>
  <c r="D203" i="51" s="1"/>
  <c r="E216" i="51"/>
  <c r="D239" i="51"/>
  <c r="D238" i="51" s="1"/>
  <c r="D244" i="51"/>
  <c r="D243" i="51" s="1"/>
  <c r="C259" i="51"/>
  <c r="E316" i="51"/>
  <c r="E315" i="51" s="1"/>
  <c r="D315" i="51"/>
  <c r="D314" i="51" s="1"/>
  <c r="E353" i="51"/>
  <c r="E555" i="51"/>
  <c r="D552" i="51"/>
  <c r="D551" i="51" s="1"/>
  <c r="D550" i="51" s="1"/>
  <c r="E629" i="51"/>
  <c r="E628" i="51" s="1"/>
  <c r="D628" i="51"/>
  <c r="E646" i="51"/>
  <c r="E654" i="51"/>
  <c r="E653" i="51" s="1"/>
  <c r="D653" i="51"/>
  <c r="D772" i="51"/>
  <c r="D771" i="51" s="1"/>
  <c r="E773" i="51"/>
  <c r="E772" i="51" s="1"/>
  <c r="E771" i="51" s="1"/>
  <c r="E7" i="51"/>
  <c r="E4" i="51" s="1"/>
  <c r="D4" i="51"/>
  <c r="D3" i="51" s="1"/>
  <c r="D2" i="51" s="1"/>
  <c r="E38" i="51"/>
  <c r="D68" i="51"/>
  <c r="C67" i="51"/>
  <c r="H67" i="51" s="1"/>
  <c r="J67" i="51" s="1"/>
  <c r="E118" i="51"/>
  <c r="E117" i="51" s="1"/>
  <c r="D117" i="51"/>
  <c r="E124" i="51"/>
  <c r="E123" i="51" s="1"/>
  <c r="D123" i="51"/>
  <c r="E130" i="51"/>
  <c r="E129" i="51" s="1"/>
  <c r="D129" i="51"/>
  <c r="E169" i="51"/>
  <c r="E167" i="51" s="1"/>
  <c r="E163" i="51" s="1"/>
  <c r="D167" i="51"/>
  <c r="D163" i="51" s="1"/>
  <c r="D188" i="51"/>
  <c r="E194" i="51"/>
  <c r="E193" i="51" s="1"/>
  <c r="D193" i="51"/>
  <c r="E261" i="51"/>
  <c r="E260" i="51" s="1"/>
  <c r="D260" i="51"/>
  <c r="E266" i="51"/>
  <c r="E265" i="51" s="1"/>
  <c r="D265" i="51"/>
  <c r="E290" i="51"/>
  <c r="E289" i="51" s="1"/>
  <c r="E263" i="51" s="1"/>
  <c r="D289" i="51"/>
  <c r="E310" i="51"/>
  <c r="E308" i="51" s="1"/>
  <c r="D308" i="51"/>
  <c r="E342" i="51"/>
  <c r="E348" i="51"/>
  <c r="D429" i="51"/>
  <c r="E450" i="51"/>
  <c r="E455" i="51"/>
  <c r="E444" i="51" s="1"/>
  <c r="D463" i="51"/>
  <c r="D468" i="51"/>
  <c r="H552" i="51"/>
  <c r="C551" i="51"/>
  <c r="E706" i="51"/>
  <c r="E700" i="51" s="1"/>
  <c r="D700" i="51"/>
  <c r="E751" i="51"/>
  <c r="H561" i="51"/>
  <c r="J561" i="51" s="1"/>
  <c r="E582" i="51"/>
  <c r="E581" i="51" s="1"/>
  <c r="D581" i="51"/>
  <c r="E378" i="51"/>
  <c r="E399" i="51"/>
  <c r="E429" i="51"/>
  <c r="E457" i="51"/>
  <c r="D455" i="51"/>
  <c r="E539" i="51"/>
  <c r="E552" i="51"/>
  <c r="E551" i="51" s="1"/>
  <c r="E550" i="51" s="1"/>
  <c r="D679" i="51"/>
  <c r="E563" i="51"/>
  <c r="E562" i="51" s="1"/>
  <c r="D562" i="51"/>
  <c r="E596" i="51"/>
  <c r="E595" i="51" s="1"/>
  <c r="D595" i="51"/>
  <c r="C340" i="51"/>
  <c r="C444" i="51"/>
  <c r="H444" i="51" s="1"/>
  <c r="H463" i="51"/>
  <c r="E478" i="51"/>
  <c r="E477" i="51" s="1"/>
  <c r="D477" i="51"/>
  <c r="E488" i="51"/>
  <c r="E486" i="51" s="1"/>
  <c r="D486" i="51"/>
  <c r="D484" i="51" s="1"/>
  <c r="E499" i="51"/>
  <c r="E497" i="51" s="1"/>
  <c r="D497" i="51"/>
  <c r="E523" i="51"/>
  <c r="E522" i="51" s="1"/>
  <c r="D522" i="51"/>
  <c r="C528" i="51"/>
  <c r="H528" i="51" s="1"/>
  <c r="E532" i="51"/>
  <c r="E531" i="51" s="1"/>
  <c r="E528" i="51" s="1"/>
  <c r="D531" i="51"/>
  <c r="D528" i="51" s="1"/>
  <c r="E545" i="51"/>
  <c r="E544" i="51" s="1"/>
  <c r="D544" i="51"/>
  <c r="D538" i="51" s="1"/>
  <c r="H577" i="51"/>
  <c r="D603" i="51"/>
  <c r="E648" i="51"/>
  <c r="D646" i="51"/>
  <c r="E662" i="51"/>
  <c r="E661" i="51" s="1"/>
  <c r="D661" i="51"/>
  <c r="E677" i="51"/>
  <c r="E676" i="51" s="1"/>
  <c r="D676" i="51"/>
  <c r="E694" i="51"/>
  <c r="H717" i="51"/>
  <c r="J717" i="51" s="1"/>
  <c r="C716" i="51"/>
  <c r="H716" i="51" s="1"/>
  <c r="J716" i="51" s="1"/>
  <c r="E769" i="51"/>
  <c r="E768" i="51" s="1"/>
  <c r="E767" i="51" s="1"/>
  <c r="D768" i="51"/>
  <c r="D767" i="51" s="1"/>
  <c r="D412" i="51"/>
  <c r="D340" i="51" s="1"/>
  <c r="D422" i="51"/>
  <c r="D445" i="51"/>
  <c r="D450" i="51"/>
  <c r="E514" i="51"/>
  <c r="E513" i="51" s="1"/>
  <c r="E509" i="51" s="1"/>
  <c r="D513" i="51"/>
  <c r="D509" i="51" s="1"/>
  <c r="E556" i="51"/>
  <c r="E577" i="51"/>
  <c r="E616" i="51"/>
  <c r="C645" i="51"/>
  <c r="H645" i="51" s="1"/>
  <c r="J645" i="51" s="1"/>
  <c r="E672" i="51"/>
  <c r="E671" i="51" s="1"/>
  <c r="D671" i="51"/>
  <c r="D751" i="51"/>
  <c r="D750" i="51" s="1"/>
  <c r="D726" i="51" s="1"/>
  <c r="D725" i="51" s="1"/>
  <c r="E752" i="51"/>
  <c r="D761" i="51"/>
  <c r="D760" i="51" s="1"/>
  <c r="E762" i="51"/>
  <c r="E761" i="51" s="1"/>
  <c r="E760" i="51" s="1"/>
  <c r="D577" i="51"/>
  <c r="E638" i="51"/>
  <c r="E683" i="51"/>
  <c r="E719" i="51"/>
  <c r="E718" i="51" s="1"/>
  <c r="E717" i="51" s="1"/>
  <c r="E716" i="51" s="1"/>
  <c r="D718" i="51"/>
  <c r="D717" i="51" s="1"/>
  <c r="D716" i="51" s="1"/>
  <c r="E727" i="51"/>
  <c r="D741" i="51"/>
  <c r="E750" i="51"/>
  <c r="E611" i="51"/>
  <c r="E610" i="51" s="1"/>
  <c r="D610" i="51"/>
  <c r="E688" i="51"/>
  <c r="E687" i="51" s="1"/>
  <c r="D687" i="51"/>
  <c r="E11" i="50"/>
  <c r="E38" i="50"/>
  <c r="H3" i="50"/>
  <c r="J3" i="50" s="1"/>
  <c r="C2" i="50"/>
  <c r="E68" i="50"/>
  <c r="E67" i="50" s="1"/>
  <c r="D67" i="50"/>
  <c r="E133" i="50"/>
  <c r="E132" i="50" s="1"/>
  <c r="D132" i="50"/>
  <c r="E141" i="50"/>
  <c r="E140" i="50" s="1"/>
  <c r="D140" i="50"/>
  <c r="D135" i="50" s="1"/>
  <c r="D201" i="50"/>
  <c r="D200" i="50" s="1"/>
  <c r="E202" i="50"/>
  <c r="E201" i="50" s="1"/>
  <c r="E200" i="50" s="1"/>
  <c r="D211" i="50"/>
  <c r="E212" i="50"/>
  <c r="E211" i="50" s="1"/>
  <c r="E246" i="50"/>
  <c r="E244" i="50" s="1"/>
  <c r="E243" i="50" s="1"/>
  <c r="D244" i="50"/>
  <c r="D243" i="50" s="1"/>
  <c r="D260" i="50"/>
  <c r="E261" i="50"/>
  <c r="E260" i="50" s="1"/>
  <c r="E290" i="50"/>
  <c r="E289" i="50" s="1"/>
  <c r="D289" i="50"/>
  <c r="E300" i="50"/>
  <c r="E298" i="50" s="1"/>
  <c r="D298" i="50"/>
  <c r="D263" i="50" s="1"/>
  <c r="E306" i="50"/>
  <c r="E305" i="50" s="1"/>
  <c r="D305" i="50"/>
  <c r="E363" i="50"/>
  <c r="E362" i="50" s="1"/>
  <c r="D362" i="50"/>
  <c r="E383" i="50"/>
  <c r="E382" i="50" s="1"/>
  <c r="D382" i="50"/>
  <c r="E393" i="50"/>
  <c r="E392" i="50" s="1"/>
  <c r="D392" i="50"/>
  <c r="E461" i="50"/>
  <c r="D459" i="50"/>
  <c r="H463" i="50"/>
  <c r="C444" i="50"/>
  <c r="H444" i="50" s="1"/>
  <c r="E487" i="50"/>
  <c r="E486" i="50" s="1"/>
  <c r="D486" i="50"/>
  <c r="D509" i="50"/>
  <c r="E510" i="50"/>
  <c r="E509" i="50" s="1"/>
  <c r="D529" i="50"/>
  <c r="E530" i="50"/>
  <c r="E529" i="50" s="1"/>
  <c r="E673" i="50"/>
  <c r="E671" i="50" s="1"/>
  <c r="D671" i="50"/>
  <c r="E763" i="50"/>
  <c r="D761" i="50"/>
  <c r="D760" i="50" s="1"/>
  <c r="D765" i="50"/>
  <c r="E766" i="50"/>
  <c r="E765" i="50" s="1"/>
  <c r="C135" i="50"/>
  <c r="H135" i="50" s="1"/>
  <c r="J135" i="50" s="1"/>
  <c r="E137" i="50"/>
  <c r="E136" i="50" s="1"/>
  <c r="E135" i="50" s="1"/>
  <c r="E161" i="50"/>
  <c r="E160" i="50" s="1"/>
  <c r="E153" i="50" s="1"/>
  <c r="E172" i="50"/>
  <c r="E171" i="50" s="1"/>
  <c r="E170" i="50" s="1"/>
  <c r="D179" i="50"/>
  <c r="D182" i="50"/>
  <c r="E183" i="50"/>
  <c r="E182" i="50" s="1"/>
  <c r="E189" i="50"/>
  <c r="D204" i="50"/>
  <c r="D203" i="50" s="1"/>
  <c r="E205" i="50"/>
  <c r="E204" i="50" s="1"/>
  <c r="D207" i="50"/>
  <c r="D223" i="50"/>
  <c r="D222" i="50" s="1"/>
  <c r="E234" i="50"/>
  <c r="E233" i="50" s="1"/>
  <c r="D233" i="50"/>
  <c r="E297" i="50"/>
  <c r="E296" i="50" s="1"/>
  <c r="E304" i="50"/>
  <c r="E302" i="50" s="1"/>
  <c r="D302" i="50"/>
  <c r="E329" i="50"/>
  <c r="E328" i="50" s="1"/>
  <c r="E429" i="50"/>
  <c r="E445" i="50"/>
  <c r="D468" i="50"/>
  <c r="E498" i="50"/>
  <c r="E497" i="50" s="1"/>
  <c r="D497" i="50"/>
  <c r="E514" i="50"/>
  <c r="E513" i="50" s="1"/>
  <c r="E562" i="50"/>
  <c r="D610" i="50"/>
  <c r="D628" i="50"/>
  <c r="D676" i="50"/>
  <c r="E677" i="50"/>
  <c r="E676" i="50" s="1"/>
  <c r="E719" i="50"/>
  <c r="E718" i="50" s="1"/>
  <c r="D718" i="50"/>
  <c r="H726" i="50"/>
  <c r="J726" i="50" s="1"/>
  <c r="E728" i="50"/>
  <c r="E727" i="50" s="1"/>
  <c r="D772" i="50"/>
  <c r="D771" i="50" s="1"/>
  <c r="H61" i="50"/>
  <c r="J61" i="50" s="1"/>
  <c r="H117" i="50"/>
  <c r="C116" i="50"/>
  <c r="E118" i="50"/>
  <c r="E117" i="50" s="1"/>
  <c r="E121" i="50"/>
  <c r="E120" i="50" s="1"/>
  <c r="D120" i="50"/>
  <c r="D116" i="50" s="1"/>
  <c r="D115" i="50" s="1"/>
  <c r="H167" i="50"/>
  <c r="H171" i="50"/>
  <c r="C170" i="50"/>
  <c r="H170" i="50" s="1"/>
  <c r="J170" i="50" s="1"/>
  <c r="E181" i="50"/>
  <c r="E180" i="50" s="1"/>
  <c r="E179" i="50" s="1"/>
  <c r="D185" i="50"/>
  <c r="D184" i="50" s="1"/>
  <c r="E186" i="50"/>
  <c r="E185" i="50" s="1"/>
  <c r="E184" i="50" s="1"/>
  <c r="D195" i="50"/>
  <c r="E196" i="50"/>
  <c r="E195" i="50" s="1"/>
  <c r="E208" i="50"/>
  <c r="D265" i="50"/>
  <c r="D308" i="50"/>
  <c r="E309" i="50"/>
  <c r="E308" i="50" s="1"/>
  <c r="D348" i="50"/>
  <c r="E349" i="50"/>
  <c r="E348" i="50" s="1"/>
  <c r="E340" i="50" s="1"/>
  <c r="D368" i="50"/>
  <c r="E369" i="50"/>
  <c r="E368" i="50" s="1"/>
  <c r="D378" i="50"/>
  <c r="E379" i="50"/>
  <c r="E378" i="50" s="1"/>
  <c r="D388" i="50"/>
  <c r="E389" i="50"/>
  <c r="E388" i="50" s="1"/>
  <c r="D416" i="50"/>
  <c r="E417" i="50"/>
  <c r="E416" i="50" s="1"/>
  <c r="D445" i="50"/>
  <c r="E459" i="50"/>
  <c r="E464" i="50"/>
  <c r="E463" i="50" s="1"/>
  <c r="E531" i="50"/>
  <c r="E570" i="50"/>
  <c r="E569" i="50" s="1"/>
  <c r="D569" i="50"/>
  <c r="D561" i="50" s="1"/>
  <c r="D560" i="50" s="1"/>
  <c r="E597" i="50"/>
  <c r="D595" i="50"/>
  <c r="E603" i="50"/>
  <c r="E628" i="50"/>
  <c r="E687" i="50"/>
  <c r="D743" i="50"/>
  <c r="D726" i="50" s="1"/>
  <c r="D725" i="50" s="1"/>
  <c r="E753" i="50"/>
  <c r="E751" i="50" s="1"/>
  <c r="E750" i="50" s="1"/>
  <c r="D751" i="50"/>
  <c r="D750" i="50" s="1"/>
  <c r="E756" i="50"/>
  <c r="E755" i="50" s="1"/>
  <c r="E4" i="50"/>
  <c r="E63" i="50"/>
  <c r="E61" i="50" s="1"/>
  <c r="D61" i="50"/>
  <c r="D3" i="50" s="1"/>
  <c r="D2" i="50" s="1"/>
  <c r="D68" i="50"/>
  <c r="E127" i="50"/>
  <c r="E126" i="50" s="1"/>
  <c r="D126" i="50"/>
  <c r="H154" i="50"/>
  <c r="C153" i="50"/>
  <c r="E168" i="50"/>
  <c r="E167" i="50" s="1"/>
  <c r="E163" i="50" s="1"/>
  <c r="D167" i="50"/>
  <c r="D163" i="50" s="1"/>
  <c r="D189" i="50"/>
  <c r="D188" i="50" s="1"/>
  <c r="E194" i="50"/>
  <c r="E193" i="50" s="1"/>
  <c r="D198" i="50"/>
  <c r="D197" i="50" s="1"/>
  <c r="E199" i="50"/>
  <c r="E198" i="50" s="1"/>
  <c r="E197" i="50" s="1"/>
  <c r="C203" i="50"/>
  <c r="C178" i="50" s="1"/>
  <c r="E207" i="50"/>
  <c r="E219" i="50"/>
  <c r="E216" i="50" s="1"/>
  <c r="E215" i="50" s="1"/>
  <c r="D216" i="50"/>
  <c r="D215" i="50" s="1"/>
  <c r="E229" i="50"/>
  <c r="E228" i="50" s="1"/>
  <c r="D315" i="50"/>
  <c r="E316" i="50"/>
  <c r="E315" i="50" s="1"/>
  <c r="E326" i="50"/>
  <c r="E325" i="50" s="1"/>
  <c r="D325" i="50"/>
  <c r="D331" i="50"/>
  <c r="E353" i="50"/>
  <c r="E373" i="50"/>
  <c r="D395" i="50"/>
  <c r="E396" i="50"/>
  <c r="E395" i="50" s="1"/>
  <c r="D399" i="50"/>
  <c r="E414" i="50"/>
  <c r="E412" i="50" s="1"/>
  <c r="D412" i="50"/>
  <c r="D422" i="50"/>
  <c r="D429" i="50"/>
  <c r="E457" i="50"/>
  <c r="E455" i="50" s="1"/>
  <c r="D455" i="50"/>
  <c r="D504" i="50"/>
  <c r="H513" i="50"/>
  <c r="C509" i="50"/>
  <c r="H509" i="50" s="1"/>
  <c r="D522" i="50"/>
  <c r="E523" i="50"/>
  <c r="E522" i="50" s="1"/>
  <c r="D531" i="50"/>
  <c r="E538" i="50"/>
  <c r="E549" i="50"/>
  <c r="E547" i="50" s="1"/>
  <c r="D547" i="50"/>
  <c r="H562" i="50"/>
  <c r="C561" i="50"/>
  <c r="E594" i="50"/>
  <c r="E592" i="50" s="1"/>
  <c r="D592" i="50"/>
  <c r="D603" i="50"/>
  <c r="D616" i="50"/>
  <c r="E638" i="50"/>
  <c r="D661" i="50"/>
  <c r="H260" i="50"/>
  <c r="C259" i="50"/>
  <c r="E264" i="50"/>
  <c r="C484" i="50"/>
  <c r="E595" i="50"/>
  <c r="E644" i="50"/>
  <c r="E642" i="50" s="1"/>
  <c r="D642" i="50"/>
  <c r="E647" i="50"/>
  <c r="E646" i="50" s="1"/>
  <c r="D646" i="50"/>
  <c r="D645" i="50" s="1"/>
  <c r="H653" i="50"/>
  <c r="C645" i="50"/>
  <c r="H645" i="50" s="1"/>
  <c r="J645" i="50" s="1"/>
  <c r="E696" i="50"/>
  <c r="E694" i="50" s="1"/>
  <c r="D694" i="50"/>
  <c r="D146" i="50"/>
  <c r="D157" i="50"/>
  <c r="D153" i="50" s="1"/>
  <c r="D174" i="50"/>
  <c r="D170" i="50" s="1"/>
  <c r="D229" i="50"/>
  <c r="D228" i="50" s="1"/>
  <c r="C314" i="50"/>
  <c r="H314" i="50" s="1"/>
  <c r="H344" i="50"/>
  <c r="C340" i="50"/>
  <c r="E358" i="50"/>
  <c r="E357" i="50" s="1"/>
  <c r="D357" i="50"/>
  <c r="E492" i="50"/>
  <c r="E491" i="50" s="1"/>
  <c r="E484" i="50" s="1"/>
  <c r="D491" i="50"/>
  <c r="C528" i="50"/>
  <c r="H528" i="50" s="1"/>
  <c r="D587" i="50"/>
  <c r="E610" i="50"/>
  <c r="E661" i="50"/>
  <c r="D687" i="50"/>
  <c r="E723" i="50"/>
  <c r="E722" i="50" s="1"/>
  <c r="D722" i="50"/>
  <c r="E761" i="50"/>
  <c r="E760" i="50" s="1"/>
  <c r="E772" i="50"/>
  <c r="E771" i="50" s="1"/>
  <c r="E600" i="50"/>
  <c r="E599" i="50" s="1"/>
  <c r="D599" i="50"/>
  <c r="E666" i="50"/>
  <c r="E665" i="50" s="1"/>
  <c r="D665" i="50"/>
  <c r="E701" i="50"/>
  <c r="E700" i="50" s="1"/>
  <c r="D700" i="50"/>
  <c r="H717" i="50"/>
  <c r="J717" i="50" s="1"/>
  <c r="C716" i="50"/>
  <c r="H716" i="50" s="1"/>
  <c r="J716" i="50" s="1"/>
  <c r="C7" i="35"/>
  <c r="C8" i="35"/>
  <c r="C9" i="35"/>
  <c r="C11" i="35"/>
  <c r="C12" i="35"/>
  <c r="C14" i="35"/>
  <c r="C15" i="35"/>
  <c r="C17" i="35"/>
  <c r="C18" i="35"/>
  <c r="C20" i="35"/>
  <c r="C21" i="35"/>
  <c r="C23" i="35"/>
  <c r="C24" i="35"/>
  <c r="C27" i="35"/>
  <c r="C28" i="35"/>
  <c r="C30" i="35"/>
  <c r="C31" i="35"/>
  <c r="C34" i="35"/>
  <c r="C35" i="35"/>
  <c r="C36" i="35"/>
  <c r="C37" i="35"/>
  <c r="C38" i="35"/>
  <c r="C39" i="35"/>
  <c r="C40" i="35"/>
  <c r="C41" i="35"/>
  <c r="C42" i="35"/>
  <c r="C43" i="35"/>
  <c r="C44" i="35"/>
  <c r="C45" i="35"/>
  <c r="C46" i="35"/>
  <c r="C47" i="35"/>
  <c r="C49" i="35"/>
  <c r="C50" i="35"/>
  <c r="C52" i="35"/>
  <c r="C53" i="35"/>
  <c r="C55" i="35"/>
  <c r="C56" i="35"/>
  <c r="C58" i="35"/>
  <c r="C59" i="35"/>
  <c r="C61" i="35"/>
  <c r="C62" i="35"/>
  <c r="C65" i="35"/>
  <c r="C66" i="35"/>
  <c r="C68" i="35"/>
  <c r="C69" i="35"/>
  <c r="C71" i="35"/>
  <c r="C72" i="35"/>
  <c r="C73" i="35"/>
  <c r="C6" i="35"/>
  <c r="C78" i="34"/>
  <c r="C77" i="34" s="1"/>
  <c r="C76" i="34" s="1"/>
  <c r="C75" i="34" s="1"/>
  <c r="C74" i="34" s="1"/>
  <c r="C73" i="34" s="1"/>
  <c r="C72" i="34" s="1"/>
  <c r="C71" i="34" s="1"/>
  <c r="C70" i="34" s="1"/>
  <c r="C69" i="34" s="1"/>
  <c r="C68" i="34" s="1"/>
  <c r="C67" i="34" s="1"/>
  <c r="C66" i="34" s="1"/>
  <c r="C65" i="34" s="1"/>
  <c r="C64" i="34" s="1"/>
  <c r="C63" i="34" s="1"/>
  <c r="C62" i="34" s="1"/>
  <c r="C61" i="34" s="1"/>
  <c r="C60" i="34" s="1"/>
  <c r="C59" i="34" s="1"/>
  <c r="C58" i="34" s="1"/>
  <c r="C57" i="34" s="1"/>
  <c r="C56" i="34" s="1"/>
  <c r="C55" i="34" s="1"/>
  <c r="C54" i="34" s="1"/>
  <c r="C53" i="34" s="1"/>
  <c r="C52" i="34" s="1"/>
  <c r="C40" i="34" s="1"/>
  <c r="C39" i="34" s="1"/>
  <c r="C38" i="34" s="1"/>
  <c r="C37" i="34" s="1"/>
  <c r="C36" i="34" s="1"/>
  <c r="C35" i="34" s="1"/>
  <c r="C34" i="34" s="1"/>
  <c r="C33" i="34" s="1"/>
  <c r="C32" i="34" s="1"/>
  <c r="C31" i="34" s="1"/>
  <c r="C30" i="34" s="1"/>
  <c r="C29" i="34" s="1"/>
  <c r="C28" i="34" s="1"/>
  <c r="C27" i="34" s="1"/>
  <c r="C26" i="34" s="1"/>
  <c r="C16" i="34" s="1"/>
  <c r="C15" i="34" s="1"/>
  <c r="C14" i="34" s="1"/>
  <c r="C13" i="34" s="1"/>
  <c r="C12" i="34" s="1"/>
  <c r="C11" i="34" s="1"/>
  <c r="C10" i="34" s="1"/>
  <c r="D779" i="49"/>
  <c r="D778" i="49" s="1"/>
  <c r="C778" i="49"/>
  <c r="D777" i="49"/>
  <c r="E777" i="49" s="1"/>
  <c r="D776" i="49"/>
  <c r="E776" i="49" s="1"/>
  <c r="D775" i="49"/>
  <c r="E775" i="49" s="1"/>
  <c r="D774" i="49"/>
  <c r="E774" i="49" s="1"/>
  <c r="C773" i="49"/>
  <c r="C772" i="49" s="1"/>
  <c r="D771" i="49"/>
  <c r="E771" i="49" s="1"/>
  <c r="D770" i="49"/>
  <c r="E770" i="49" s="1"/>
  <c r="C769" i="49"/>
  <c r="C768" i="49" s="1"/>
  <c r="D767" i="49"/>
  <c r="E767" i="49" s="1"/>
  <c r="E766" i="49" s="1"/>
  <c r="C766" i="49"/>
  <c r="D765" i="49"/>
  <c r="E765" i="49" s="1"/>
  <c r="D764" i="49"/>
  <c r="E764" i="49" s="1"/>
  <c r="D763" i="49"/>
  <c r="E763" i="49" s="1"/>
  <c r="D762" i="49"/>
  <c r="D761" i="49" s="1"/>
  <c r="C762" i="49"/>
  <c r="C761" i="49"/>
  <c r="D760" i="49"/>
  <c r="E760" i="49" s="1"/>
  <c r="D759" i="49"/>
  <c r="E759" i="49" s="1"/>
  <c r="D758" i="49"/>
  <c r="E758" i="49" s="1"/>
  <c r="C757" i="49"/>
  <c r="C756" i="49" s="1"/>
  <c r="D755" i="49"/>
  <c r="E755" i="49" s="1"/>
  <c r="D754" i="49"/>
  <c r="E754" i="49" s="1"/>
  <c r="D753" i="49"/>
  <c r="E753" i="49" s="1"/>
  <c r="C752" i="49"/>
  <c r="C751" i="49"/>
  <c r="D750" i="49"/>
  <c r="E750" i="49" s="1"/>
  <c r="D749" i="49"/>
  <c r="E749" i="49" s="1"/>
  <c r="D748" i="49"/>
  <c r="E748" i="49" s="1"/>
  <c r="E747" i="49" s="1"/>
  <c r="D747" i="49"/>
  <c r="C747" i="49"/>
  <c r="D746" i="49"/>
  <c r="E746" i="49" s="1"/>
  <c r="E745" i="49" s="1"/>
  <c r="E744" i="49" s="1"/>
  <c r="C745" i="49"/>
  <c r="C744" i="49"/>
  <c r="D743" i="49"/>
  <c r="E743" i="49" s="1"/>
  <c r="E742" i="49" s="1"/>
  <c r="D742" i="49"/>
  <c r="C742" i="49"/>
  <c r="D741" i="49"/>
  <c r="D740" i="49" s="1"/>
  <c r="C740" i="49"/>
  <c r="D739" i="49"/>
  <c r="E739" i="49" s="1"/>
  <c r="D738" i="49"/>
  <c r="E738" i="49" s="1"/>
  <c r="D737" i="49"/>
  <c r="E737" i="49" s="1"/>
  <c r="D736" i="49"/>
  <c r="E736" i="49" s="1"/>
  <c r="D735" i="49"/>
  <c r="D734" i="49" s="1"/>
  <c r="C735" i="49"/>
  <c r="C734" i="49"/>
  <c r="E733" i="49"/>
  <c r="E732" i="49" s="1"/>
  <c r="E731" i="49" s="1"/>
  <c r="D733" i="49"/>
  <c r="D732" i="49"/>
  <c r="D731" i="49" s="1"/>
  <c r="C732" i="49"/>
  <c r="C731" i="49"/>
  <c r="D730" i="49"/>
  <c r="E730" i="49" s="1"/>
  <c r="D729" i="49"/>
  <c r="E729" i="49" s="1"/>
  <c r="E728" i="49" s="1"/>
  <c r="C728" i="49"/>
  <c r="J727" i="49"/>
  <c r="J726" i="49"/>
  <c r="D725" i="49"/>
  <c r="E725" i="49" s="1"/>
  <c r="D724" i="49"/>
  <c r="C723" i="49"/>
  <c r="D722" i="49"/>
  <c r="E722" i="49" s="1"/>
  <c r="D721" i="49"/>
  <c r="E721" i="49" s="1"/>
  <c r="D720" i="49"/>
  <c r="E720" i="49" s="1"/>
  <c r="C719" i="49"/>
  <c r="C718" i="49" s="1"/>
  <c r="C717" i="49" s="1"/>
  <c r="J718" i="49"/>
  <c r="J717" i="49"/>
  <c r="D716" i="49"/>
  <c r="E716" i="49" s="1"/>
  <c r="D715" i="49"/>
  <c r="E715" i="49" s="1"/>
  <c r="D714" i="49"/>
  <c r="E714" i="49" s="1"/>
  <c r="D713" i="49"/>
  <c r="E713" i="49" s="1"/>
  <c r="E712" i="49"/>
  <c r="D712" i="49"/>
  <c r="E711" i="49"/>
  <c r="D711" i="49"/>
  <c r="E710" i="49"/>
  <c r="D710" i="49"/>
  <c r="D709" i="49"/>
  <c r="E709" i="49" s="1"/>
  <c r="D708" i="49"/>
  <c r="E708" i="49" s="1"/>
  <c r="D707" i="49"/>
  <c r="E707" i="49" s="1"/>
  <c r="D706" i="49"/>
  <c r="E706" i="49" s="1"/>
  <c r="D705" i="49"/>
  <c r="E705" i="49" s="1"/>
  <c r="D704" i="49"/>
  <c r="E704" i="49" s="1"/>
  <c r="D703" i="49"/>
  <c r="E703" i="49" s="1"/>
  <c r="D702" i="49"/>
  <c r="E702" i="49" s="1"/>
  <c r="E701" i="49" s="1"/>
  <c r="C701" i="49"/>
  <c r="D700" i="49"/>
  <c r="E700" i="49" s="1"/>
  <c r="D699" i="49"/>
  <c r="E699" i="49" s="1"/>
  <c r="D698" i="49"/>
  <c r="E698" i="49" s="1"/>
  <c r="D697" i="49"/>
  <c r="E697" i="49" s="1"/>
  <c r="D696" i="49"/>
  <c r="E696" i="49" s="1"/>
  <c r="D695" i="49"/>
  <c r="C695" i="49"/>
  <c r="D694" i="49"/>
  <c r="E694" i="49" s="1"/>
  <c r="D693" i="49"/>
  <c r="E693" i="49" s="1"/>
  <c r="D692" i="49"/>
  <c r="E692" i="49" s="1"/>
  <c r="E691" i="49"/>
  <c r="D691" i="49"/>
  <c r="E690" i="49"/>
  <c r="D690" i="49"/>
  <c r="E689" i="49"/>
  <c r="D689" i="49"/>
  <c r="D688" i="49"/>
  <c r="C688" i="49"/>
  <c r="D687" i="49"/>
  <c r="E687" i="49" s="1"/>
  <c r="D686" i="49"/>
  <c r="E686" i="49" s="1"/>
  <c r="D685" i="49"/>
  <c r="E685" i="49" s="1"/>
  <c r="C684" i="49"/>
  <c r="D683" i="49"/>
  <c r="E683" i="49" s="1"/>
  <c r="D682" i="49"/>
  <c r="E682" i="49" s="1"/>
  <c r="D681" i="49"/>
  <c r="E681" i="49" s="1"/>
  <c r="D680" i="49"/>
  <c r="C680" i="49"/>
  <c r="D679" i="49"/>
  <c r="E679" i="49" s="1"/>
  <c r="D678" i="49"/>
  <c r="E678" i="49" s="1"/>
  <c r="D677" i="49"/>
  <c r="C677" i="49"/>
  <c r="E676" i="49"/>
  <c r="D676" i="49"/>
  <c r="E675" i="49"/>
  <c r="D675" i="49"/>
  <c r="E674" i="49"/>
  <c r="D674" i="49"/>
  <c r="E673" i="49"/>
  <c r="E672" i="49" s="1"/>
  <c r="D673" i="49"/>
  <c r="D672" i="49"/>
  <c r="C672" i="49"/>
  <c r="D671" i="49"/>
  <c r="E671" i="49" s="1"/>
  <c r="D670" i="49"/>
  <c r="E670" i="49" s="1"/>
  <c r="D669" i="49"/>
  <c r="E669" i="49" s="1"/>
  <c r="D668" i="49"/>
  <c r="E668" i="49" s="1"/>
  <c r="D667" i="49"/>
  <c r="E667" i="49" s="1"/>
  <c r="E666" i="49" s="1"/>
  <c r="C666" i="49"/>
  <c r="D665" i="49"/>
  <c r="E665" i="49" s="1"/>
  <c r="D664" i="49"/>
  <c r="E664" i="49" s="1"/>
  <c r="D663" i="49"/>
  <c r="D662" i="49" s="1"/>
  <c r="C662" i="49"/>
  <c r="D661" i="49"/>
  <c r="E661" i="49" s="1"/>
  <c r="D660" i="49"/>
  <c r="E660" i="49" s="1"/>
  <c r="D659" i="49"/>
  <c r="E659" i="49" s="1"/>
  <c r="D658" i="49"/>
  <c r="E658" i="49" s="1"/>
  <c r="D657" i="49"/>
  <c r="E657" i="49" s="1"/>
  <c r="D656" i="49"/>
  <c r="E656" i="49" s="1"/>
  <c r="D655" i="49"/>
  <c r="E655" i="49" s="1"/>
  <c r="C654" i="49"/>
  <c r="D653" i="49"/>
  <c r="E653" i="49" s="1"/>
  <c r="D652" i="49"/>
  <c r="E652" i="49" s="1"/>
  <c r="D651" i="49"/>
  <c r="E651" i="49" s="1"/>
  <c r="E650" i="49"/>
  <c r="D650" i="49"/>
  <c r="D649" i="49"/>
  <c r="E649" i="49" s="1"/>
  <c r="D648" i="49"/>
  <c r="D647" i="49" s="1"/>
  <c r="C647" i="49"/>
  <c r="C646" i="49" s="1"/>
  <c r="J646" i="49"/>
  <c r="E645" i="49"/>
  <c r="D645" i="49"/>
  <c r="D644" i="49"/>
  <c r="E644" i="49" s="1"/>
  <c r="E643" i="49" s="1"/>
  <c r="J643" i="49"/>
  <c r="D643" i="49"/>
  <c r="C643" i="49"/>
  <c r="E642" i="49"/>
  <c r="D642" i="49"/>
  <c r="E641" i="49"/>
  <c r="D641" i="49"/>
  <c r="E640" i="49"/>
  <c r="E639" i="49" s="1"/>
  <c r="D640" i="49"/>
  <c r="D639" i="49" s="1"/>
  <c r="J639" i="49"/>
  <c r="C639" i="49"/>
  <c r="D638" i="49"/>
  <c r="E638" i="49" s="1"/>
  <c r="D637" i="49"/>
  <c r="E637" i="49" s="1"/>
  <c r="D636" i="49"/>
  <c r="E636" i="49" s="1"/>
  <c r="D635" i="49"/>
  <c r="E635" i="49" s="1"/>
  <c r="D634" i="49"/>
  <c r="E634" i="49" s="1"/>
  <c r="D633" i="49"/>
  <c r="E633" i="49" s="1"/>
  <c r="D632" i="49"/>
  <c r="E632" i="49" s="1"/>
  <c r="D631" i="49"/>
  <c r="E631" i="49" s="1"/>
  <c r="D630" i="49"/>
  <c r="D629" i="49" s="1"/>
  <c r="C629" i="49"/>
  <c r="D628" i="49"/>
  <c r="E628" i="49" s="1"/>
  <c r="D627" i="49"/>
  <c r="E627" i="49" s="1"/>
  <c r="D626" i="49"/>
  <c r="E626" i="49" s="1"/>
  <c r="D625" i="49"/>
  <c r="E625" i="49" s="1"/>
  <c r="D624" i="49"/>
  <c r="E624" i="49" s="1"/>
  <c r="D623" i="49"/>
  <c r="E623" i="49" s="1"/>
  <c r="D622" i="49"/>
  <c r="E622" i="49" s="1"/>
  <c r="D621" i="49"/>
  <c r="E621" i="49" s="1"/>
  <c r="D620" i="49"/>
  <c r="E620" i="49" s="1"/>
  <c r="D619" i="49"/>
  <c r="E619" i="49" s="1"/>
  <c r="D618" i="49"/>
  <c r="E618" i="49" s="1"/>
  <c r="E617" i="49" s="1"/>
  <c r="C617" i="49"/>
  <c r="D616" i="49"/>
  <c r="E616" i="49" s="1"/>
  <c r="D615" i="49"/>
  <c r="E615" i="49" s="1"/>
  <c r="D614" i="49"/>
  <c r="E614" i="49" s="1"/>
  <c r="D613" i="49"/>
  <c r="E613" i="49" s="1"/>
  <c r="D612" i="49"/>
  <c r="E612" i="49" s="1"/>
  <c r="C611" i="49"/>
  <c r="D610" i="49"/>
  <c r="E610" i="49" s="1"/>
  <c r="D609" i="49"/>
  <c r="E609" i="49" s="1"/>
  <c r="D608" i="49"/>
  <c r="E608" i="49" s="1"/>
  <c r="D607" i="49"/>
  <c r="E607" i="49" s="1"/>
  <c r="D606" i="49"/>
  <c r="E606" i="49" s="1"/>
  <c r="D605" i="49"/>
  <c r="D604" i="49" s="1"/>
  <c r="C604" i="49"/>
  <c r="D603" i="49"/>
  <c r="E603" i="49" s="1"/>
  <c r="D602" i="49"/>
  <c r="E602" i="49" s="1"/>
  <c r="D601" i="49"/>
  <c r="E601" i="49" s="1"/>
  <c r="D600" i="49"/>
  <c r="C600" i="49"/>
  <c r="D599" i="49"/>
  <c r="E599" i="49" s="1"/>
  <c r="D598" i="49"/>
  <c r="E598" i="49" s="1"/>
  <c r="D597" i="49"/>
  <c r="E597" i="49" s="1"/>
  <c r="C596" i="49"/>
  <c r="D595" i="49"/>
  <c r="E595" i="49" s="1"/>
  <c r="D594" i="49"/>
  <c r="D593" i="49" s="1"/>
  <c r="C593" i="49"/>
  <c r="D592" i="49"/>
  <c r="E592" i="49" s="1"/>
  <c r="E591" i="49"/>
  <c r="D591" i="49"/>
  <c r="E590" i="49"/>
  <c r="D590" i="49"/>
  <c r="E589" i="49"/>
  <c r="D589" i="49"/>
  <c r="D588" i="49" s="1"/>
  <c r="C588" i="49"/>
  <c r="D587" i="49"/>
  <c r="E587" i="49" s="1"/>
  <c r="D586" i="49"/>
  <c r="E586" i="49" s="1"/>
  <c r="D585" i="49"/>
  <c r="E585" i="49" s="1"/>
  <c r="D584" i="49"/>
  <c r="E584" i="49" s="1"/>
  <c r="D583" i="49"/>
  <c r="E583" i="49" s="1"/>
  <c r="C582" i="49"/>
  <c r="D581" i="49"/>
  <c r="E581" i="49" s="1"/>
  <c r="D580" i="49"/>
  <c r="E580" i="49" s="1"/>
  <c r="D579" i="49"/>
  <c r="E579" i="49" s="1"/>
  <c r="D578" i="49"/>
  <c r="C578" i="49"/>
  <c r="D577" i="49"/>
  <c r="E577" i="49" s="1"/>
  <c r="D576" i="49"/>
  <c r="E576" i="49" s="1"/>
  <c r="D575" i="49"/>
  <c r="E575" i="49" s="1"/>
  <c r="D574" i="49"/>
  <c r="E574" i="49" s="1"/>
  <c r="D573" i="49"/>
  <c r="E573" i="49" s="1"/>
  <c r="E572" i="49"/>
  <c r="D572" i="49"/>
  <c r="E571" i="49"/>
  <c r="D571" i="49"/>
  <c r="C570" i="49"/>
  <c r="D569" i="49"/>
  <c r="E569" i="49" s="1"/>
  <c r="D568" i="49"/>
  <c r="E568" i="49" s="1"/>
  <c r="D567" i="49"/>
  <c r="E567" i="49" s="1"/>
  <c r="D566" i="49"/>
  <c r="E566" i="49" s="1"/>
  <c r="D565" i="49"/>
  <c r="E565" i="49" s="1"/>
  <c r="D564" i="49"/>
  <c r="E564" i="49" s="1"/>
  <c r="C563" i="49"/>
  <c r="C562" i="49" s="1"/>
  <c r="J562" i="49"/>
  <c r="J561" i="49"/>
  <c r="J560" i="49"/>
  <c r="E559" i="49"/>
  <c r="D559" i="49"/>
  <c r="D558" i="49"/>
  <c r="E558" i="49" s="1"/>
  <c r="E557" i="49" s="1"/>
  <c r="C557" i="49"/>
  <c r="E556" i="49"/>
  <c r="D556" i="49"/>
  <c r="E555" i="49"/>
  <c r="D555" i="49"/>
  <c r="E554" i="49"/>
  <c r="D554" i="49"/>
  <c r="D553" i="49" s="1"/>
  <c r="C553" i="49"/>
  <c r="C552" i="49" s="1"/>
  <c r="C551" i="49" s="1"/>
  <c r="J552" i="49"/>
  <c r="J551" i="49"/>
  <c r="D550" i="49"/>
  <c r="E550" i="49" s="1"/>
  <c r="D549" i="49"/>
  <c r="E549" i="49" s="1"/>
  <c r="J548" i="49"/>
  <c r="C548" i="49"/>
  <c r="D547" i="49"/>
  <c r="D545" i="49" s="1"/>
  <c r="D539" i="49" s="1"/>
  <c r="D546" i="49"/>
  <c r="E546" i="49" s="1"/>
  <c r="C545" i="49"/>
  <c r="D544" i="49"/>
  <c r="E544" i="49" s="1"/>
  <c r="D543" i="49"/>
  <c r="E543" i="49" s="1"/>
  <c r="D542" i="49"/>
  <c r="E542" i="49" s="1"/>
  <c r="D541" i="49"/>
  <c r="E541" i="49" s="1"/>
  <c r="E540" i="49"/>
  <c r="D540" i="49"/>
  <c r="C539" i="49"/>
  <c r="D538" i="49"/>
  <c r="E538" i="49" s="1"/>
  <c r="D537" i="49"/>
  <c r="E537" i="49" s="1"/>
  <c r="D536" i="49"/>
  <c r="E536" i="49" s="1"/>
  <c r="D535" i="49"/>
  <c r="E535" i="49" s="1"/>
  <c r="D534" i="49"/>
  <c r="E534" i="49" s="1"/>
  <c r="D533" i="49"/>
  <c r="E533" i="49" s="1"/>
  <c r="D532" i="49"/>
  <c r="C532" i="49"/>
  <c r="D531" i="49"/>
  <c r="E531" i="49" s="1"/>
  <c r="E530" i="49" s="1"/>
  <c r="C530" i="49"/>
  <c r="C529" i="49"/>
  <c r="D528" i="49"/>
  <c r="E528" i="49" s="1"/>
  <c r="D527" i="49"/>
  <c r="E527" i="49" s="1"/>
  <c r="D526" i="49"/>
  <c r="E526" i="49" s="1"/>
  <c r="D525" i="49"/>
  <c r="E525" i="49" s="1"/>
  <c r="D524" i="49"/>
  <c r="E524" i="49" s="1"/>
  <c r="C523" i="49"/>
  <c r="D522" i="49"/>
  <c r="E522" i="49" s="1"/>
  <c r="D521" i="49"/>
  <c r="E521" i="49" s="1"/>
  <c r="D520" i="49"/>
  <c r="E520" i="49" s="1"/>
  <c r="D519" i="49"/>
  <c r="E519" i="49" s="1"/>
  <c r="D518" i="49"/>
  <c r="E518" i="49" s="1"/>
  <c r="D517" i="49"/>
  <c r="E517" i="49" s="1"/>
  <c r="D516" i="49"/>
  <c r="E516" i="49" s="1"/>
  <c r="D515" i="49"/>
  <c r="E515" i="49" s="1"/>
  <c r="C514" i="49"/>
  <c r="D513" i="49"/>
  <c r="E513" i="49" s="1"/>
  <c r="D512" i="49"/>
  <c r="E512" i="49" s="1"/>
  <c r="D511" i="49"/>
  <c r="E511" i="49" s="1"/>
  <c r="C510" i="49"/>
  <c r="D509" i="49"/>
  <c r="E509" i="49" s="1"/>
  <c r="D508" i="49"/>
  <c r="E508" i="49" s="1"/>
  <c r="D507" i="49"/>
  <c r="E507" i="49" s="1"/>
  <c r="D506" i="49"/>
  <c r="E506" i="49" s="1"/>
  <c r="D505" i="49"/>
  <c r="E505" i="49" s="1"/>
  <c r="E504" i="49" s="1"/>
  <c r="C504" i="49"/>
  <c r="D503" i="49"/>
  <c r="E503" i="49" s="1"/>
  <c r="D502" i="49"/>
  <c r="E502" i="49" s="1"/>
  <c r="D501" i="49"/>
  <c r="E501" i="49" s="1"/>
  <c r="D500" i="49"/>
  <c r="E500" i="49" s="1"/>
  <c r="D499" i="49"/>
  <c r="E499" i="49" s="1"/>
  <c r="D498" i="49"/>
  <c r="E498" i="49" s="1"/>
  <c r="E497" i="49" s="1"/>
  <c r="C497" i="49"/>
  <c r="D496" i="49"/>
  <c r="E496" i="49" s="1"/>
  <c r="D495" i="49"/>
  <c r="E495" i="49" s="1"/>
  <c r="C494" i="49"/>
  <c r="D493" i="49"/>
  <c r="E493" i="49" s="1"/>
  <c r="D492" i="49"/>
  <c r="E492" i="49" s="1"/>
  <c r="C491" i="49"/>
  <c r="D490" i="49"/>
  <c r="E490" i="49" s="1"/>
  <c r="D489" i="49"/>
  <c r="E489" i="49" s="1"/>
  <c r="D488" i="49"/>
  <c r="E488" i="49" s="1"/>
  <c r="E487" i="49"/>
  <c r="E486" i="49" s="1"/>
  <c r="D487" i="49"/>
  <c r="D486" i="49"/>
  <c r="C486" i="49"/>
  <c r="C484" i="49" s="1"/>
  <c r="C483" i="49" s="1"/>
  <c r="D485" i="49"/>
  <c r="E485" i="49" s="1"/>
  <c r="J483" i="49"/>
  <c r="D481" i="49"/>
  <c r="E481" i="49" s="1"/>
  <c r="D480" i="49"/>
  <c r="E480" i="49" s="1"/>
  <c r="D479" i="49"/>
  <c r="E479" i="49" s="1"/>
  <c r="D478" i="49"/>
  <c r="E478" i="49" s="1"/>
  <c r="C477" i="49"/>
  <c r="D476" i="49"/>
  <c r="E476" i="49" s="1"/>
  <c r="D475" i="49"/>
  <c r="E475" i="49" s="1"/>
  <c r="C474" i="49"/>
  <c r="D473" i="49"/>
  <c r="E473" i="49" s="1"/>
  <c r="D472" i="49"/>
  <c r="E472" i="49" s="1"/>
  <c r="D471" i="49"/>
  <c r="E471" i="49" s="1"/>
  <c r="D470" i="49"/>
  <c r="E470" i="49" s="1"/>
  <c r="D469" i="49"/>
  <c r="E469" i="49" s="1"/>
  <c r="E468" i="49" s="1"/>
  <c r="C468" i="49"/>
  <c r="D467" i="49"/>
  <c r="E467" i="49" s="1"/>
  <c r="D466" i="49"/>
  <c r="E466" i="49" s="1"/>
  <c r="E465" i="49"/>
  <c r="D465" i="49"/>
  <c r="E464" i="49"/>
  <c r="D464" i="49"/>
  <c r="D463" i="49"/>
  <c r="C463" i="49"/>
  <c r="D462" i="49"/>
  <c r="E462" i="49" s="1"/>
  <c r="D461" i="49"/>
  <c r="E461" i="49" s="1"/>
  <c r="D460" i="49"/>
  <c r="E460" i="49" s="1"/>
  <c r="E459" i="49" s="1"/>
  <c r="C459" i="49"/>
  <c r="D458" i="49"/>
  <c r="E458" i="49" s="1"/>
  <c r="D457" i="49"/>
  <c r="E457" i="49" s="1"/>
  <c r="D456" i="49"/>
  <c r="E456" i="49" s="1"/>
  <c r="C455" i="49"/>
  <c r="D454" i="49"/>
  <c r="E454" i="49" s="1"/>
  <c r="D453" i="49"/>
  <c r="E453" i="49" s="1"/>
  <c r="D452" i="49"/>
  <c r="E452" i="49" s="1"/>
  <c r="D451" i="49"/>
  <c r="E451" i="49" s="1"/>
  <c r="C450" i="49"/>
  <c r="D449" i="49"/>
  <c r="E449" i="49" s="1"/>
  <c r="D448" i="49"/>
  <c r="E448" i="49" s="1"/>
  <c r="D447" i="49"/>
  <c r="E447" i="49" s="1"/>
  <c r="D446" i="49"/>
  <c r="D445" i="49" s="1"/>
  <c r="C445" i="49"/>
  <c r="E443" i="49"/>
  <c r="D443" i="49"/>
  <c r="E442" i="49"/>
  <c r="D442" i="49"/>
  <c r="E441" i="49"/>
  <c r="D441" i="49"/>
  <c r="D440" i="49"/>
  <c r="E440" i="49" s="1"/>
  <c r="D439" i="49"/>
  <c r="E439" i="49" s="1"/>
  <c r="D438" i="49"/>
  <c r="E438" i="49" s="1"/>
  <c r="D437" i="49"/>
  <c r="E437" i="49" s="1"/>
  <c r="D436" i="49"/>
  <c r="E436" i="49" s="1"/>
  <c r="D435" i="49"/>
  <c r="E435" i="49" s="1"/>
  <c r="D434" i="49"/>
  <c r="E434" i="49" s="1"/>
  <c r="D433" i="49"/>
  <c r="E433" i="49" s="1"/>
  <c r="D432" i="49"/>
  <c r="E432" i="49" s="1"/>
  <c r="D431" i="49"/>
  <c r="E431" i="49" s="1"/>
  <c r="D430" i="49"/>
  <c r="D429" i="49" s="1"/>
  <c r="C429" i="49"/>
  <c r="D428" i="49"/>
  <c r="E428" i="49" s="1"/>
  <c r="D427" i="49"/>
  <c r="E427" i="49" s="1"/>
  <c r="D426" i="49"/>
  <c r="E426" i="49" s="1"/>
  <c r="D425" i="49"/>
  <c r="E425" i="49" s="1"/>
  <c r="D424" i="49"/>
  <c r="E424" i="49" s="1"/>
  <c r="D423" i="49"/>
  <c r="E423" i="49" s="1"/>
  <c r="C422" i="49"/>
  <c r="D421" i="49"/>
  <c r="E421" i="49" s="1"/>
  <c r="D420" i="49"/>
  <c r="E420" i="49" s="1"/>
  <c r="E419" i="49"/>
  <c r="D419" i="49"/>
  <c r="E418" i="49"/>
  <c r="D418" i="49"/>
  <c r="E417" i="49"/>
  <c r="D417" i="49"/>
  <c r="D416" i="49" s="1"/>
  <c r="C416" i="49"/>
  <c r="D415" i="49"/>
  <c r="E415" i="49" s="1"/>
  <c r="D414" i="49"/>
  <c r="E414" i="49" s="1"/>
  <c r="D413" i="49"/>
  <c r="E413" i="49" s="1"/>
  <c r="D412" i="49"/>
  <c r="C412" i="49"/>
  <c r="E411" i="49"/>
  <c r="D411" i="49"/>
  <c r="E410" i="49"/>
  <c r="E409" i="49" s="1"/>
  <c r="D410" i="49"/>
  <c r="D409" i="49"/>
  <c r="C409" i="49"/>
  <c r="D408" i="49"/>
  <c r="E408" i="49" s="1"/>
  <c r="D407" i="49"/>
  <c r="E407" i="49" s="1"/>
  <c r="D406" i="49"/>
  <c r="E406" i="49" s="1"/>
  <c r="D405" i="49"/>
  <c r="E405" i="49" s="1"/>
  <c r="C404" i="49"/>
  <c r="D403" i="49"/>
  <c r="E403" i="49" s="1"/>
  <c r="E402" i="49"/>
  <c r="D402" i="49"/>
  <c r="D401" i="49"/>
  <c r="E401" i="49" s="1"/>
  <c r="D400" i="49"/>
  <c r="E400" i="49" s="1"/>
  <c r="C399" i="49"/>
  <c r="D398" i="49"/>
  <c r="E398" i="49" s="1"/>
  <c r="D397" i="49"/>
  <c r="E397" i="49" s="1"/>
  <c r="D396" i="49"/>
  <c r="E396" i="49" s="1"/>
  <c r="C395" i="49"/>
  <c r="D394" i="49"/>
  <c r="E394" i="49" s="1"/>
  <c r="D393" i="49"/>
  <c r="E393" i="49" s="1"/>
  <c r="C392" i="49"/>
  <c r="D391" i="49"/>
  <c r="E391" i="49" s="1"/>
  <c r="D390" i="49"/>
  <c r="E390" i="49" s="1"/>
  <c r="D389" i="49"/>
  <c r="E389" i="49" s="1"/>
  <c r="D388" i="49"/>
  <c r="C388" i="49"/>
  <c r="D387" i="49"/>
  <c r="E387" i="49" s="1"/>
  <c r="D386" i="49"/>
  <c r="E386" i="49" s="1"/>
  <c r="D385" i="49"/>
  <c r="E385" i="49" s="1"/>
  <c r="D384" i="49"/>
  <c r="E384" i="49" s="1"/>
  <c r="D383" i="49"/>
  <c r="E383" i="49" s="1"/>
  <c r="E382" i="49" s="1"/>
  <c r="C382" i="49"/>
  <c r="D381" i="49"/>
  <c r="E381" i="49" s="1"/>
  <c r="E380" i="49"/>
  <c r="D380" i="49"/>
  <c r="D379" i="49"/>
  <c r="E379" i="49" s="1"/>
  <c r="C378" i="49"/>
  <c r="D377" i="49"/>
  <c r="E377" i="49" s="1"/>
  <c r="E376" i="49"/>
  <c r="D376" i="49"/>
  <c r="D375" i="49"/>
  <c r="E375" i="49" s="1"/>
  <c r="D374" i="49"/>
  <c r="D373" i="49" s="1"/>
  <c r="C373" i="49"/>
  <c r="D372" i="49"/>
  <c r="E372" i="49" s="1"/>
  <c r="D371" i="49"/>
  <c r="E371" i="49" s="1"/>
  <c r="D370" i="49"/>
  <c r="E370" i="49" s="1"/>
  <c r="D369" i="49"/>
  <c r="E369" i="49" s="1"/>
  <c r="E368" i="49" s="1"/>
  <c r="C368" i="49"/>
  <c r="E367" i="49"/>
  <c r="D367" i="49"/>
  <c r="D366" i="49"/>
  <c r="E366" i="49" s="1"/>
  <c r="D365" i="49"/>
  <c r="E365" i="49" s="1"/>
  <c r="D364" i="49"/>
  <c r="E364" i="49" s="1"/>
  <c r="E363" i="49"/>
  <c r="D363" i="49"/>
  <c r="C362" i="49"/>
  <c r="D361" i="49"/>
  <c r="E361" i="49" s="1"/>
  <c r="D360" i="49"/>
  <c r="E360" i="49" s="1"/>
  <c r="D359" i="49"/>
  <c r="E359" i="49" s="1"/>
  <c r="D358" i="49"/>
  <c r="E358" i="49" s="1"/>
  <c r="C357" i="49"/>
  <c r="D356" i="49"/>
  <c r="E356" i="49" s="1"/>
  <c r="D355" i="49"/>
  <c r="E355" i="49" s="1"/>
  <c r="D354" i="49"/>
  <c r="E354" i="49" s="1"/>
  <c r="D353" i="49"/>
  <c r="C353" i="49"/>
  <c r="D352" i="49"/>
  <c r="E352" i="49" s="1"/>
  <c r="D351" i="49"/>
  <c r="E351" i="49" s="1"/>
  <c r="D350" i="49"/>
  <c r="E350" i="49" s="1"/>
  <c r="D349" i="49"/>
  <c r="E349" i="49" s="1"/>
  <c r="C348" i="49"/>
  <c r="C340" i="49" s="1"/>
  <c r="D347" i="49"/>
  <c r="E347" i="49" s="1"/>
  <c r="D346" i="49"/>
  <c r="E346" i="49" s="1"/>
  <c r="D345" i="49"/>
  <c r="E345" i="49" s="1"/>
  <c r="D344" i="49"/>
  <c r="C344" i="49"/>
  <c r="D343" i="49"/>
  <c r="E343" i="49" s="1"/>
  <c r="D342" i="49"/>
  <c r="E342" i="49" s="1"/>
  <c r="D341" i="49"/>
  <c r="E341" i="49" s="1"/>
  <c r="J339" i="49"/>
  <c r="D338" i="49"/>
  <c r="E338" i="49" s="1"/>
  <c r="D337" i="49"/>
  <c r="E337" i="49" s="1"/>
  <c r="D336" i="49"/>
  <c r="E336" i="49" s="1"/>
  <c r="D335" i="49"/>
  <c r="E335" i="49" s="1"/>
  <c r="D334" i="49"/>
  <c r="E334" i="49" s="1"/>
  <c r="D333" i="49"/>
  <c r="E333" i="49" s="1"/>
  <c r="D332" i="49"/>
  <c r="E332" i="49" s="1"/>
  <c r="C331" i="49"/>
  <c r="D330" i="49"/>
  <c r="E330" i="49" s="1"/>
  <c r="E329" i="49"/>
  <c r="D329" i="49"/>
  <c r="D328" i="49" s="1"/>
  <c r="C328" i="49"/>
  <c r="D327" i="49"/>
  <c r="E327" i="49" s="1"/>
  <c r="D326" i="49"/>
  <c r="D325" i="49" s="1"/>
  <c r="C325" i="49"/>
  <c r="E324" i="49"/>
  <c r="D324" i="49"/>
  <c r="D323" i="49"/>
  <c r="E323" i="49" s="1"/>
  <c r="D322" i="49"/>
  <c r="E322" i="49" s="1"/>
  <c r="D321" i="49"/>
  <c r="E321" i="49" s="1"/>
  <c r="D320" i="49"/>
  <c r="E320" i="49" s="1"/>
  <c r="D319" i="49"/>
  <c r="E319" i="49" s="1"/>
  <c r="D318" i="49"/>
  <c r="E318" i="49" s="1"/>
  <c r="D317" i="49"/>
  <c r="E317" i="49" s="1"/>
  <c r="D316" i="49"/>
  <c r="D315" i="49" s="1"/>
  <c r="C315" i="49"/>
  <c r="E313" i="49"/>
  <c r="D313" i="49"/>
  <c r="E312" i="49"/>
  <c r="D312" i="49"/>
  <c r="E311" i="49"/>
  <c r="D311" i="49"/>
  <c r="E310" i="49"/>
  <c r="D310" i="49"/>
  <c r="E309" i="49"/>
  <c r="E308" i="49" s="1"/>
  <c r="D309" i="49"/>
  <c r="D308" i="49"/>
  <c r="C308" i="49"/>
  <c r="D307" i="49"/>
  <c r="E307" i="49" s="1"/>
  <c r="D306" i="49"/>
  <c r="E306" i="49" s="1"/>
  <c r="E305" i="49" s="1"/>
  <c r="C305" i="49"/>
  <c r="D304" i="49"/>
  <c r="E304" i="49" s="1"/>
  <c r="D303" i="49"/>
  <c r="E303" i="49" s="1"/>
  <c r="E302" i="49" s="1"/>
  <c r="D302" i="49"/>
  <c r="C302" i="49"/>
  <c r="D301" i="49"/>
  <c r="E301" i="49" s="1"/>
  <c r="D300" i="49"/>
  <c r="E300" i="49" s="1"/>
  <c r="D299" i="49"/>
  <c r="E299" i="49" s="1"/>
  <c r="E298" i="49" s="1"/>
  <c r="C298" i="49"/>
  <c r="D297" i="49"/>
  <c r="E297" i="49" s="1"/>
  <c r="E296" i="49" s="1"/>
  <c r="D296" i="49"/>
  <c r="C296" i="49"/>
  <c r="D295" i="49"/>
  <c r="E295" i="49" s="1"/>
  <c r="D294" i="49"/>
  <c r="E294" i="49" s="1"/>
  <c r="D293" i="49"/>
  <c r="E293" i="49" s="1"/>
  <c r="D292" i="49"/>
  <c r="E292" i="49" s="1"/>
  <c r="D291" i="49"/>
  <c r="E291" i="49" s="1"/>
  <c r="D290" i="49"/>
  <c r="E290" i="49" s="1"/>
  <c r="D289" i="49"/>
  <c r="C289" i="49"/>
  <c r="D288" i="49"/>
  <c r="E288" i="49" s="1"/>
  <c r="D287" i="49"/>
  <c r="E287" i="49" s="1"/>
  <c r="D286" i="49"/>
  <c r="E286" i="49" s="1"/>
  <c r="D285" i="49"/>
  <c r="E285" i="49" s="1"/>
  <c r="D284" i="49"/>
  <c r="E284" i="49" s="1"/>
  <c r="D283" i="49"/>
  <c r="E283" i="49" s="1"/>
  <c r="D282" i="49"/>
  <c r="E282" i="49" s="1"/>
  <c r="D281" i="49"/>
  <c r="E281" i="49" s="1"/>
  <c r="D280" i="49"/>
  <c r="E280" i="49" s="1"/>
  <c r="D279" i="49"/>
  <c r="E279" i="49" s="1"/>
  <c r="D278" i="49"/>
  <c r="E278" i="49" s="1"/>
  <c r="D277" i="49"/>
  <c r="E277" i="49" s="1"/>
  <c r="D276" i="49"/>
  <c r="E276" i="49" s="1"/>
  <c r="D275" i="49"/>
  <c r="E275" i="49" s="1"/>
  <c r="E274" i="49"/>
  <c r="D274" i="49"/>
  <c r="D273" i="49"/>
  <c r="E273" i="49" s="1"/>
  <c r="D272" i="49"/>
  <c r="E272" i="49" s="1"/>
  <c r="D271" i="49"/>
  <c r="E271" i="49" s="1"/>
  <c r="D270" i="49"/>
  <c r="E270" i="49" s="1"/>
  <c r="D269" i="49"/>
  <c r="E269" i="49" s="1"/>
  <c r="D268" i="49"/>
  <c r="E268" i="49" s="1"/>
  <c r="D267" i="49"/>
  <c r="E267" i="49" s="1"/>
  <c r="D266" i="49"/>
  <c r="E266" i="49" s="1"/>
  <c r="C265" i="49"/>
  <c r="C263" i="49" s="1"/>
  <c r="D264" i="49"/>
  <c r="E264" i="49" s="1"/>
  <c r="D262" i="49"/>
  <c r="E262" i="49" s="1"/>
  <c r="D261" i="49"/>
  <c r="E261" i="49" s="1"/>
  <c r="C260" i="49"/>
  <c r="J259" i="49"/>
  <c r="J258" i="49"/>
  <c r="J257" i="49"/>
  <c r="J256" i="49"/>
  <c r="D252" i="49"/>
  <c r="E252" i="49" s="1"/>
  <c r="D251" i="49"/>
  <c r="E251" i="49" s="1"/>
  <c r="C250" i="49"/>
  <c r="D249" i="49"/>
  <c r="E249" i="49" s="1"/>
  <c r="D248" i="49"/>
  <c r="E248" i="49" s="1"/>
  <c r="D247" i="49"/>
  <c r="E247" i="49" s="1"/>
  <c r="D246" i="49"/>
  <c r="E246" i="49" s="1"/>
  <c r="D245" i="49"/>
  <c r="E245" i="49" s="1"/>
  <c r="C244" i="49"/>
  <c r="C243" i="49" s="1"/>
  <c r="D242" i="49"/>
  <c r="E242" i="49" s="1"/>
  <c r="D241" i="49"/>
  <c r="E241" i="49" s="1"/>
  <c r="D240" i="49"/>
  <c r="E240" i="49" s="1"/>
  <c r="C239" i="49"/>
  <c r="C238" i="49" s="1"/>
  <c r="E237" i="49"/>
  <c r="E236" i="49" s="1"/>
  <c r="E235" i="49" s="1"/>
  <c r="D237" i="49"/>
  <c r="D236" i="49"/>
  <c r="D235" i="49" s="1"/>
  <c r="C236" i="49"/>
  <c r="C235" i="49" s="1"/>
  <c r="E234" i="49"/>
  <c r="E233" i="49" s="1"/>
  <c r="D234" i="49"/>
  <c r="D233" i="49"/>
  <c r="C233" i="49"/>
  <c r="D232" i="49"/>
  <c r="E232" i="49" s="1"/>
  <c r="D231" i="49"/>
  <c r="E231" i="49" s="1"/>
  <c r="D230" i="49"/>
  <c r="E230" i="49" s="1"/>
  <c r="C229" i="49"/>
  <c r="C228" i="49" s="1"/>
  <c r="D227" i="49"/>
  <c r="D226" i="49"/>
  <c r="E226" i="49" s="1"/>
  <c r="E225" i="49"/>
  <c r="D225" i="49"/>
  <c r="D224" i="49"/>
  <c r="E224" i="49" s="1"/>
  <c r="C223" i="49"/>
  <c r="C222" i="49" s="1"/>
  <c r="E221" i="49"/>
  <c r="E220" i="49" s="1"/>
  <c r="D221" i="49"/>
  <c r="D220" i="49"/>
  <c r="C220" i="49"/>
  <c r="D219" i="49"/>
  <c r="E219" i="49" s="1"/>
  <c r="D218" i="49"/>
  <c r="E218" i="49" s="1"/>
  <c r="D217" i="49"/>
  <c r="E217" i="49" s="1"/>
  <c r="C216" i="49"/>
  <c r="C215" i="49" s="1"/>
  <c r="D214" i="49"/>
  <c r="E214" i="49" s="1"/>
  <c r="E213" i="49" s="1"/>
  <c r="C213" i="49"/>
  <c r="D212" i="49"/>
  <c r="E212" i="49" s="1"/>
  <c r="E211" i="49" s="1"/>
  <c r="C211" i="49"/>
  <c r="D210" i="49"/>
  <c r="E210" i="49" s="1"/>
  <c r="D209" i="49"/>
  <c r="E209" i="49" s="1"/>
  <c r="D208" i="49"/>
  <c r="D207" i="49" s="1"/>
  <c r="C207" i="49"/>
  <c r="E206" i="49"/>
  <c r="D206" i="49"/>
  <c r="E205" i="49"/>
  <c r="D205" i="49"/>
  <c r="D204" i="49" s="1"/>
  <c r="E204" i="49"/>
  <c r="C204" i="49"/>
  <c r="E202" i="49"/>
  <c r="E201" i="49" s="1"/>
  <c r="E200" i="49" s="1"/>
  <c r="D202" i="49"/>
  <c r="D201" i="49"/>
  <c r="D200" i="49" s="1"/>
  <c r="C201" i="49"/>
  <c r="C200" i="49" s="1"/>
  <c r="D199" i="49"/>
  <c r="E199" i="49" s="1"/>
  <c r="E198" i="49" s="1"/>
  <c r="E197" i="49" s="1"/>
  <c r="D198" i="49"/>
  <c r="D197" i="49" s="1"/>
  <c r="C198" i="49"/>
  <c r="C197" i="49" s="1"/>
  <c r="D196" i="49"/>
  <c r="D195" i="49" s="1"/>
  <c r="C195" i="49"/>
  <c r="D194" i="49"/>
  <c r="D193" i="49" s="1"/>
  <c r="C193" i="49"/>
  <c r="D192" i="49"/>
  <c r="E192" i="49" s="1"/>
  <c r="D191" i="49"/>
  <c r="E191" i="49" s="1"/>
  <c r="E190" i="49"/>
  <c r="E189" i="49" s="1"/>
  <c r="D190" i="49"/>
  <c r="D189" i="49"/>
  <c r="C189" i="49"/>
  <c r="C188" i="49"/>
  <c r="D187" i="49"/>
  <c r="E187" i="49" s="1"/>
  <c r="D186" i="49"/>
  <c r="E186" i="49" s="1"/>
  <c r="E185" i="49" s="1"/>
  <c r="E184" i="49" s="1"/>
  <c r="C185" i="49"/>
  <c r="C184" i="49" s="1"/>
  <c r="D183" i="49"/>
  <c r="E183" i="49" s="1"/>
  <c r="E182" i="49" s="1"/>
  <c r="D181" i="49"/>
  <c r="E181" i="49" s="1"/>
  <c r="E180" i="49" s="1"/>
  <c r="C179" i="49"/>
  <c r="J178" i="49"/>
  <c r="J177" i="49"/>
  <c r="D176" i="49"/>
  <c r="E176" i="49" s="1"/>
  <c r="D175" i="49"/>
  <c r="E175" i="49" s="1"/>
  <c r="C174" i="49"/>
  <c r="D173" i="49"/>
  <c r="E173" i="49" s="1"/>
  <c r="D172" i="49"/>
  <c r="E172" i="49" s="1"/>
  <c r="E171" i="49" s="1"/>
  <c r="C171" i="49"/>
  <c r="C170" i="49" s="1"/>
  <c r="J170" i="49"/>
  <c r="E169" i="49"/>
  <c r="D169" i="49"/>
  <c r="D168" i="49"/>
  <c r="E168" i="49" s="1"/>
  <c r="E167" i="49" s="1"/>
  <c r="C167" i="49"/>
  <c r="D166" i="49"/>
  <c r="E166" i="49" s="1"/>
  <c r="D165" i="49"/>
  <c r="E165" i="49" s="1"/>
  <c r="E164" i="49" s="1"/>
  <c r="E163" i="49" s="1"/>
  <c r="C164" i="49"/>
  <c r="C163" i="49" s="1"/>
  <c r="J163" i="49"/>
  <c r="E162" i="49"/>
  <c r="D162" i="49"/>
  <c r="E161" i="49"/>
  <c r="E160" i="49" s="1"/>
  <c r="D161" i="49"/>
  <c r="D160" i="49"/>
  <c r="C160" i="49"/>
  <c r="D159" i="49"/>
  <c r="E159" i="49" s="1"/>
  <c r="D158" i="49"/>
  <c r="E158" i="49" s="1"/>
  <c r="C157" i="49"/>
  <c r="C153" i="49" s="1"/>
  <c r="C152" i="49" s="1"/>
  <c r="D156" i="49"/>
  <c r="E156" i="49" s="1"/>
  <c r="D155" i="49"/>
  <c r="D154" i="49" s="1"/>
  <c r="C154" i="49"/>
  <c r="J153" i="49"/>
  <c r="J152" i="49"/>
  <c r="E151" i="49"/>
  <c r="D151" i="49"/>
  <c r="D150" i="49"/>
  <c r="E150" i="49" s="1"/>
  <c r="E149" i="49" s="1"/>
  <c r="C149" i="49"/>
  <c r="D148" i="49"/>
  <c r="E148" i="49" s="1"/>
  <c r="D147" i="49"/>
  <c r="D146" i="49" s="1"/>
  <c r="C146" i="49"/>
  <c r="D145" i="49"/>
  <c r="E145" i="49" s="1"/>
  <c r="D144" i="49"/>
  <c r="E144" i="49" s="1"/>
  <c r="C143" i="49"/>
  <c r="D142" i="49"/>
  <c r="E142" i="49" s="1"/>
  <c r="D141" i="49"/>
  <c r="E141" i="49" s="1"/>
  <c r="E140" i="49" s="1"/>
  <c r="C140" i="49"/>
  <c r="D139" i="49"/>
  <c r="E139" i="49" s="1"/>
  <c r="D138" i="49"/>
  <c r="E138" i="49" s="1"/>
  <c r="D137" i="49"/>
  <c r="E137" i="49" s="1"/>
  <c r="C136" i="49"/>
  <c r="C135" i="49" s="1"/>
  <c r="J135" i="49"/>
  <c r="D134" i="49"/>
  <c r="E134" i="49" s="1"/>
  <c r="D133" i="49"/>
  <c r="E133" i="49" s="1"/>
  <c r="E132" i="49" s="1"/>
  <c r="C132" i="49"/>
  <c r="D131" i="49"/>
  <c r="E131" i="49" s="1"/>
  <c r="D130" i="49"/>
  <c r="E130" i="49" s="1"/>
  <c r="E129" i="49" s="1"/>
  <c r="C129" i="49"/>
  <c r="D128" i="49"/>
  <c r="E128" i="49" s="1"/>
  <c r="D127" i="49"/>
  <c r="E127" i="49" s="1"/>
  <c r="E126" i="49" s="1"/>
  <c r="C126" i="49"/>
  <c r="D125" i="49"/>
  <c r="E125" i="49" s="1"/>
  <c r="E124" i="49"/>
  <c r="D124" i="49"/>
  <c r="D123" i="49"/>
  <c r="C123" i="49"/>
  <c r="D122" i="49"/>
  <c r="E122" i="49" s="1"/>
  <c r="D121" i="49"/>
  <c r="E121" i="49" s="1"/>
  <c r="C120" i="49"/>
  <c r="E119" i="49"/>
  <c r="D119" i="49"/>
  <c r="E118" i="49"/>
  <c r="D118" i="49"/>
  <c r="D117" i="49"/>
  <c r="C117" i="49"/>
  <c r="J116" i="49"/>
  <c r="C116" i="49"/>
  <c r="J115" i="49"/>
  <c r="J114" i="49"/>
  <c r="E113" i="49"/>
  <c r="D113" i="49"/>
  <c r="D112" i="49"/>
  <c r="E112" i="49" s="1"/>
  <c r="D111" i="49"/>
  <c r="E111" i="49" s="1"/>
  <c r="D110" i="49"/>
  <c r="E110" i="49" s="1"/>
  <c r="E109" i="49"/>
  <c r="D109" i="49"/>
  <c r="D108" i="49"/>
  <c r="E108" i="49" s="1"/>
  <c r="D107" i="49"/>
  <c r="E107" i="49" s="1"/>
  <c r="D106" i="49"/>
  <c r="E106" i="49" s="1"/>
  <c r="E105" i="49"/>
  <c r="D105" i="49"/>
  <c r="D104" i="49"/>
  <c r="E104" i="49" s="1"/>
  <c r="D103" i="49"/>
  <c r="E103" i="49" s="1"/>
  <c r="D102" i="49"/>
  <c r="E102" i="49" s="1"/>
  <c r="E101" i="49"/>
  <c r="D101" i="49"/>
  <c r="D100" i="49"/>
  <c r="E100" i="49" s="1"/>
  <c r="D99" i="49"/>
  <c r="E99" i="49" s="1"/>
  <c r="D98" i="49"/>
  <c r="E98" i="49" s="1"/>
  <c r="J97" i="49"/>
  <c r="D97" i="49"/>
  <c r="C97" i="49"/>
  <c r="D96" i="49"/>
  <c r="E96" i="49" s="1"/>
  <c r="D95" i="49"/>
  <c r="E95" i="49" s="1"/>
  <c r="D94" i="49"/>
  <c r="E94" i="49" s="1"/>
  <c r="D93" i="49"/>
  <c r="E93" i="49" s="1"/>
  <c r="D92" i="49"/>
  <c r="E92" i="49" s="1"/>
  <c r="D91" i="49"/>
  <c r="E91" i="49" s="1"/>
  <c r="D90" i="49"/>
  <c r="E90" i="49" s="1"/>
  <c r="D89" i="49"/>
  <c r="E89" i="49" s="1"/>
  <c r="D88" i="49"/>
  <c r="E88" i="49" s="1"/>
  <c r="D87" i="49"/>
  <c r="E87" i="49" s="1"/>
  <c r="D86" i="49"/>
  <c r="E86" i="49" s="1"/>
  <c r="D85" i="49"/>
  <c r="E85" i="49" s="1"/>
  <c r="D84" i="49"/>
  <c r="E84" i="49" s="1"/>
  <c r="D83" i="49"/>
  <c r="E83" i="49" s="1"/>
  <c r="D82" i="49"/>
  <c r="E82" i="49" s="1"/>
  <c r="D81" i="49"/>
  <c r="E81" i="49" s="1"/>
  <c r="D80" i="49"/>
  <c r="E80" i="49" s="1"/>
  <c r="E79" i="49"/>
  <c r="D79" i="49"/>
  <c r="D78" i="49"/>
  <c r="E78" i="49" s="1"/>
  <c r="D77" i="49"/>
  <c r="E77" i="49" s="1"/>
  <c r="D76" i="49"/>
  <c r="E76" i="49" s="1"/>
  <c r="D75" i="49"/>
  <c r="E75" i="49" s="1"/>
  <c r="D74" i="49"/>
  <c r="E74" i="49" s="1"/>
  <c r="D73" i="49"/>
  <c r="E73" i="49" s="1"/>
  <c r="D72" i="49"/>
  <c r="E72" i="49" s="1"/>
  <c r="D71" i="49"/>
  <c r="E71" i="49" s="1"/>
  <c r="D70" i="49"/>
  <c r="E70" i="49" s="1"/>
  <c r="D69" i="49"/>
  <c r="E69" i="49" s="1"/>
  <c r="J68" i="49"/>
  <c r="D68" i="49"/>
  <c r="C68" i="49"/>
  <c r="J67" i="49"/>
  <c r="C67" i="49"/>
  <c r="D66" i="49"/>
  <c r="E66" i="49" s="1"/>
  <c r="D65" i="49"/>
  <c r="E65" i="49" s="1"/>
  <c r="D64" i="49"/>
  <c r="E64" i="49" s="1"/>
  <c r="D63" i="49"/>
  <c r="E63" i="49" s="1"/>
  <c r="D62" i="49"/>
  <c r="E62" i="49" s="1"/>
  <c r="J61" i="49"/>
  <c r="C61" i="49"/>
  <c r="D60" i="49"/>
  <c r="E60" i="49" s="1"/>
  <c r="D59" i="49"/>
  <c r="E59" i="49" s="1"/>
  <c r="D58" i="49"/>
  <c r="E58" i="49" s="1"/>
  <c r="D57" i="49"/>
  <c r="E57" i="49" s="1"/>
  <c r="D56" i="49"/>
  <c r="E56" i="49" s="1"/>
  <c r="E55" i="49"/>
  <c r="D55" i="49"/>
  <c r="E54" i="49"/>
  <c r="D54" i="49"/>
  <c r="E53" i="49"/>
  <c r="D53" i="49"/>
  <c r="D52" i="49"/>
  <c r="E52" i="49" s="1"/>
  <c r="D51" i="49"/>
  <c r="E51" i="49" s="1"/>
  <c r="D50" i="49"/>
  <c r="E50" i="49" s="1"/>
  <c r="E49" i="49"/>
  <c r="D49" i="49"/>
  <c r="E48" i="49"/>
  <c r="D48" i="49"/>
  <c r="E47" i="49"/>
  <c r="D47" i="49"/>
  <c r="D46" i="49"/>
  <c r="E46" i="49" s="1"/>
  <c r="D45" i="49"/>
  <c r="E45" i="49" s="1"/>
  <c r="D44" i="49"/>
  <c r="E44" i="49" s="1"/>
  <c r="D43" i="49"/>
  <c r="E43" i="49" s="1"/>
  <c r="D42" i="49"/>
  <c r="E42" i="49" s="1"/>
  <c r="D41" i="49"/>
  <c r="E41" i="49" s="1"/>
  <c r="E40" i="49"/>
  <c r="D40" i="49"/>
  <c r="D39" i="49"/>
  <c r="E39" i="49" s="1"/>
  <c r="J38" i="49"/>
  <c r="D38" i="49"/>
  <c r="C38" i="49"/>
  <c r="E37" i="49"/>
  <c r="D37" i="49"/>
  <c r="E36" i="49"/>
  <c r="D36" i="49"/>
  <c r="E35" i="49"/>
  <c r="D35" i="49"/>
  <c r="E34" i="49"/>
  <c r="D34" i="49"/>
  <c r="E33" i="49"/>
  <c r="D33" i="49"/>
  <c r="E32" i="49"/>
  <c r="D32" i="49"/>
  <c r="E31" i="49"/>
  <c r="D31" i="49"/>
  <c r="E30" i="49"/>
  <c r="D30" i="49"/>
  <c r="E29" i="49"/>
  <c r="D29" i="49"/>
  <c r="E28" i="49"/>
  <c r="D28" i="49"/>
  <c r="E27" i="49"/>
  <c r="D27" i="49"/>
  <c r="E26" i="49"/>
  <c r="D26" i="49"/>
  <c r="E25" i="49"/>
  <c r="D25" i="49"/>
  <c r="D24" i="49"/>
  <c r="E24" i="49" s="1"/>
  <c r="D23" i="49"/>
  <c r="E23" i="49" s="1"/>
  <c r="D22" i="49"/>
  <c r="E22" i="49" s="1"/>
  <c r="E21" i="49"/>
  <c r="D21" i="49"/>
  <c r="E20" i="49"/>
  <c r="D20" i="49"/>
  <c r="E19" i="49"/>
  <c r="D19" i="49"/>
  <c r="E18" i="49"/>
  <c r="D18" i="49"/>
  <c r="E17" i="49"/>
  <c r="D17" i="49"/>
  <c r="E16" i="49"/>
  <c r="D16" i="49"/>
  <c r="E15" i="49"/>
  <c r="D15" i="49"/>
  <c r="E14" i="49"/>
  <c r="D14" i="49"/>
  <c r="E13" i="49"/>
  <c r="D13" i="49"/>
  <c r="D12" i="49"/>
  <c r="E12" i="49" s="1"/>
  <c r="J11" i="49"/>
  <c r="D11" i="49"/>
  <c r="C11" i="49"/>
  <c r="D10" i="49"/>
  <c r="E10" i="49" s="1"/>
  <c r="D9" i="49"/>
  <c r="E9" i="49" s="1"/>
  <c r="D8" i="49"/>
  <c r="E8" i="49" s="1"/>
  <c r="E7" i="49"/>
  <c r="D7" i="49"/>
  <c r="D6" i="49"/>
  <c r="E6" i="49" s="1"/>
  <c r="D5" i="49"/>
  <c r="E5" i="49" s="1"/>
  <c r="J4" i="49"/>
  <c r="C4" i="49"/>
  <c r="C3" i="49" s="1"/>
  <c r="J3" i="49"/>
  <c r="J2" i="49"/>
  <c r="J1" i="49"/>
  <c r="D779" i="47"/>
  <c r="D778" i="47" s="1"/>
  <c r="C778" i="47"/>
  <c r="D777" i="47"/>
  <c r="E777" i="47" s="1"/>
  <c r="D776" i="47"/>
  <c r="E776" i="47" s="1"/>
  <c r="D775" i="47"/>
  <c r="E775" i="47" s="1"/>
  <c r="D774" i="47"/>
  <c r="C773" i="47"/>
  <c r="C772" i="47" s="1"/>
  <c r="D771" i="47"/>
  <c r="E771" i="47" s="1"/>
  <c r="D770" i="47"/>
  <c r="E770" i="47" s="1"/>
  <c r="C769" i="47"/>
  <c r="C768" i="47" s="1"/>
  <c r="D767" i="47"/>
  <c r="E767" i="47" s="1"/>
  <c r="E766" i="47" s="1"/>
  <c r="D766" i="47"/>
  <c r="C766" i="47"/>
  <c r="D765" i="47"/>
  <c r="E765" i="47" s="1"/>
  <c r="D764" i="47"/>
  <c r="E764" i="47" s="1"/>
  <c r="D763" i="47"/>
  <c r="C762" i="47"/>
  <c r="C761" i="47" s="1"/>
  <c r="D760" i="47"/>
  <c r="E760" i="47" s="1"/>
  <c r="D759" i="47"/>
  <c r="E759" i="47" s="1"/>
  <c r="D758" i="47"/>
  <c r="E758" i="47" s="1"/>
  <c r="C757" i="47"/>
  <c r="C756" i="47" s="1"/>
  <c r="E755" i="47"/>
  <c r="D755" i="47"/>
  <c r="D754" i="47"/>
  <c r="E754" i="47" s="1"/>
  <c r="E753" i="47"/>
  <c r="D753" i="47"/>
  <c r="D752" i="47"/>
  <c r="D751" i="47" s="1"/>
  <c r="C752" i="47"/>
  <c r="C751" i="47" s="1"/>
  <c r="D750" i="47"/>
  <c r="E750" i="47" s="1"/>
  <c r="D749" i="47"/>
  <c r="E749" i="47" s="1"/>
  <c r="E748" i="47"/>
  <c r="E747" i="47" s="1"/>
  <c r="D748" i="47"/>
  <c r="D747" i="47" s="1"/>
  <c r="C747" i="47"/>
  <c r="D746" i="47"/>
  <c r="E746" i="47" s="1"/>
  <c r="E745" i="47" s="1"/>
  <c r="D745" i="47"/>
  <c r="C745" i="47"/>
  <c r="C744" i="47"/>
  <c r="D743" i="47"/>
  <c r="E743" i="47" s="1"/>
  <c r="E742" i="47" s="1"/>
  <c r="D742" i="47"/>
  <c r="C742" i="47"/>
  <c r="D741" i="47"/>
  <c r="D740" i="47" s="1"/>
  <c r="C740" i="47"/>
  <c r="E739" i="47"/>
  <c r="D739" i="47"/>
  <c r="E738" i="47"/>
  <c r="D738" i="47"/>
  <c r="E737" i="47"/>
  <c r="D737" i="47"/>
  <c r="E736" i="47"/>
  <c r="E735" i="47" s="1"/>
  <c r="E734" i="47" s="1"/>
  <c r="D736" i="47"/>
  <c r="D735" i="47"/>
  <c r="D734" i="47" s="1"/>
  <c r="C735" i="47"/>
  <c r="C734" i="47" s="1"/>
  <c r="E733" i="47"/>
  <c r="E732" i="47" s="1"/>
  <c r="E731" i="47" s="1"/>
  <c r="D733" i="47"/>
  <c r="D732" i="47" s="1"/>
  <c r="C732" i="47"/>
  <c r="C731" i="47" s="1"/>
  <c r="D731" i="47"/>
  <c r="E730" i="47"/>
  <c r="D730" i="47"/>
  <c r="D729" i="47"/>
  <c r="E729" i="47" s="1"/>
  <c r="D728" i="47"/>
  <c r="C728" i="47"/>
  <c r="J727" i="47"/>
  <c r="J726" i="47"/>
  <c r="D725" i="47"/>
  <c r="D724" i="47"/>
  <c r="E724" i="47" s="1"/>
  <c r="C723" i="47"/>
  <c r="D722" i="47"/>
  <c r="E722" i="47" s="1"/>
  <c r="D721" i="47"/>
  <c r="E721" i="47" s="1"/>
  <c r="D720" i="47"/>
  <c r="E720" i="47" s="1"/>
  <c r="E719" i="47" s="1"/>
  <c r="C719" i="47"/>
  <c r="J718" i="47"/>
  <c r="C718" i="47"/>
  <c r="C717" i="47" s="1"/>
  <c r="J717" i="47"/>
  <c r="E716" i="47"/>
  <c r="D716" i="47"/>
  <c r="E715" i="47"/>
  <c r="D715" i="47"/>
  <c r="E714" i="47"/>
  <c r="D714" i="47"/>
  <c r="E713" i="47"/>
  <c r="D713" i="47"/>
  <c r="E712" i="47"/>
  <c r="D712" i="47"/>
  <c r="E711" i="47"/>
  <c r="D711" i="47"/>
  <c r="E710" i="47"/>
  <c r="D710" i="47"/>
  <c r="E709" i="47"/>
  <c r="D709" i="47"/>
  <c r="E708" i="47"/>
  <c r="D708" i="47"/>
  <c r="E707" i="47"/>
  <c r="D707" i="47"/>
  <c r="E706" i="47"/>
  <c r="D706" i="47"/>
  <c r="E705" i="47"/>
  <c r="D705" i="47"/>
  <c r="E704" i="47"/>
  <c r="D704" i="47"/>
  <c r="E703" i="47"/>
  <c r="D703" i="47"/>
  <c r="E702" i="47"/>
  <c r="E701" i="47" s="1"/>
  <c r="D702" i="47"/>
  <c r="D701" i="47" s="1"/>
  <c r="C701" i="47"/>
  <c r="D700" i="47"/>
  <c r="E700" i="47" s="1"/>
  <c r="D699" i="47"/>
  <c r="E699" i="47" s="1"/>
  <c r="D698" i="47"/>
  <c r="E698" i="47" s="1"/>
  <c r="D697" i="47"/>
  <c r="E697" i="47" s="1"/>
  <c r="D696" i="47"/>
  <c r="E696" i="47" s="1"/>
  <c r="D695" i="47"/>
  <c r="C695" i="47"/>
  <c r="D694" i="47"/>
  <c r="E694" i="47" s="1"/>
  <c r="D693" i="47"/>
  <c r="E693" i="47" s="1"/>
  <c r="E692" i="47"/>
  <c r="D692" i="47"/>
  <c r="D691" i="47"/>
  <c r="E691" i="47" s="1"/>
  <c r="D690" i="47"/>
  <c r="D688" i="47" s="1"/>
  <c r="D689" i="47"/>
  <c r="E689" i="47" s="1"/>
  <c r="C688" i="47"/>
  <c r="D687" i="47"/>
  <c r="E687" i="47" s="1"/>
  <c r="D686" i="47"/>
  <c r="E686" i="47" s="1"/>
  <c r="D685" i="47"/>
  <c r="E685" i="47" s="1"/>
  <c r="D684" i="47"/>
  <c r="C684" i="47"/>
  <c r="D683" i="47"/>
  <c r="E683" i="47" s="1"/>
  <c r="E682" i="47"/>
  <c r="D682" i="47"/>
  <c r="D681" i="47"/>
  <c r="C680" i="47"/>
  <c r="D679" i="47"/>
  <c r="E679" i="47" s="1"/>
  <c r="E678" i="47"/>
  <c r="E677" i="47" s="1"/>
  <c r="D678" i="47"/>
  <c r="D677" i="47"/>
  <c r="C677" i="47"/>
  <c r="D676" i="47"/>
  <c r="E676" i="47" s="1"/>
  <c r="D675" i="47"/>
  <c r="E675" i="47" s="1"/>
  <c r="D674" i="47"/>
  <c r="E674" i="47" s="1"/>
  <c r="D673" i="47"/>
  <c r="E673" i="47" s="1"/>
  <c r="D672" i="47"/>
  <c r="C672" i="47"/>
  <c r="D671" i="47"/>
  <c r="E671" i="47" s="1"/>
  <c r="D670" i="47"/>
  <c r="E670" i="47" s="1"/>
  <c r="D669" i="47"/>
  <c r="E669" i="47" s="1"/>
  <c r="D668" i="47"/>
  <c r="E668" i="47" s="1"/>
  <c r="D667" i="47"/>
  <c r="E667" i="47" s="1"/>
  <c r="E666" i="47" s="1"/>
  <c r="C666" i="47"/>
  <c r="D665" i="47"/>
  <c r="E665" i="47" s="1"/>
  <c r="D664" i="47"/>
  <c r="E664" i="47" s="1"/>
  <c r="D663" i="47"/>
  <c r="C662" i="47"/>
  <c r="D661" i="47"/>
  <c r="E661" i="47" s="1"/>
  <c r="D660" i="47"/>
  <c r="E660" i="47" s="1"/>
  <c r="D659" i="47"/>
  <c r="E659" i="47" s="1"/>
  <c r="D658" i="47"/>
  <c r="E658" i="47" s="1"/>
  <c r="D657" i="47"/>
  <c r="E657" i="47" s="1"/>
  <c r="E656" i="47"/>
  <c r="D656" i="47"/>
  <c r="D655" i="47"/>
  <c r="C654" i="47"/>
  <c r="D653" i="47"/>
  <c r="E653" i="47" s="1"/>
  <c r="D652" i="47"/>
  <c r="E652" i="47" s="1"/>
  <c r="D651" i="47"/>
  <c r="E651" i="47" s="1"/>
  <c r="D650" i="47"/>
  <c r="E650" i="47" s="1"/>
  <c r="D649" i="47"/>
  <c r="E649" i="47" s="1"/>
  <c r="D648" i="47"/>
  <c r="C647" i="47"/>
  <c r="J646" i="47"/>
  <c r="D645" i="47"/>
  <c r="E645" i="47" s="1"/>
  <c r="D644" i="47"/>
  <c r="E644" i="47" s="1"/>
  <c r="E643" i="47" s="1"/>
  <c r="J643" i="47"/>
  <c r="C643" i="47"/>
  <c r="D642" i="47"/>
  <c r="E642" i="47" s="1"/>
  <c r="D641" i="47"/>
  <c r="E641" i="47" s="1"/>
  <c r="D640" i="47"/>
  <c r="J639" i="47"/>
  <c r="C639" i="47"/>
  <c r="E638" i="47"/>
  <c r="D638" i="47"/>
  <c r="D637" i="47"/>
  <c r="E637" i="47" s="1"/>
  <c r="D636" i="47"/>
  <c r="E636" i="47" s="1"/>
  <c r="E635" i="47"/>
  <c r="D635" i="47"/>
  <c r="D634" i="47"/>
  <c r="E634" i="47" s="1"/>
  <c r="D633" i="47"/>
  <c r="E633" i="47" s="1"/>
  <c r="E632" i="47"/>
  <c r="D632" i="47"/>
  <c r="D631" i="47"/>
  <c r="E631" i="47" s="1"/>
  <c r="D630" i="47"/>
  <c r="D629" i="47" s="1"/>
  <c r="C629" i="47"/>
  <c r="D628" i="47"/>
  <c r="E628" i="47" s="1"/>
  <c r="D627" i="47"/>
  <c r="E627" i="47" s="1"/>
  <c r="D626" i="47"/>
  <c r="E626" i="47" s="1"/>
  <c r="D625" i="47"/>
  <c r="E625" i="47" s="1"/>
  <c r="D624" i="47"/>
  <c r="E624" i="47" s="1"/>
  <c r="D623" i="47"/>
  <c r="E623" i="47" s="1"/>
  <c r="D622" i="47"/>
  <c r="E622" i="47" s="1"/>
  <c r="D621" i="47"/>
  <c r="E621" i="47" s="1"/>
  <c r="D620" i="47"/>
  <c r="E620" i="47" s="1"/>
  <c r="E619" i="47"/>
  <c r="D619" i="47"/>
  <c r="D618" i="47"/>
  <c r="E618" i="47" s="1"/>
  <c r="D617" i="47"/>
  <c r="C617" i="47"/>
  <c r="D616" i="47"/>
  <c r="E616" i="47" s="1"/>
  <c r="D615" i="47"/>
  <c r="E615" i="47" s="1"/>
  <c r="D614" i="47"/>
  <c r="E614" i="47" s="1"/>
  <c r="D613" i="47"/>
  <c r="E613" i="47" s="1"/>
  <c r="D612" i="47"/>
  <c r="E612" i="47" s="1"/>
  <c r="C611" i="47"/>
  <c r="D610" i="47"/>
  <c r="E610" i="47" s="1"/>
  <c r="D609" i="47"/>
  <c r="E609" i="47" s="1"/>
  <c r="E608" i="47"/>
  <c r="D608" i="47"/>
  <c r="D607" i="47"/>
  <c r="E607" i="47" s="1"/>
  <c r="E606" i="47"/>
  <c r="D606" i="47"/>
  <c r="D605" i="47"/>
  <c r="C604" i="47"/>
  <c r="D603" i="47"/>
  <c r="E603" i="47" s="1"/>
  <c r="D602" i="47"/>
  <c r="E602" i="47" s="1"/>
  <c r="D601" i="47"/>
  <c r="E601" i="47" s="1"/>
  <c r="C600" i="47"/>
  <c r="D599" i="47"/>
  <c r="E599" i="47" s="1"/>
  <c r="E598" i="47"/>
  <c r="D598" i="47"/>
  <c r="D597" i="47"/>
  <c r="C596" i="47"/>
  <c r="D595" i="47"/>
  <c r="E595" i="47" s="1"/>
  <c r="D594" i="47"/>
  <c r="C593" i="47"/>
  <c r="D592" i="47"/>
  <c r="E592" i="47" s="1"/>
  <c r="E591" i="47"/>
  <c r="D591" i="47"/>
  <c r="E590" i="47"/>
  <c r="D590" i="47"/>
  <c r="E589" i="47"/>
  <c r="D589" i="47"/>
  <c r="D588" i="47"/>
  <c r="C588" i="47"/>
  <c r="D587" i="47"/>
  <c r="E587" i="47" s="1"/>
  <c r="D586" i="47"/>
  <c r="E586" i="47" s="1"/>
  <c r="D585" i="47"/>
  <c r="E585" i="47" s="1"/>
  <c r="D584" i="47"/>
  <c r="E584" i="47" s="1"/>
  <c r="D583" i="47"/>
  <c r="C582" i="47"/>
  <c r="E581" i="47"/>
  <c r="D581" i="47"/>
  <c r="D580" i="47"/>
  <c r="E580" i="47" s="1"/>
  <c r="D579" i="47"/>
  <c r="C578" i="47"/>
  <c r="D577" i="47"/>
  <c r="E577" i="47" s="1"/>
  <c r="D576" i="47"/>
  <c r="E576" i="47" s="1"/>
  <c r="D575" i="47"/>
  <c r="E575" i="47" s="1"/>
  <c r="D574" i="47"/>
  <c r="E574" i="47" s="1"/>
  <c r="D573" i="47"/>
  <c r="E573" i="47" s="1"/>
  <c r="D572" i="47"/>
  <c r="D571" i="47"/>
  <c r="E571" i="47" s="1"/>
  <c r="C570" i="47"/>
  <c r="D569" i="47"/>
  <c r="E569" i="47" s="1"/>
  <c r="D568" i="47"/>
  <c r="E568" i="47" s="1"/>
  <c r="D567" i="47"/>
  <c r="E567" i="47" s="1"/>
  <c r="D566" i="47"/>
  <c r="E566" i="47" s="1"/>
  <c r="E565" i="47"/>
  <c r="D565" i="47"/>
  <c r="D564" i="47"/>
  <c r="E564" i="47" s="1"/>
  <c r="C563" i="47"/>
  <c r="J562" i="47"/>
  <c r="J561" i="47"/>
  <c r="J560" i="47"/>
  <c r="D559" i="47"/>
  <c r="E559" i="47" s="1"/>
  <c r="D558" i="47"/>
  <c r="E558" i="47" s="1"/>
  <c r="E557" i="47" s="1"/>
  <c r="C557" i="47"/>
  <c r="D556" i="47"/>
  <c r="E556" i="47" s="1"/>
  <c r="D555" i="47"/>
  <c r="E555" i="47" s="1"/>
  <c r="D554" i="47"/>
  <c r="C553" i="47"/>
  <c r="C552" i="47" s="1"/>
  <c r="C551" i="47" s="1"/>
  <c r="J552" i="47"/>
  <c r="J551" i="47"/>
  <c r="E550" i="47"/>
  <c r="D550" i="47"/>
  <c r="D549" i="47"/>
  <c r="E549" i="47" s="1"/>
  <c r="J548" i="47"/>
  <c r="D548" i="47"/>
  <c r="C548" i="47"/>
  <c r="E547" i="47"/>
  <c r="D547" i="47"/>
  <c r="D546" i="47"/>
  <c r="E546" i="47" s="1"/>
  <c r="E545" i="47" s="1"/>
  <c r="C545" i="47"/>
  <c r="D544" i="47"/>
  <c r="E544" i="47" s="1"/>
  <c r="D543" i="47"/>
  <c r="E543" i="47" s="1"/>
  <c r="D542" i="47"/>
  <c r="E542" i="47" s="1"/>
  <c r="D541" i="47"/>
  <c r="E541" i="47" s="1"/>
  <c r="D540" i="47"/>
  <c r="E540" i="47" s="1"/>
  <c r="C539" i="47"/>
  <c r="D538" i="47"/>
  <c r="E538" i="47" s="1"/>
  <c r="D537" i="47"/>
  <c r="E537" i="47" s="1"/>
  <c r="D536" i="47"/>
  <c r="E536" i="47" s="1"/>
  <c r="D535" i="47"/>
  <c r="E535" i="47" s="1"/>
  <c r="D534" i="47"/>
  <c r="E534" i="47" s="1"/>
  <c r="E533" i="47"/>
  <c r="D533" i="47"/>
  <c r="C532" i="47"/>
  <c r="D531" i="47"/>
  <c r="E531" i="47" s="1"/>
  <c r="E530" i="47" s="1"/>
  <c r="D530" i="47"/>
  <c r="C530" i="47"/>
  <c r="C529" i="47"/>
  <c r="D528" i="47"/>
  <c r="E528" i="47" s="1"/>
  <c r="D527" i="47"/>
  <c r="E527" i="47" s="1"/>
  <c r="D526" i="47"/>
  <c r="E526" i="47" s="1"/>
  <c r="D525" i="47"/>
  <c r="E525" i="47" s="1"/>
  <c r="E524" i="47"/>
  <c r="D524" i="47"/>
  <c r="C523" i="47"/>
  <c r="D522" i="47"/>
  <c r="E522" i="47" s="1"/>
  <c r="D521" i="47"/>
  <c r="E521" i="47" s="1"/>
  <c r="D520" i="47"/>
  <c r="E520" i="47" s="1"/>
  <c r="D519" i="47"/>
  <c r="E519" i="47" s="1"/>
  <c r="D518" i="47"/>
  <c r="E518" i="47" s="1"/>
  <c r="D517" i="47"/>
  <c r="E517" i="47" s="1"/>
  <c r="D516" i="47"/>
  <c r="E516" i="47" s="1"/>
  <c r="D515" i="47"/>
  <c r="E515" i="47" s="1"/>
  <c r="C514" i="47"/>
  <c r="D513" i="47"/>
  <c r="E513" i="47" s="1"/>
  <c r="D512" i="47"/>
  <c r="E512" i="47" s="1"/>
  <c r="D511" i="47"/>
  <c r="E511" i="47" s="1"/>
  <c r="C510" i="47"/>
  <c r="D509" i="47"/>
  <c r="E509" i="47" s="1"/>
  <c r="D508" i="47"/>
  <c r="E508" i="47" s="1"/>
  <c r="D507" i="47"/>
  <c r="D506" i="47"/>
  <c r="E506" i="47" s="1"/>
  <c r="D505" i="47"/>
  <c r="E505" i="47" s="1"/>
  <c r="C504" i="47"/>
  <c r="D503" i="47"/>
  <c r="E503" i="47" s="1"/>
  <c r="D502" i="47"/>
  <c r="E502" i="47" s="1"/>
  <c r="D501" i="47"/>
  <c r="E501" i="47" s="1"/>
  <c r="D500" i="47"/>
  <c r="E500" i="47" s="1"/>
  <c r="D499" i="47"/>
  <c r="E499" i="47" s="1"/>
  <c r="D498" i="47"/>
  <c r="E498" i="47" s="1"/>
  <c r="D497" i="47"/>
  <c r="C497" i="47"/>
  <c r="D496" i="47"/>
  <c r="E496" i="47" s="1"/>
  <c r="D495" i="47"/>
  <c r="E495" i="47" s="1"/>
  <c r="D494" i="47"/>
  <c r="C494" i="47"/>
  <c r="D493" i="47"/>
  <c r="E493" i="47" s="1"/>
  <c r="D492" i="47"/>
  <c r="D491" i="47" s="1"/>
  <c r="C491" i="47"/>
  <c r="D490" i="47"/>
  <c r="E490" i="47" s="1"/>
  <c r="D489" i="47"/>
  <c r="E489" i="47" s="1"/>
  <c r="D488" i="47"/>
  <c r="D487" i="47"/>
  <c r="E487" i="47" s="1"/>
  <c r="C486" i="47"/>
  <c r="C484" i="47" s="1"/>
  <c r="D485" i="47"/>
  <c r="E485" i="47" s="1"/>
  <c r="J483" i="47"/>
  <c r="E481" i="47"/>
  <c r="D481" i="47"/>
  <c r="D480" i="47"/>
  <c r="E480" i="47" s="1"/>
  <c r="D479" i="47"/>
  <c r="E479" i="47" s="1"/>
  <c r="D478" i="47"/>
  <c r="E478" i="47" s="1"/>
  <c r="C477" i="47"/>
  <c r="D476" i="47"/>
  <c r="E476" i="47" s="1"/>
  <c r="D475" i="47"/>
  <c r="E475" i="47" s="1"/>
  <c r="C474" i="47"/>
  <c r="D473" i="47"/>
  <c r="E473" i="47" s="1"/>
  <c r="D472" i="47"/>
  <c r="E472" i="47" s="1"/>
  <c r="D471" i="47"/>
  <c r="E471" i="47" s="1"/>
  <c r="E470" i="47"/>
  <c r="D470" i="47"/>
  <c r="D469" i="47"/>
  <c r="E469" i="47" s="1"/>
  <c r="C468" i="47"/>
  <c r="D467" i="47"/>
  <c r="E467" i="47" s="1"/>
  <c r="D466" i="47"/>
  <c r="E466" i="47" s="1"/>
  <c r="D465" i="47"/>
  <c r="E465" i="47" s="1"/>
  <c r="D464" i="47"/>
  <c r="E464" i="47" s="1"/>
  <c r="D463" i="47"/>
  <c r="C463" i="47"/>
  <c r="D462" i="47"/>
  <c r="E462" i="47" s="1"/>
  <c r="D461" i="47"/>
  <c r="E461" i="47" s="1"/>
  <c r="D460" i="47"/>
  <c r="C459" i="47"/>
  <c r="D458" i="47"/>
  <c r="E458" i="47" s="1"/>
  <c r="D457" i="47"/>
  <c r="E457" i="47" s="1"/>
  <c r="D456" i="47"/>
  <c r="E456" i="47" s="1"/>
  <c r="D455" i="47"/>
  <c r="C455" i="47"/>
  <c r="D454" i="47"/>
  <c r="E454" i="47" s="1"/>
  <c r="D453" i="47"/>
  <c r="E453" i="47" s="1"/>
  <c r="D452" i="47"/>
  <c r="D451" i="47"/>
  <c r="E451" i="47" s="1"/>
  <c r="C450" i="47"/>
  <c r="D449" i="47"/>
  <c r="E449" i="47" s="1"/>
  <c r="D448" i="47"/>
  <c r="E448" i="47" s="1"/>
  <c r="E447" i="47"/>
  <c r="D447" i="47"/>
  <c r="E446" i="47"/>
  <c r="E445" i="47" s="1"/>
  <c r="D446" i="47"/>
  <c r="C445" i="47"/>
  <c r="D443" i="47"/>
  <c r="E443" i="47" s="1"/>
  <c r="D442" i="47"/>
  <c r="E442" i="47" s="1"/>
  <c r="D441" i="47"/>
  <c r="E441" i="47" s="1"/>
  <c r="D440" i="47"/>
  <c r="E440" i="47" s="1"/>
  <c r="D439" i="47"/>
  <c r="E439" i="47" s="1"/>
  <c r="D438" i="47"/>
  <c r="E438" i="47" s="1"/>
  <c r="D437" i="47"/>
  <c r="E437" i="47" s="1"/>
  <c r="D436" i="47"/>
  <c r="E436" i="47" s="1"/>
  <c r="D435" i="47"/>
  <c r="E435" i="47" s="1"/>
  <c r="D434" i="47"/>
  <c r="E434" i="47" s="1"/>
  <c r="D433" i="47"/>
  <c r="E433" i="47" s="1"/>
  <c r="D432" i="47"/>
  <c r="E432" i="47" s="1"/>
  <c r="E431" i="47"/>
  <c r="D431" i="47"/>
  <c r="E430" i="47"/>
  <c r="D430" i="47"/>
  <c r="C429" i="47"/>
  <c r="D428" i="47"/>
  <c r="E428" i="47" s="1"/>
  <c r="D427" i="47"/>
  <c r="E427" i="47" s="1"/>
  <c r="D426" i="47"/>
  <c r="E426" i="47" s="1"/>
  <c r="D425" i="47"/>
  <c r="E425" i="47" s="1"/>
  <c r="D424" i="47"/>
  <c r="E424" i="47" s="1"/>
  <c r="D423" i="47"/>
  <c r="E423" i="47" s="1"/>
  <c r="C422" i="47"/>
  <c r="E421" i="47"/>
  <c r="D421" i="47"/>
  <c r="E420" i="47"/>
  <c r="D420" i="47"/>
  <c r="E419" i="47"/>
  <c r="D419" i="47"/>
  <c r="E418" i="47"/>
  <c r="D418" i="47"/>
  <c r="E417" i="47"/>
  <c r="E416" i="47" s="1"/>
  <c r="D417" i="47"/>
  <c r="D416" i="47"/>
  <c r="C416" i="47"/>
  <c r="D415" i="47"/>
  <c r="E415" i="47" s="1"/>
  <c r="D414" i="47"/>
  <c r="E414" i="47" s="1"/>
  <c r="D413" i="47"/>
  <c r="E413" i="47" s="1"/>
  <c r="C412" i="47"/>
  <c r="D411" i="47"/>
  <c r="E411" i="47" s="1"/>
  <c r="E410" i="47"/>
  <c r="D410" i="47"/>
  <c r="C409" i="47"/>
  <c r="D408" i="47"/>
  <c r="E408" i="47" s="1"/>
  <c r="D407" i="47"/>
  <c r="E407" i="47" s="1"/>
  <c r="D406" i="47"/>
  <c r="E406" i="47" s="1"/>
  <c r="D405" i="47"/>
  <c r="C404" i="47"/>
  <c r="D403" i="47"/>
  <c r="E403" i="47" s="1"/>
  <c r="E402" i="47"/>
  <c r="D402" i="47"/>
  <c r="D401" i="47"/>
  <c r="E401" i="47" s="1"/>
  <c r="E400" i="47"/>
  <c r="D400" i="47"/>
  <c r="C399" i="47"/>
  <c r="D398" i="47"/>
  <c r="E398" i="47" s="1"/>
  <c r="D397" i="47"/>
  <c r="E397" i="47" s="1"/>
  <c r="D396" i="47"/>
  <c r="E396" i="47" s="1"/>
  <c r="D395" i="47"/>
  <c r="C395" i="47"/>
  <c r="E394" i="47"/>
  <c r="D394" i="47"/>
  <c r="D393" i="47"/>
  <c r="E393" i="47" s="1"/>
  <c r="E392" i="47" s="1"/>
  <c r="C392" i="47"/>
  <c r="D391" i="47"/>
  <c r="E391" i="47" s="1"/>
  <c r="D390" i="47"/>
  <c r="E390" i="47" s="1"/>
  <c r="D389" i="47"/>
  <c r="E389" i="47" s="1"/>
  <c r="E388" i="47" s="1"/>
  <c r="D388" i="47"/>
  <c r="C388" i="47"/>
  <c r="D387" i="47"/>
  <c r="E387" i="47" s="1"/>
  <c r="D386" i="47"/>
  <c r="E386" i="47" s="1"/>
  <c r="D385" i="47"/>
  <c r="D384" i="47"/>
  <c r="E384" i="47" s="1"/>
  <c r="D383" i="47"/>
  <c r="E383" i="47" s="1"/>
  <c r="C382" i="47"/>
  <c r="D381" i="47"/>
  <c r="E381" i="47" s="1"/>
  <c r="D380" i="47"/>
  <c r="E380" i="47" s="1"/>
  <c r="D379" i="47"/>
  <c r="E379" i="47" s="1"/>
  <c r="C378" i="47"/>
  <c r="C340" i="47" s="1"/>
  <c r="D377" i="47"/>
  <c r="E377" i="47" s="1"/>
  <c r="D376" i="47"/>
  <c r="E376" i="47" s="1"/>
  <c r="D375" i="47"/>
  <c r="E374" i="47"/>
  <c r="D374" i="47"/>
  <c r="C373" i="47"/>
  <c r="D372" i="47"/>
  <c r="E372" i="47" s="1"/>
  <c r="D371" i="47"/>
  <c r="E371" i="47" s="1"/>
  <c r="D370" i="47"/>
  <c r="E370" i="47" s="1"/>
  <c r="D369" i="47"/>
  <c r="E369" i="47" s="1"/>
  <c r="C368" i="47"/>
  <c r="D367" i="47"/>
  <c r="E367" i="47" s="1"/>
  <c r="D366" i="47"/>
  <c r="E366" i="47" s="1"/>
  <c r="D365" i="47"/>
  <c r="E365" i="47" s="1"/>
  <c r="D364" i="47"/>
  <c r="E364" i="47" s="1"/>
  <c r="D363" i="47"/>
  <c r="C362" i="47"/>
  <c r="D361" i="47"/>
  <c r="E361" i="47" s="1"/>
  <c r="D360" i="47"/>
  <c r="E360" i="47" s="1"/>
  <c r="D359" i="47"/>
  <c r="E359" i="47" s="1"/>
  <c r="D358" i="47"/>
  <c r="E358" i="47" s="1"/>
  <c r="C357" i="47"/>
  <c r="D356" i="47"/>
  <c r="E356" i="47" s="1"/>
  <c r="D355" i="47"/>
  <c r="E355" i="47" s="1"/>
  <c r="D354" i="47"/>
  <c r="C353" i="47"/>
  <c r="D352" i="47"/>
  <c r="E352" i="47" s="1"/>
  <c r="D351" i="47"/>
  <c r="E351" i="47" s="1"/>
  <c r="D350" i="47"/>
  <c r="E350" i="47" s="1"/>
  <c r="D349" i="47"/>
  <c r="E349" i="47" s="1"/>
  <c r="C348" i="47"/>
  <c r="D347" i="47"/>
  <c r="E347" i="47" s="1"/>
  <c r="D346" i="47"/>
  <c r="E346" i="47" s="1"/>
  <c r="D345" i="47"/>
  <c r="C344" i="47"/>
  <c r="D343" i="47"/>
  <c r="E343" i="47" s="1"/>
  <c r="D342" i="47"/>
  <c r="E342" i="47" s="1"/>
  <c r="D341" i="47"/>
  <c r="E341" i="47" s="1"/>
  <c r="J339" i="47"/>
  <c r="D338" i="47"/>
  <c r="E338" i="47" s="1"/>
  <c r="D337" i="47"/>
  <c r="E337" i="47" s="1"/>
  <c r="D336" i="47"/>
  <c r="E336" i="47" s="1"/>
  <c r="D335" i="47"/>
  <c r="E335" i="47" s="1"/>
  <c r="D334" i="47"/>
  <c r="E334" i="47" s="1"/>
  <c r="D333" i="47"/>
  <c r="E333" i="47" s="1"/>
  <c r="D332" i="47"/>
  <c r="C331" i="47"/>
  <c r="D330" i="47"/>
  <c r="E330" i="47" s="1"/>
  <c r="E329" i="47"/>
  <c r="D329" i="47"/>
  <c r="C328" i="47"/>
  <c r="D327" i="47"/>
  <c r="E327" i="47" s="1"/>
  <c r="D326" i="47"/>
  <c r="C325" i="47"/>
  <c r="D324" i="47"/>
  <c r="E324" i="47" s="1"/>
  <c r="E323" i="47"/>
  <c r="D323" i="47"/>
  <c r="D322" i="47"/>
  <c r="E322" i="47" s="1"/>
  <c r="E321" i="47"/>
  <c r="D321" i="47"/>
  <c r="D320" i="47"/>
  <c r="E320" i="47" s="1"/>
  <c r="E319" i="47"/>
  <c r="D319" i="47"/>
  <c r="D318" i="47"/>
  <c r="E318" i="47" s="1"/>
  <c r="E317" i="47"/>
  <c r="D317" i="47"/>
  <c r="D316" i="47"/>
  <c r="C315" i="47"/>
  <c r="C314" i="47" s="1"/>
  <c r="E313" i="47"/>
  <c r="D313" i="47"/>
  <c r="D312" i="47"/>
  <c r="D311" i="47"/>
  <c r="E311" i="47" s="1"/>
  <c r="D310" i="47"/>
  <c r="E310" i="47" s="1"/>
  <c r="E309" i="47"/>
  <c r="D309" i="47"/>
  <c r="C308" i="47"/>
  <c r="D307" i="47"/>
  <c r="D306" i="47"/>
  <c r="E306" i="47" s="1"/>
  <c r="C305" i="47"/>
  <c r="D304" i="47"/>
  <c r="D303" i="47"/>
  <c r="E303" i="47" s="1"/>
  <c r="C302" i="47"/>
  <c r="D301" i="47"/>
  <c r="E301" i="47" s="1"/>
  <c r="D300" i="47"/>
  <c r="E300" i="47" s="1"/>
  <c r="D299" i="47"/>
  <c r="C298" i="47"/>
  <c r="D297" i="47"/>
  <c r="E297" i="47" s="1"/>
  <c r="E296" i="47" s="1"/>
  <c r="C296" i="47"/>
  <c r="D295" i="47"/>
  <c r="E295" i="47" s="1"/>
  <c r="D294" i="47"/>
  <c r="E294" i="47" s="1"/>
  <c r="D293" i="47"/>
  <c r="E293" i="47" s="1"/>
  <c r="E292" i="47"/>
  <c r="D292" i="47"/>
  <c r="D291" i="47"/>
  <c r="E290" i="47"/>
  <c r="D290" i="47"/>
  <c r="C289" i="47"/>
  <c r="D288" i="47"/>
  <c r="E288" i="47" s="1"/>
  <c r="D287" i="47"/>
  <c r="E287" i="47" s="1"/>
  <c r="D286" i="47"/>
  <c r="E286" i="47" s="1"/>
  <c r="D285" i="47"/>
  <c r="E285" i="47" s="1"/>
  <c r="D284" i="47"/>
  <c r="E284" i="47" s="1"/>
  <c r="D283" i="47"/>
  <c r="E283" i="47" s="1"/>
  <c r="D282" i="47"/>
  <c r="E282" i="47" s="1"/>
  <c r="D281" i="47"/>
  <c r="E281" i="47" s="1"/>
  <c r="D280" i="47"/>
  <c r="E280" i="47" s="1"/>
  <c r="D279" i="47"/>
  <c r="E279" i="47" s="1"/>
  <c r="D278" i="47"/>
  <c r="E278" i="47" s="1"/>
  <c r="D277" i="47"/>
  <c r="E277" i="47" s="1"/>
  <c r="D276" i="47"/>
  <c r="E276" i="47" s="1"/>
  <c r="D275" i="47"/>
  <c r="E275" i="47" s="1"/>
  <c r="D274" i="47"/>
  <c r="E274" i="47" s="1"/>
  <c r="D273" i="47"/>
  <c r="E273" i="47" s="1"/>
  <c r="D272" i="47"/>
  <c r="E272" i="47" s="1"/>
  <c r="D271" i="47"/>
  <c r="E271" i="47" s="1"/>
  <c r="D270" i="47"/>
  <c r="E270" i="47" s="1"/>
  <c r="D269" i="47"/>
  <c r="E269" i="47" s="1"/>
  <c r="E268" i="47"/>
  <c r="D268" i="47"/>
  <c r="D267" i="47"/>
  <c r="E267" i="47" s="1"/>
  <c r="E266" i="47"/>
  <c r="D266" i="47"/>
  <c r="C265" i="47"/>
  <c r="D264" i="47"/>
  <c r="E264" i="47" s="1"/>
  <c r="D262" i="47"/>
  <c r="E262" i="47" s="1"/>
  <c r="D261" i="47"/>
  <c r="E261" i="47" s="1"/>
  <c r="D260" i="47"/>
  <c r="C260" i="47"/>
  <c r="J259" i="47"/>
  <c r="J258" i="47"/>
  <c r="J257" i="47"/>
  <c r="J256" i="47"/>
  <c r="D252" i="47"/>
  <c r="E252" i="47" s="1"/>
  <c r="D251" i="47"/>
  <c r="E251" i="47" s="1"/>
  <c r="E250" i="47" s="1"/>
  <c r="C250" i="47"/>
  <c r="D249" i="47"/>
  <c r="E249" i="47" s="1"/>
  <c r="D248" i="47"/>
  <c r="E248" i="47" s="1"/>
  <c r="D247" i="47"/>
  <c r="E247" i="47" s="1"/>
  <c r="D246" i="47"/>
  <c r="D245" i="47"/>
  <c r="E245" i="47" s="1"/>
  <c r="C244" i="47"/>
  <c r="C243" i="47" s="1"/>
  <c r="D242" i="47"/>
  <c r="E242" i="47" s="1"/>
  <c r="D241" i="47"/>
  <c r="E241" i="47" s="1"/>
  <c r="E239" i="47" s="1"/>
  <c r="E238" i="47" s="1"/>
  <c r="D240" i="47"/>
  <c r="E240" i="47" s="1"/>
  <c r="D239" i="47"/>
  <c r="D238" i="47" s="1"/>
  <c r="C239" i="47"/>
  <c r="C238" i="47" s="1"/>
  <c r="D237" i="47"/>
  <c r="C236" i="47"/>
  <c r="C235" i="47"/>
  <c r="D234" i="47"/>
  <c r="E234" i="47" s="1"/>
  <c r="E233" i="47" s="1"/>
  <c r="C233" i="47"/>
  <c r="D232" i="47"/>
  <c r="E232" i="47" s="1"/>
  <c r="D231" i="47"/>
  <c r="D230" i="47"/>
  <c r="E230" i="47" s="1"/>
  <c r="C229" i="47"/>
  <c r="C228" i="47"/>
  <c r="D227" i="47"/>
  <c r="E227" i="47" s="1"/>
  <c r="D226" i="47"/>
  <c r="E226" i="47" s="1"/>
  <c r="E225" i="47"/>
  <c r="D225" i="47"/>
  <c r="E224" i="47"/>
  <c r="D224" i="47"/>
  <c r="D223" i="47"/>
  <c r="D222" i="47" s="1"/>
  <c r="C223" i="47"/>
  <c r="C222" i="47" s="1"/>
  <c r="D221" i="47"/>
  <c r="E221" i="47" s="1"/>
  <c r="E220" i="47" s="1"/>
  <c r="C220" i="47"/>
  <c r="D219" i="47"/>
  <c r="E219" i="47" s="1"/>
  <c r="D218" i="47"/>
  <c r="E218" i="47" s="1"/>
  <c r="D217" i="47"/>
  <c r="E217" i="47" s="1"/>
  <c r="D216" i="47"/>
  <c r="C216" i="47"/>
  <c r="E214" i="47"/>
  <c r="E213" i="47" s="1"/>
  <c r="D214" i="47"/>
  <c r="D213" i="47"/>
  <c r="C213" i="47"/>
  <c r="E212" i="47"/>
  <c r="D212" i="47"/>
  <c r="E211" i="47"/>
  <c r="D211" i="47"/>
  <c r="C211" i="47"/>
  <c r="D210" i="47"/>
  <c r="E210" i="47" s="1"/>
  <c r="D209" i="47"/>
  <c r="D208" i="47"/>
  <c r="E208" i="47" s="1"/>
  <c r="C207" i="47"/>
  <c r="D206" i="47"/>
  <c r="E206" i="47" s="1"/>
  <c r="D205" i="47"/>
  <c r="E205" i="47" s="1"/>
  <c r="C204" i="47"/>
  <c r="C203" i="47" s="1"/>
  <c r="D202" i="47"/>
  <c r="E202" i="47" s="1"/>
  <c r="E201" i="47" s="1"/>
  <c r="E200" i="47" s="1"/>
  <c r="D201" i="47"/>
  <c r="D200" i="47" s="1"/>
  <c r="C201" i="47"/>
  <c r="C200" i="47"/>
  <c r="D199" i="47"/>
  <c r="E199" i="47" s="1"/>
  <c r="E198" i="47" s="1"/>
  <c r="E197" i="47" s="1"/>
  <c r="D198" i="47"/>
  <c r="D197" i="47" s="1"/>
  <c r="C198" i="47"/>
  <c r="C197" i="47"/>
  <c r="D196" i="47"/>
  <c r="E196" i="47" s="1"/>
  <c r="E195" i="47" s="1"/>
  <c r="C195" i="47"/>
  <c r="D194" i="47"/>
  <c r="D193" i="47" s="1"/>
  <c r="C193" i="47"/>
  <c r="D192" i="47"/>
  <c r="E192" i="47" s="1"/>
  <c r="D191" i="47"/>
  <c r="E191" i="47" s="1"/>
  <c r="D190" i="47"/>
  <c r="E190" i="47" s="1"/>
  <c r="C189" i="47"/>
  <c r="D187" i="47"/>
  <c r="E187" i="47" s="1"/>
  <c r="D186" i="47"/>
  <c r="C185" i="47"/>
  <c r="C184" i="47" s="1"/>
  <c r="D183" i="47"/>
  <c r="E183" i="47" s="1"/>
  <c r="E182" i="47" s="1"/>
  <c r="D181" i="47"/>
  <c r="E181" i="47" s="1"/>
  <c r="E180" i="47" s="1"/>
  <c r="C179" i="47"/>
  <c r="J178" i="47"/>
  <c r="J177" i="47"/>
  <c r="D176" i="47"/>
  <c r="E176" i="47" s="1"/>
  <c r="D175" i="47"/>
  <c r="E175" i="47" s="1"/>
  <c r="E174" i="47" s="1"/>
  <c r="D174" i="47"/>
  <c r="C174" i="47"/>
  <c r="D173" i="47"/>
  <c r="E173" i="47" s="1"/>
  <c r="D172" i="47"/>
  <c r="E172" i="47" s="1"/>
  <c r="E171" i="47" s="1"/>
  <c r="E170" i="47" s="1"/>
  <c r="D171" i="47"/>
  <c r="D170" i="47" s="1"/>
  <c r="C171" i="47"/>
  <c r="J170" i="47"/>
  <c r="C170" i="47"/>
  <c r="E169" i="47"/>
  <c r="D169" i="47"/>
  <c r="D168" i="47"/>
  <c r="E168" i="47" s="1"/>
  <c r="C167" i="47"/>
  <c r="D166" i="47"/>
  <c r="D165" i="47"/>
  <c r="E165" i="47" s="1"/>
  <c r="C164" i="47"/>
  <c r="J163" i="47"/>
  <c r="E162" i="47"/>
  <c r="D162" i="47"/>
  <c r="E161" i="47"/>
  <c r="E160" i="47" s="1"/>
  <c r="D161" i="47"/>
  <c r="D160" i="47"/>
  <c r="C160" i="47"/>
  <c r="D159" i="47"/>
  <c r="E159" i="47" s="1"/>
  <c r="D158" i="47"/>
  <c r="E158" i="47" s="1"/>
  <c r="C157" i="47"/>
  <c r="D156" i="47"/>
  <c r="E156" i="47" s="1"/>
  <c r="D155" i="47"/>
  <c r="C154" i="47"/>
  <c r="J153" i="47"/>
  <c r="C153" i="47"/>
  <c r="J152" i="47"/>
  <c r="D151" i="47"/>
  <c r="E151" i="47" s="1"/>
  <c r="D150" i="47"/>
  <c r="E150" i="47" s="1"/>
  <c r="C149" i="47"/>
  <c r="D148" i="47"/>
  <c r="E148" i="47" s="1"/>
  <c r="D147" i="47"/>
  <c r="E147" i="47" s="1"/>
  <c r="D146" i="47"/>
  <c r="C146" i="47"/>
  <c r="D145" i="47"/>
  <c r="E145" i="47" s="1"/>
  <c r="D144" i="47"/>
  <c r="C143" i="47"/>
  <c r="D142" i="47"/>
  <c r="E142" i="47" s="1"/>
  <c r="D141" i="47"/>
  <c r="E141" i="47" s="1"/>
  <c r="D140" i="47"/>
  <c r="C140" i="47"/>
  <c r="D139" i="47"/>
  <c r="E139" i="47" s="1"/>
  <c r="D138" i="47"/>
  <c r="E138" i="47" s="1"/>
  <c r="D137" i="47"/>
  <c r="E137" i="47" s="1"/>
  <c r="C136" i="47"/>
  <c r="J135" i="47"/>
  <c r="C135" i="47"/>
  <c r="D134" i="47"/>
  <c r="E134" i="47" s="1"/>
  <c r="D133" i="47"/>
  <c r="E133" i="47" s="1"/>
  <c r="C132" i="47"/>
  <c r="D131" i="47"/>
  <c r="E131" i="47" s="1"/>
  <c r="E130" i="47"/>
  <c r="D130" i="47"/>
  <c r="C129" i="47"/>
  <c r="D128" i="47"/>
  <c r="D127" i="47"/>
  <c r="E127" i="47" s="1"/>
  <c r="C126" i="47"/>
  <c r="D125" i="47"/>
  <c r="D124" i="47"/>
  <c r="E124" i="47" s="1"/>
  <c r="C123" i="47"/>
  <c r="D122" i="47"/>
  <c r="E122" i="47" s="1"/>
  <c r="D121" i="47"/>
  <c r="E121" i="47" s="1"/>
  <c r="C120" i="47"/>
  <c r="D119" i="47"/>
  <c r="E119" i="47" s="1"/>
  <c r="E118" i="47"/>
  <c r="E117" i="47" s="1"/>
  <c r="D118" i="47"/>
  <c r="C117" i="47"/>
  <c r="J116" i="47"/>
  <c r="C116" i="47"/>
  <c r="C115" i="47" s="1"/>
  <c r="J115" i="47"/>
  <c r="J114" i="47"/>
  <c r="D113" i="47"/>
  <c r="E113" i="47" s="1"/>
  <c r="D112" i="47"/>
  <c r="E112" i="47" s="1"/>
  <c r="D111" i="47"/>
  <c r="E111" i="47" s="1"/>
  <c r="D110" i="47"/>
  <c r="E110" i="47" s="1"/>
  <c r="D109" i="47"/>
  <c r="E109" i="47" s="1"/>
  <c r="D108" i="47"/>
  <c r="E108" i="47" s="1"/>
  <c r="D107" i="47"/>
  <c r="E107" i="47" s="1"/>
  <c r="D106" i="47"/>
  <c r="E106" i="47" s="1"/>
  <c r="D105" i="47"/>
  <c r="E105" i="47" s="1"/>
  <c r="D104" i="47"/>
  <c r="E104" i="47" s="1"/>
  <c r="D103" i="47"/>
  <c r="E103" i="47" s="1"/>
  <c r="D102" i="47"/>
  <c r="D101" i="47"/>
  <c r="E101" i="47" s="1"/>
  <c r="D100" i="47"/>
  <c r="E100" i="47" s="1"/>
  <c r="E99" i="47"/>
  <c r="D99" i="47"/>
  <c r="D98" i="47"/>
  <c r="E98" i="47" s="1"/>
  <c r="J97" i="47"/>
  <c r="C97" i="47"/>
  <c r="D96" i="47"/>
  <c r="E96" i="47" s="1"/>
  <c r="E95" i="47"/>
  <c r="D95" i="47"/>
  <c r="D94" i="47"/>
  <c r="E94" i="47" s="1"/>
  <c r="E93" i="47"/>
  <c r="D93" i="47"/>
  <c r="D92" i="47"/>
  <c r="E92" i="47" s="1"/>
  <c r="E91" i="47"/>
  <c r="D91" i="47"/>
  <c r="D90" i="47"/>
  <c r="E90" i="47" s="1"/>
  <c r="D89" i="47"/>
  <c r="E89" i="47" s="1"/>
  <c r="D88" i="47"/>
  <c r="E88" i="47" s="1"/>
  <c r="D87" i="47"/>
  <c r="E87" i="47" s="1"/>
  <c r="E86" i="47"/>
  <c r="D86" i="47"/>
  <c r="D85" i="47"/>
  <c r="E85" i="47" s="1"/>
  <c r="E84" i="47"/>
  <c r="D84" i="47"/>
  <c r="D83" i="47"/>
  <c r="E83" i="47" s="1"/>
  <c r="D82" i="47"/>
  <c r="E82" i="47" s="1"/>
  <c r="D81" i="47"/>
  <c r="E81" i="47" s="1"/>
  <c r="D80" i="47"/>
  <c r="E80" i="47" s="1"/>
  <c r="D79" i="47"/>
  <c r="E79" i="47" s="1"/>
  <c r="E78" i="47"/>
  <c r="D78" i="47"/>
  <c r="D77" i="47"/>
  <c r="E77" i="47" s="1"/>
  <c r="D76" i="47"/>
  <c r="E76" i="47" s="1"/>
  <c r="E75" i="47"/>
  <c r="D75" i="47"/>
  <c r="D74" i="47"/>
  <c r="E74" i="47" s="1"/>
  <c r="E73" i="47"/>
  <c r="D73" i="47"/>
  <c r="D72" i="47"/>
  <c r="E72" i="47" s="1"/>
  <c r="E71" i="47"/>
  <c r="D71" i="47"/>
  <c r="D70" i="47"/>
  <c r="E70" i="47" s="1"/>
  <c r="D69" i="47"/>
  <c r="J68" i="47"/>
  <c r="C68" i="47"/>
  <c r="J67" i="47"/>
  <c r="C67" i="47"/>
  <c r="D66" i="47"/>
  <c r="E66" i="47" s="1"/>
  <c r="D65" i="47"/>
  <c r="E65" i="47" s="1"/>
  <c r="E64" i="47"/>
  <c r="D64" i="47"/>
  <c r="D63" i="47"/>
  <c r="E63" i="47" s="1"/>
  <c r="D62" i="47"/>
  <c r="E62" i="47" s="1"/>
  <c r="J61" i="47"/>
  <c r="C61" i="47"/>
  <c r="E60" i="47"/>
  <c r="D60" i="47"/>
  <c r="E59" i="47"/>
  <c r="D59" i="47"/>
  <c r="E58" i="47"/>
  <c r="D58" i="47"/>
  <c r="E57" i="47"/>
  <c r="D57" i="47"/>
  <c r="E56" i="47"/>
  <c r="D56" i="47"/>
  <c r="E55" i="47"/>
  <c r="D55" i="47"/>
  <c r="E54" i="47"/>
  <c r="D54" i="47"/>
  <c r="E53" i="47"/>
  <c r="D53" i="47"/>
  <c r="E52" i="47"/>
  <c r="D52" i="47"/>
  <c r="E51" i="47"/>
  <c r="D51" i="47"/>
  <c r="E50" i="47"/>
  <c r="D50" i="47"/>
  <c r="E49" i="47"/>
  <c r="D49" i="47"/>
  <c r="E48" i="47"/>
  <c r="D48" i="47"/>
  <c r="E47" i="47"/>
  <c r="D47" i="47"/>
  <c r="D46" i="47"/>
  <c r="E46" i="47" s="1"/>
  <c r="D45" i="47"/>
  <c r="E45" i="47" s="1"/>
  <c r="D44" i="47"/>
  <c r="E44" i="47" s="1"/>
  <c r="E43" i="47"/>
  <c r="D43" i="47"/>
  <c r="D42" i="47"/>
  <c r="E42" i="47" s="1"/>
  <c r="E41" i="47"/>
  <c r="D41" i="47"/>
  <c r="D40" i="47"/>
  <c r="E40" i="47" s="1"/>
  <c r="D39" i="47"/>
  <c r="J38" i="47"/>
  <c r="C38" i="47"/>
  <c r="E37" i="47"/>
  <c r="D37" i="47"/>
  <c r="D36" i="47"/>
  <c r="E36" i="47" s="1"/>
  <c r="E35" i="47"/>
  <c r="D35" i="47"/>
  <c r="D34" i="47"/>
  <c r="E34" i="47" s="1"/>
  <c r="E33" i="47"/>
  <c r="D33" i="47"/>
  <c r="D32" i="47"/>
  <c r="E32" i="47" s="1"/>
  <c r="E31" i="47"/>
  <c r="D31" i="47"/>
  <c r="D30" i="47"/>
  <c r="E30" i="47" s="1"/>
  <c r="E29" i="47"/>
  <c r="D29" i="47"/>
  <c r="D28" i="47"/>
  <c r="E28" i="47" s="1"/>
  <c r="E27" i="47"/>
  <c r="D27" i="47"/>
  <c r="D26" i="47"/>
  <c r="E26" i="47" s="1"/>
  <c r="E25" i="47"/>
  <c r="D25" i="47"/>
  <c r="D24" i="47"/>
  <c r="E24" i="47" s="1"/>
  <c r="E23" i="47"/>
  <c r="D23" i="47"/>
  <c r="D22" i="47"/>
  <c r="E22" i="47" s="1"/>
  <c r="E21" i="47"/>
  <c r="D21" i="47"/>
  <c r="D20" i="47"/>
  <c r="E20" i="47" s="1"/>
  <c r="E19" i="47"/>
  <c r="D19" i="47"/>
  <c r="D18" i="47"/>
  <c r="E17" i="47"/>
  <c r="D17" i="47"/>
  <c r="D16" i="47"/>
  <c r="E16" i="47" s="1"/>
  <c r="E15" i="47"/>
  <c r="D15" i="47"/>
  <c r="D14" i="47"/>
  <c r="E14" i="47" s="1"/>
  <c r="E13" i="47"/>
  <c r="D13" i="47"/>
  <c r="D12" i="47"/>
  <c r="E12" i="47" s="1"/>
  <c r="J11" i="47"/>
  <c r="C11" i="47"/>
  <c r="D10" i="47"/>
  <c r="E10" i="47" s="1"/>
  <c r="D9" i="47"/>
  <c r="E9" i="47" s="1"/>
  <c r="D8" i="47"/>
  <c r="E8" i="47" s="1"/>
  <c r="D7" i="47"/>
  <c r="D6" i="47"/>
  <c r="E6" i="47" s="1"/>
  <c r="E5" i="47"/>
  <c r="D5" i="47"/>
  <c r="J4" i="47"/>
  <c r="C4" i="47"/>
  <c r="J3" i="47"/>
  <c r="C3" i="47"/>
  <c r="J2" i="47"/>
  <c r="J1" i="47"/>
  <c r="D779" i="46"/>
  <c r="D778" i="46" s="1"/>
  <c r="C778" i="46"/>
  <c r="D777" i="46"/>
  <c r="E777" i="46" s="1"/>
  <c r="D776" i="46"/>
  <c r="E776" i="46" s="1"/>
  <c r="D775" i="46"/>
  <c r="E775" i="46" s="1"/>
  <c r="D774" i="46"/>
  <c r="C773" i="46"/>
  <c r="C772" i="46" s="1"/>
  <c r="D771" i="46"/>
  <c r="E771" i="46" s="1"/>
  <c r="D770" i="46"/>
  <c r="E770" i="46" s="1"/>
  <c r="C769" i="46"/>
  <c r="C768" i="46" s="1"/>
  <c r="D767" i="46"/>
  <c r="C766" i="46"/>
  <c r="D765" i="46"/>
  <c r="E765" i="46" s="1"/>
  <c r="E764" i="46"/>
  <c r="D764" i="46"/>
  <c r="D763" i="46"/>
  <c r="E763" i="46" s="1"/>
  <c r="E762" i="46" s="1"/>
  <c r="E761" i="46" s="1"/>
  <c r="C762" i="46"/>
  <c r="C761" i="46" s="1"/>
  <c r="D760" i="46"/>
  <c r="E760" i="46" s="1"/>
  <c r="D759" i="46"/>
  <c r="E759" i="46" s="1"/>
  <c r="D758" i="46"/>
  <c r="E758" i="46" s="1"/>
  <c r="C757" i="46"/>
  <c r="C756" i="46" s="1"/>
  <c r="D755" i="46"/>
  <c r="E755" i="46" s="1"/>
  <c r="D754" i="46"/>
  <c r="E753" i="46"/>
  <c r="D753" i="46"/>
  <c r="C752" i="46"/>
  <c r="C751" i="46"/>
  <c r="D750" i="46"/>
  <c r="E750" i="46" s="1"/>
  <c r="D749" i="46"/>
  <c r="E749" i="46" s="1"/>
  <c r="D748" i="46"/>
  <c r="C747" i="46"/>
  <c r="D746" i="46"/>
  <c r="E746" i="46" s="1"/>
  <c r="E745" i="46" s="1"/>
  <c r="C745" i="46"/>
  <c r="D743" i="46"/>
  <c r="E743" i="46" s="1"/>
  <c r="E742" i="46" s="1"/>
  <c r="D742" i="46"/>
  <c r="C742" i="46"/>
  <c r="D741" i="46"/>
  <c r="E741" i="46" s="1"/>
  <c r="E740" i="46" s="1"/>
  <c r="D740" i="46"/>
  <c r="C740" i="46"/>
  <c r="D739" i="46"/>
  <c r="E739" i="46" s="1"/>
  <c r="D738" i="46"/>
  <c r="E738" i="46" s="1"/>
  <c r="D737" i="46"/>
  <c r="E737" i="46" s="1"/>
  <c r="D736" i="46"/>
  <c r="E736" i="46" s="1"/>
  <c r="D735" i="46"/>
  <c r="D734" i="46" s="1"/>
  <c r="C735" i="46"/>
  <c r="C734" i="46"/>
  <c r="D733" i="46"/>
  <c r="C732" i="46"/>
  <c r="C731" i="46"/>
  <c r="D730" i="46"/>
  <c r="E730" i="46" s="1"/>
  <c r="D729" i="46"/>
  <c r="E729" i="46" s="1"/>
  <c r="E728" i="46" s="1"/>
  <c r="D728" i="46"/>
  <c r="C728" i="46"/>
  <c r="J727" i="46"/>
  <c r="J726" i="46"/>
  <c r="D725" i="46"/>
  <c r="E725" i="46" s="1"/>
  <c r="D724" i="46"/>
  <c r="C723" i="46"/>
  <c r="D722" i="46"/>
  <c r="E722" i="46" s="1"/>
  <c r="D721" i="46"/>
  <c r="E721" i="46" s="1"/>
  <c r="D720" i="46"/>
  <c r="E720" i="46" s="1"/>
  <c r="C719" i="46"/>
  <c r="J718" i="46"/>
  <c r="C718" i="46"/>
  <c r="C717" i="46" s="1"/>
  <c r="J717" i="46"/>
  <c r="D716" i="46"/>
  <c r="E716" i="46" s="1"/>
  <c r="D715" i="46"/>
  <c r="E715" i="46" s="1"/>
  <c r="D714" i="46"/>
  <c r="E714" i="46" s="1"/>
  <c r="D713" i="46"/>
  <c r="E713" i="46" s="1"/>
  <c r="D712" i="46"/>
  <c r="E712" i="46" s="1"/>
  <c r="D711" i="46"/>
  <c r="E711" i="46" s="1"/>
  <c r="E710" i="46"/>
  <c r="D710" i="46"/>
  <c r="D709" i="46"/>
  <c r="E709" i="46" s="1"/>
  <c r="D708" i="46"/>
  <c r="E708" i="46" s="1"/>
  <c r="D707" i="46"/>
  <c r="E707" i="46" s="1"/>
  <c r="E706" i="46"/>
  <c r="D706" i="46"/>
  <c r="D705" i="46"/>
  <c r="E705" i="46" s="1"/>
  <c r="D704" i="46"/>
  <c r="E704" i="46" s="1"/>
  <c r="D703" i="46"/>
  <c r="E703" i="46" s="1"/>
  <c r="E702" i="46"/>
  <c r="D702" i="46"/>
  <c r="D701" i="46"/>
  <c r="C701" i="46"/>
  <c r="D700" i="46"/>
  <c r="E700" i="46" s="1"/>
  <c r="D699" i="46"/>
  <c r="E699" i="46" s="1"/>
  <c r="D698" i="46"/>
  <c r="E698" i="46" s="1"/>
  <c r="D697" i="46"/>
  <c r="E697" i="46" s="1"/>
  <c r="E696" i="46"/>
  <c r="D696" i="46"/>
  <c r="D695" i="46"/>
  <c r="C695" i="46"/>
  <c r="D694" i="46"/>
  <c r="E694" i="46" s="1"/>
  <c r="D693" i="46"/>
  <c r="E693" i="46" s="1"/>
  <c r="D692" i="46"/>
  <c r="E692" i="46" s="1"/>
  <c r="E691" i="46"/>
  <c r="D691" i="46"/>
  <c r="D690" i="46"/>
  <c r="E690" i="46" s="1"/>
  <c r="E689" i="46"/>
  <c r="D689" i="46"/>
  <c r="C688" i="46"/>
  <c r="D687" i="46"/>
  <c r="E687" i="46" s="1"/>
  <c r="D686" i="46"/>
  <c r="D685" i="46"/>
  <c r="E685" i="46" s="1"/>
  <c r="C684" i="46"/>
  <c r="D683" i="46"/>
  <c r="E683" i="46" s="1"/>
  <c r="D682" i="46"/>
  <c r="E682" i="46" s="1"/>
  <c r="D681" i="46"/>
  <c r="C680" i="46"/>
  <c r="D679" i="46"/>
  <c r="E679" i="46" s="1"/>
  <c r="D678" i="46"/>
  <c r="C677" i="46"/>
  <c r="D676" i="46"/>
  <c r="E676" i="46" s="1"/>
  <c r="E675" i="46"/>
  <c r="D675" i="46"/>
  <c r="D674" i="46"/>
  <c r="E674" i="46" s="1"/>
  <c r="D673" i="46"/>
  <c r="E673" i="46" s="1"/>
  <c r="D672" i="46"/>
  <c r="C672" i="46"/>
  <c r="D671" i="46"/>
  <c r="E671" i="46" s="1"/>
  <c r="D670" i="46"/>
  <c r="E670" i="46" s="1"/>
  <c r="D669" i="46"/>
  <c r="E669" i="46" s="1"/>
  <c r="D668" i="46"/>
  <c r="E668" i="46" s="1"/>
  <c r="D667" i="46"/>
  <c r="E667" i="46" s="1"/>
  <c r="D666" i="46"/>
  <c r="C666" i="46"/>
  <c r="D665" i="46"/>
  <c r="E665" i="46" s="1"/>
  <c r="D664" i="46"/>
  <c r="E664" i="46" s="1"/>
  <c r="D663" i="46"/>
  <c r="D662" i="46" s="1"/>
  <c r="C662" i="46"/>
  <c r="D661" i="46"/>
  <c r="E661" i="46" s="1"/>
  <c r="D660" i="46"/>
  <c r="E660" i="46" s="1"/>
  <c r="D659" i="46"/>
  <c r="E659" i="46" s="1"/>
  <c r="D658" i="46"/>
  <c r="E658" i="46" s="1"/>
  <c r="D657" i="46"/>
  <c r="E657" i="46" s="1"/>
  <c r="D656" i="46"/>
  <c r="E656" i="46" s="1"/>
  <c r="D655" i="46"/>
  <c r="E655" i="46" s="1"/>
  <c r="D654" i="46"/>
  <c r="C654" i="46"/>
  <c r="D653" i="46"/>
  <c r="E653" i="46" s="1"/>
  <c r="D652" i="46"/>
  <c r="E652" i="46" s="1"/>
  <c r="D651" i="46"/>
  <c r="E651" i="46" s="1"/>
  <c r="D650" i="46"/>
  <c r="E650" i="46" s="1"/>
  <c r="D649" i="46"/>
  <c r="D648" i="46"/>
  <c r="E648" i="46" s="1"/>
  <c r="C647" i="46"/>
  <c r="J646" i="46"/>
  <c r="E645" i="46"/>
  <c r="D645" i="46"/>
  <c r="D644" i="46"/>
  <c r="E644" i="46" s="1"/>
  <c r="J643" i="46"/>
  <c r="C643" i="46"/>
  <c r="D642" i="46"/>
  <c r="E642" i="46" s="1"/>
  <c r="D641" i="46"/>
  <c r="E641" i="46" s="1"/>
  <c r="D640" i="46"/>
  <c r="E640" i="46" s="1"/>
  <c r="J639" i="46"/>
  <c r="C639" i="46"/>
  <c r="D638" i="46"/>
  <c r="E638" i="46" s="1"/>
  <c r="D637" i="46"/>
  <c r="E637" i="46" s="1"/>
  <c r="E636" i="46"/>
  <c r="D636" i="46"/>
  <c r="D635" i="46"/>
  <c r="E635" i="46" s="1"/>
  <c r="E634" i="46"/>
  <c r="D634" i="46"/>
  <c r="D633" i="46"/>
  <c r="E633" i="46" s="1"/>
  <c r="D632" i="46"/>
  <c r="E632" i="46" s="1"/>
  <c r="D631" i="46"/>
  <c r="E631" i="46" s="1"/>
  <c r="D630" i="46"/>
  <c r="C629" i="46"/>
  <c r="D628" i="46"/>
  <c r="E628" i="46" s="1"/>
  <c r="D627" i="46"/>
  <c r="E627" i="46" s="1"/>
  <c r="D626" i="46"/>
  <c r="E626" i="46" s="1"/>
  <c r="D625" i="46"/>
  <c r="E625" i="46" s="1"/>
  <c r="D624" i="46"/>
  <c r="E624" i="46" s="1"/>
  <c r="D623" i="46"/>
  <c r="E623" i="46" s="1"/>
  <c r="D622" i="46"/>
  <c r="E622" i="46" s="1"/>
  <c r="D621" i="46"/>
  <c r="E621" i="46" s="1"/>
  <c r="D620" i="46"/>
  <c r="E620" i="46" s="1"/>
  <c r="D619" i="46"/>
  <c r="E619" i="46" s="1"/>
  <c r="D618" i="46"/>
  <c r="C617" i="46"/>
  <c r="D616" i="46"/>
  <c r="E616" i="46" s="1"/>
  <c r="D615" i="46"/>
  <c r="E615" i="46" s="1"/>
  <c r="D614" i="46"/>
  <c r="E614" i="46" s="1"/>
  <c r="D613" i="46"/>
  <c r="D612" i="46"/>
  <c r="E612" i="46" s="1"/>
  <c r="C611" i="46"/>
  <c r="D610" i="46"/>
  <c r="E610" i="46" s="1"/>
  <c r="D609" i="46"/>
  <c r="E609" i="46" s="1"/>
  <c r="D608" i="46"/>
  <c r="E608" i="46" s="1"/>
  <c r="E607" i="46"/>
  <c r="D607" i="46"/>
  <c r="D606" i="46"/>
  <c r="E606" i="46" s="1"/>
  <c r="D605" i="46"/>
  <c r="C604" i="46"/>
  <c r="D603" i="46"/>
  <c r="E603" i="46" s="1"/>
  <c r="D602" i="46"/>
  <c r="E602" i="46" s="1"/>
  <c r="D601" i="46"/>
  <c r="E601" i="46" s="1"/>
  <c r="C600" i="46"/>
  <c r="D599" i="46"/>
  <c r="E599" i="46" s="1"/>
  <c r="D598" i="46"/>
  <c r="E598" i="46" s="1"/>
  <c r="D597" i="46"/>
  <c r="E597" i="46" s="1"/>
  <c r="C596" i="46"/>
  <c r="D595" i="46"/>
  <c r="E595" i="46" s="1"/>
  <c r="D594" i="46"/>
  <c r="E594" i="46" s="1"/>
  <c r="D593" i="46"/>
  <c r="C593" i="46"/>
  <c r="D592" i="46"/>
  <c r="E592" i="46" s="1"/>
  <c r="D591" i="46"/>
  <c r="E591" i="46" s="1"/>
  <c r="D590" i="46"/>
  <c r="D589" i="46"/>
  <c r="E589" i="46" s="1"/>
  <c r="C588" i="46"/>
  <c r="C562" i="46" s="1"/>
  <c r="D587" i="46"/>
  <c r="E587" i="46" s="1"/>
  <c r="D586" i="46"/>
  <c r="E586" i="46" s="1"/>
  <c r="D585" i="46"/>
  <c r="E585" i="46" s="1"/>
  <c r="D584" i="46"/>
  <c r="D583" i="46"/>
  <c r="E583" i="46" s="1"/>
  <c r="C582" i="46"/>
  <c r="D581" i="46"/>
  <c r="E581" i="46" s="1"/>
  <c r="D580" i="46"/>
  <c r="E580" i="46" s="1"/>
  <c r="D579" i="46"/>
  <c r="E579" i="46" s="1"/>
  <c r="C578" i="46"/>
  <c r="D577" i="46"/>
  <c r="E577" i="46" s="1"/>
  <c r="D576" i="46"/>
  <c r="E576" i="46" s="1"/>
  <c r="D575" i="46"/>
  <c r="E575" i="46" s="1"/>
  <c r="D574" i="46"/>
  <c r="E574" i="46" s="1"/>
  <c r="D573" i="46"/>
  <c r="E573" i="46" s="1"/>
  <c r="D572" i="46"/>
  <c r="E572" i="46" s="1"/>
  <c r="E571" i="46"/>
  <c r="D571" i="46"/>
  <c r="C570" i="46"/>
  <c r="D569" i="46"/>
  <c r="E569" i="46" s="1"/>
  <c r="D568" i="46"/>
  <c r="E568" i="46" s="1"/>
  <c r="D567" i="46"/>
  <c r="E567" i="46" s="1"/>
  <c r="D566" i="46"/>
  <c r="E566" i="46" s="1"/>
  <c r="E565" i="46"/>
  <c r="D565" i="46"/>
  <c r="D564" i="46"/>
  <c r="E564" i="46" s="1"/>
  <c r="C563" i="46"/>
  <c r="J562" i="46"/>
  <c r="J561" i="46"/>
  <c r="J560" i="46"/>
  <c r="E559" i="46"/>
  <c r="D559" i="46"/>
  <c r="D558" i="46"/>
  <c r="E558" i="46" s="1"/>
  <c r="C557" i="46"/>
  <c r="E556" i="46"/>
  <c r="D556" i="46"/>
  <c r="D555" i="46"/>
  <c r="E555" i="46" s="1"/>
  <c r="D554" i="46"/>
  <c r="C553" i="46"/>
  <c r="C552" i="46" s="1"/>
  <c r="C551" i="46" s="1"/>
  <c r="J552" i="46"/>
  <c r="J551" i="46"/>
  <c r="D550" i="46"/>
  <c r="E550" i="46" s="1"/>
  <c r="D549" i="46"/>
  <c r="E549" i="46" s="1"/>
  <c r="E548" i="46" s="1"/>
  <c r="J548" i="46"/>
  <c r="C548" i="46"/>
  <c r="D547" i="46"/>
  <c r="E547" i="46" s="1"/>
  <c r="D546" i="46"/>
  <c r="E546" i="46" s="1"/>
  <c r="E545" i="46" s="1"/>
  <c r="C545" i="46"/>
  <c r="D544" i="46"/>
  <c r="E544" i="46" s="1"/>
  <c r="D543" i="46"/>
  <c r="E543" i="46" s="1"/>
  <c r="D542" i="46"/>
  <c r="E542" i="46" s="1"/>
  <c r="D541" i="46"/>
  <c r="E541" i="46" s="1"/>
  <c r="D540" i="46"/>
  <c r="E540" i="46" s="1"/>
  <c r="C539" i="46"/>
  <c r="D538" i="46"/>
  <c r="E538" i="46" s="1"/>
  <c r="D537" i="46"/>
  <c r="E537" i="46" s="1"/>
  <c r="D536" i="46"/>
  <c r="E536" i="46" s="1"/>
  <c r="D535" i="46"/>
  <c r="E535" i="46" s="1"/>
  <c r="D534" i="46"/>
  <c r="D533" i="46"/>
  <c r="E533" i="46" s="1"/>
  <c r="C532" i="46"/>
  <c r="C529" i="46" s="1"/>
  <c r="D531" i="46"/>
  <c r="E531" i="46" s="1"/>
  <c r="E530" i="46" s="1"/>
  <c r="C530" i="46"/>
  <c r="D528" i="46"/>
  <c r="E528" i="46" s="1"/>
  <c r="E527" i="46"/>
  <c r="D527" i="46"/>
  <c r="D526" i="46"/>
  <c r="E526" i="46" s="1"/>
  <c r="D525" i="46"/>
  <c r="E525" i="46" s="1"/>
  <c r="D524" i="46"/>
  <c r="C523" i="46"/>
  <c r="D522" i="46"/>
  <c r="E522" i="46" s="1"/>
  <c r="D521" i="46"/>
  <c r="E521" i="46" s="1"/>
  <c r="D520" i="46"/>
  <c r="E520" i="46" s="1"/>
  <c r="E519" i="46"/>
  <c r="D519" i="46"/>
  <c r="D518" i="46"/>
  <c r="E518" i="46" s="1"/>
  <c r="D517" i="46"/>
  <c r="E517" i="46" s="1"/>
  <c r="D516" i="46"/>
  <c r="E516" i="46" s="1"/>
  <c r="E515" i="46"/>
  <c r="D515" i="46"/>
  <c r="D514" i="46"/>
  <c r="C514" i="46"/>
  <c r="D513" i="46"/>
  <c r="E513" i="46" s="1"/>
  <c r="D512" i="46"/>
  <c r="E512" i="46" s="1"/>
  <c r="D511" i="46"/>
  <c r="E511" i="46" s="1"/>
  <c r="C510" i="46"/>
  <c r="D509" i="46"/>
  <c r="E509" i="46" s="1"/>
  <c r="D508" i="46"/>
  <c r="E508" i="46" s="1"/>
  <c r="D507" i="46"/>
  <c r="D506" i="46"/>
  <c r="E506" i="46" s="1"/>
  <c r="D505" i="46"/>
  <c r="E505" i="46" s="1"/>
  <c r="C504" i="46"/>
  <c r="D503" i="46"/>
  <c r="E503" i="46" s="1"/>
  <c r="D502" i="46"/>
  <c r="E502" i="46" s="1"/>
  <c r="D501" i="46"/>
  <c r="E501" i="46" s="1"/>
  <c r="D500" i="46"/>
  <c r="E500" i="46" s="1"/>
  <c r="D499" i="46"/>
  <c r="E499" i="46" s="1"/>
  <c r="D498" i="46"/>
  <c r="D497" i="46" s="1"/>
  <c r="C497" i="46"/>
  <c r="D496" i="46"/>
  <c r="E496" i="46" s="1"/>
  <c r="D495" i="46"/>
  <c r="E495" i="46" s="1"/>
  <c r="C494" i="46"/>
  <c r="D493" i="46"/>
  <c r="E493" i="46" s="1"/>
  <c r="D492" i="46"/>
  <c r="D491" i="46" s="1"/>
  <c r="C491" i="46"/>
  <c r="D490" i="46"/>
  <c r="E490" i="46" s="1"/>
  <c r="D489" i="46"/>
  <c r="E489" i="46" s="1"/>
  <c r="D488" i="46"/>
  <c r="E487" i="46"/>
  <c r="D487" i="46"/>
  <c r="C486" i="46"/>
  <c r="C484" i="46" s="1"/>
  <c r="C483" i="46" s="1"/>
  <c r="D485" i="46"/>
  <c r="E485" i="46" s="1"/>
  <c r="J483" i="46"/>
  <c r="D481" i="46"/>
  <c r="E481" i="46" s="1"/>
  <c r="D480" i="46"/>
  <c r="E480" i="46" s="1"/>
  <c r="D479" i="46"/>
  <c r="E479" i="46" s="1"/>
  <c r="D478" i="46"/>
  <c r="E478" i="46" s="1"/>
  <c r="E477" i="46" s="1"/>
  <c r="C477" i="46"/>
  <c r="D476" i="46"/>
  <c r="E476" i="46" s="1"/>
  <c r="D475" i="46"/>
  <c r="E475" i="46" s="1"/>
  <c r="C474" i="46"/>
  <c r="D473" i="46"/>
  <c r="E473" i="46" s="1"/>
  <c r="D472" i="46"/>
  <c r="E472" i="46" s="1"/>
  <c r="D471" i="46"/>
  <c r="E471" i="46" s="1"/>
  <c r="E470" i="46"/>
  <c r="D470" i="46"/>
  <c r="E469" i="46"/>
  <c r="D469" i="46"/>
  <c r="C468" i="46"/>
  <c r="D467" i="46"/>
  <c r="E467" i="46" s="1"/>
  <c r="D466" i="46"/>
  <c r="E466" i="46" s="1"/>
  <c r="D465" i="46"/>
  <c r="E465" i="46" s="1"/>
  <c r="D464" i="46"/>
  <c r="E464" i="46" s="1"/>
  <c r="C463" i="46"/>
  <c r="D462" i="46"/>
  <c r="E462" i="46" s="1"/>
  <c r="D461" i="46"/>
  <c r="E461" i="46" s="1"/>
  <c r="D460" i="46"/>
  <c r="C459" i="46"/>
  <c r="D458" i="46"/>
  <c r="D457" i="46"/>
  <c r="E457" i="46" s="1"/>
  <c r="D456" i="46"/>
  <c r="E456" i="46" s="1"/>
  <c r="C455" i="46"/>
  <c r="C444" i="46" s="1"/>
  <c r="D454" i="46"/>
  <c r="E454" i="46" s="1"/>
  <c r="D453" i="46"/>
  <c r="E453" i="46" s="1"/>
  <c r="D452" i="46"/>
  <c r="E452" i="46" s="1"/>
  <c r="D451" i="46"/>
  <c r="E451" i="46" s="1"/>
  <c r="C450" i="46"/>
  <c r="D449" i="46"/>
  <c r="E449" i="46" s="1"/>
  <c r="D448" i="46"/>
  <c r="E448" i="46" s="1"/>
  <c r="D447" i="46"/>
  <c r="E447" i="46" s="1"/>
  <c r="D446" i="46"/>
  <c r="C445" i="46"/>
  <c r="D443" i="46"/>
  <c r="E443" i="46" s="1"/>
  <c r="D442" i="46"/>
  <c r="E442" i="46" s="1"/>
  <c r="D441" i="46"/>
  <c r="E441" i="46" s="1"/>
  <c r="D440" i="46"/>
  <c r="E440" i="46" s="1"/>
  <c r="D439" i="46"/>
  <c r="E439" i="46" s="1"/>
  <c r="D438" i="46"/>
  <c r="E438" i="46" s="1"/>
  <c r="D437" i="46"/>
  <c r="E437" i="46" s="1"/>
  <c r="D436" i="46"/>
  <c r="E436" i="46" s="1"/>
  <c r="D435" i="46"/>
  <c r="E435" i="46" s="1"/>
  <c r="D434" i="46"/>
  <c r="E434" i="46" s="1"/>
  <c r="D433" i="46"/>
  <c r="E433" i="46" s="1"/>
  <c r="D432" i="46"/>
  <c r="E432" i="46" s="1"/>
  <c r="D431" i="46"/>
  <c r="D430" i="46"/>
  <c r="E430" i="46" s="1"/>
  <c r="C429" i="46"/>
  <c r="D428" i="46"/>
  <c r="E428" i="46" s="1"/>
  <c r="D427" i="46"/>
  <c r="E427" i="46" s="1"/>
  <c r="D426" i="46"/>
  <c r="E426" i="46" s="1"/>
  <c r="D425" i="46"/>
  <c r="E425" i="46" s="1"/>
  <c r="D424" i="46"/>
  <c r="E424" i="46" s="1"/>
  <c r="D423" i="46"/>
  <c r="E423" i="46" s="1"/>
  <c r="C422" i="46"/>
  <c r="D421" i="46"/>
  <c r="E421" i="46" s="1"/>
  <c r="D420" i="46"/>
  <c r="E420" i="46" s="1"/>
  <c r="D419" i="46"/>
  <c r="E419" i="46" s="1"/>
  <c r="D418" i="46"/>
  <c r="E418" i="46" s="1"/>
  <c r="E417" i="46"/>
  <c r="D417" i="46"/>
  <c r="D416" i="46"/>
  <c r="C416" i="46"/>
  <c r="D415" i="46"/>
  <c r="E415" i="46" s="1"/>
  <c r="D414" i="46"/>
  <c r="E414" i="46" s="1"/>
  <c r="E413" i="46"/>
  <c r="D413" i="46"/>
  <c r="D412" i="46"/>
  <c r="C412" i="46"/>
  <c r="D411" i="46"/>
  <c r="E411" i="46" s="1"/>
  <c r="D410" i="46"/>
  <c r="C409" i="46"/>
  <c r="D408" i="46"/>
  <c r="E408" i="46" s="1"/>
  <c r="D407" i="46"/>
  <c r="E407" i="46" s="1"/>
  <c r="D406" i="46"/>
  <c r="E406" i="46" s="1"/>
  <c r="D405" i="46"/>
  <c r="E405" i="46" s="1"/>
  <c r="C404" i="46"/>
  <c r="E403" i="46"/>
  <c r="D403" i="46"/>
  <c r="D402" i="46"/>
  <c r="E402" i="46" s="1"/>
  <c r="D401" i="46"/>
  <c r="E401" i="46" s="1"/>
  <c r="D400" i="46"/>
  <c r="E400" i="46" s="1"/>
  <c r="C399" i="46"/>
  <c r="D398" i="46"/>
  <c r="E398" i="46" s="1"/>
  <c r="D397" i="46"/>
  <c r="E397" i="46" s="1"/>
  <c r="D396" i="46"/>
  <c r="E396" i="46" s="1"/>
  <c r="E395" i="46" s="1"/>
  <c r="C395" i="46"/>
  <c r="D394" i="46"/>
  <c r="E394" i="46" s="1"/>
  <c r="D393" i="46"/>
  <c r="E393" i="46" s="1"/>
  <c r="E392" i="46" s="1"/>
  <c r="C392" i="46"/>
  <c r="D391" i="46"/>
  <c r="E391" i="46" s="1"/>
  <c r="D390" i="46"/>
  <c r="E390" i="46" s="1"/>
  <c r="D389" i="46"/>
  <c r="E389" i="46" s="1"/>
  <c r="E388" i="46" s="1"/>
  <c r="C388" i="46"/>
  <c r="D387" i="46"/>
  <c r="E387" i="46" s="1"/>
  <c r="D386" i="46"/>
  <c r="E386" i="46" s="1"/>
  <c r="E385" i="46"/>
  <c r="D385" i="46"/>
  <c r="D384" i="46"/>
  <c r="D383" i="46"/>
  <c r="E383" i="46" s="1"/>
  <c r="C382" i="46"/>
  <c r="D381" i="46"/>
  <c r="E381" i="46" s="1"/>
  <c r="D380" i="46"/>
  <c r="E380" i="46" s="1"/>
  <c r="D379" i="46"/>
  <c r="C378" i="46"/>
  <c r="D377" i="46"/>
  <c r="E377" i="46" s="1"/>
  <c r="D376" i="46"/>
  <c r="E376" i="46" s="1"/>
  <c r="D375" i="46"/>
  <c r="E375" i="46" s="1"/>
  <c r="D374" i="46"/>
  <c r="E374" i="46" s="1"/>
  <c r="D373" i="46"/>
  <c r="C373" i="46"/>
  <c r="D372" i="46"/>
  <c r="E372" i="46" s="1"/>
  <c r="D371" i="46"/>
  <c r="E371" i="46" s="1"/>
  <c r="E370" i="46"/>
  <c r="D370" i="46"/>
  <c r="D369" i="46"/>
  <c r="E369" i="46" s="1"/>
  <c r="D368" i="46"/>
  <c r="C368" i="46"/>
  <c r="D367" i="46"/>
  <c r="E367" i="46" s="1"/>
  <c r="D366" i="46"/>
  <c r="E366" i="46" s="1"/>
  <c r="D365" i="46"/>
  <c r="E365" i="46" s="1"/>
  <c r="D364" i="46"/>
  <c r="E364" i="46" s="1"/>
  <c r="D363" i="46"/>
  <c r="C362" i="46"/>
  <c r="D361" i="46"/>
  <c r="E361" i="46" s="1"/>
  <c r="D360" i="46"/>
  <c r="E360" i="46" s="1"/>
  <c r="D359" i="46"/>
  <c r="E359" i="46" s="1"/>
  <c r="D358" i="46"/>
  <c r="E358" i="46" s="1"/>
  <c r="C357" i="46"/>
  <c r="E356" i="46"/>
  <c r="D356" i="46"/>
  <c r="D355" i="46"/>
  <c r="E355" i="46" s="1"/>
  <c r="D354" i="46"/>
  <c r="D353" i="46" s="1"/>
  <c r="C353" i="46"/>
  <c r="C340" i="46" s="1"/>
  <c r="D352" i="46"/>
  <c r="E352" i="46" s="1"/>
  <c r="D351" i="46"/>
  <c r="E351" i="46" s="1"/>
  <c r="D350" i="46"/>
  <c r="E350" i="46" s="1"/>
  <c r="D349" i="46"/>
  <c r="C348" i="46"/>
  <c r="D347" i="46"/>
  <c r="E347" i="46" s="1"/>
  <c r="D346" i="46"/>
  <c r="E346" i="46" s="1"/>
  <c r="D345" i="46"/>
  <c r="C344" i="46"/>
  <c r="D343" i="46"/>
  <c r="E343" i="46" s="1"/>
  <c r="D342" i="46"/>
  <c r="E342" i="46" s="1"/>
  <c r="D341" i="46"/>
  <c r="E341" i="46" s="1"/>
  <c r="J339" i="46"/>
  <c r="D338" i="46"/>
  <c r="E338" i="46" s="1"/>
  <c r="D337" i="46"/>
  <c r="E337" i="46" s="1"/>
  <c r="E336" i="46"/>
  <c r="D336" i="46"/>
  <c r="D335" i="46"/>
  <c r="E335" i="46" s="1"/>
  <c r="D334" i="46"/>
  <c r="E334" i="46" s="1"/>
  <c r="D333" i="46"/>
  <c r="E333" i="46" s="1"/>
  <c r="D332" i="46"/>
  <c r="E332" i="46" s="1"/>
  <c r="D331" i="46"/>
  <c r="C331" i="46"/>
  <c r="D330" i="46"/>
  <c r="E330" i="46" s="1"/>
  <c r="D329" i="46"/>
  <c r="E329" i="46" s="1"/>
  <c r="C328" i="46"/>
  <c r="D327" i="46"/>
  <c r="E327" i="46" s="1"/>
  <c r="D326" i="46"/>
  <c r="E326" i="46" s="1"/>
  <c r="D325" i="46"/>
  <c r="C325" i="46"/>
  <c r="C314" i="46" s="1"/>
  <c r="D324" i="46"/>
  <c r="E324" i="46" s="1"/>
  <c r="D323" i="46"/>
  <c r="E323" i="46" s="1"/>
  <c r="D322" i="46"/>
  <c r="E322" i="46" s="1"/>
  <c r="D321" i="46"/>
  <c r="E321" i="46" s="1"/>
  <c r="D320" i="46"/>
  <c r="E320" i="46" s="1"/>
  <c r="D319" i="46"/>
  <c r="E319" i="46" s="1"/>
  <c r="D318" i="46"/>
  <c r="E318" i="46" s="1"/>
  <c r="D317" i="46"/>
  <c r="E317" i="46" s="1"/>
  <c r="D316" i="46"/>
  <c r="C315" i="46"/>
  <c r="D313" i="46"/>
  <c r="E313" i="46" s="1"/>
  <c r="D312" i="46"/>
  <c r="E312" i="46" s="1"/>
  <c r="D311" i="46"/>
  <c r="E311" i="46" s="1"/>
  <c r="D310" i="46"/>
  <c r="E310" i="46" s="1"/>
  <c r="D309" i="46"/>
  <c r="C308" i="46"/>
  <c r="D307" i="46"/>
  <c r="E307" i="46" s="1"/>
  <c r="D306" i="46"/>
  <c r="D305" i="46" s="1"/>
  <c r="C305" i="46"/>
  <c r="D304" i="46"/>
  <c r="E304" i="46" s="1"/>
  <c r="D303" i="46"/>
  <c r="E303" i="46" s="1"/>
  <c r="E302" i="46" s="1"/>
  <c r="D302" i="46"/>
  <c r="C302" i="46"/>
  <c r="D301" i="46"/>
  <c r="E301" i="46" s="1"/>
  <c r="D300" i="46"/>
  <c r="E300" i="46" s="1"/>
  <c r="D299" i="46"/>
  <c r="D298" i="46" s="1"/>
  <c r="C298" i="46"/>
  <c r="D297" i="46"/>
  <c r="E297" i="46" s="1"/>
  <c r="E296" i="46" s="1"/>
  <c r="C296" i="46"/>
  <c r="D295" i="46"/>
  <c r="E295" i="46" s="1"/>
  <c r="D294" i="46"/>
  <c r="E294" i="46" s="1"/>
  <c r="D293" i="46"/>
  <c r="E293" i="46" s="1"/>
  <c r="E292" i="46"/>
  <c r="D292" i="46"/>
  <c r="D291" i="46"/>
  <c r="E291" i="46" s="1"/>
  <c r="D290" i="46"/>
  <c r="C289" i="46"/>
  <c r="D288" i="46"/>
  <c r="E288" i="46" s="1"/>
  <c r="D287" i="46"/>
  <c r="E287" i="46" s="1"/>
  <c r="D286" i="46"/>
  <c r="E286" i="46" s="1"/>
  <c r="D285" i="46"/>
  <c r="E285" i="46" s="1"/>
  <c r="D284" i="46"/>
  <c r="E284" i="46" s="1"/>
  <c r="E283" i="46"/>
  <c r="D283" i="46"/>
  <c r="D282" i="46"/>
  <c r="E282" i="46" s="1"/>
  <c r="D281" i="46"/>
  <c r="E281" i="46" s="1"/>
  <c r="D280" i="46"/>
  <c r="E280" i="46" s="1"/>
  <c r="D279" i="46"/>
  <c r="E279" i="46" s="1"/>
  <c r="D278" i="46"/>
  <c r="E278" i="46" s="1"/>
  <c r="D277" i="46"/>
  <c r="E277" i="46" s="1"/>
  <c r="D276" i="46"/>
  <c r="E276" i="46" s="1"/>
  <c r="D275" i="46"/>
  <c r="E275" i="46" s="1"/>
  <c r="D274" i="46"/>
  <c r="E274" i="46" s="1"/>
  <c r="D273" i="46"/>
  <c r="E273" i="46" s="1"/>
  <c r="D272" i="46"/>
  <c r="E272" i="46" s="1"/>
  <c r="D271" i="46"/>
  <c r="E271" i="46" s="1"/>
  <c r="D270" i="46"/>
  <c r="E270" i="46" s="1"/>
  <c r="E269" i="46"/>
  <c r="D269" i="46"/>
  <c r="D268" i="46"/>
  <c r="E268" i="46" s="1"/>
  <c r="D267" i="46"/>
  <c r="E267" i="46" s="1"/>
  <c r="D266" i="46"/>
  <c r="E266" i="46" s="1"/>
  <c r="C265" i="46"/>
  <c r="D264" i="46"/>
  <c r="E264" i="46" s="1"/>
  <c r="D262" i="46"/>
  <c r="E262" i="46" s="1"/>
  <c r="D261" i="46"/>
  <c r="E261" i="46" s="1"/>
  <c r="E260" i="46" s="1"/>
  <c r="C260" i="46"/>
  <c r="J259" i="46"/>
  <c r="J258" i="46"/>
  <c r="J257" i="46"/>
  <c r="J256" i="46"/>
  <c r="D252" i="46"/>
  <c r="E252" i="46" s="1"/>
  <c r="D251" i="46"/>
  <c r="E251" i="46" s="1"/>
  <c r="C250" i="46"/>
  <c r="D249" i="46"/>
  <c r="E249" i="46" s="1"/>
  <c r="E248" i="46"/>
  <c r="D248" i="46"/>
  <c r="D247" i="46"/>
  <c r="E247" i="46" s="1"/>
  <c r="D246" i="46"/>
  <c r="D245" i="46"/>
  <c r="E245" i="46" s="1"/>
  <c r="C244" i="46"/>
  <c r="C243" i="46" s="1"/>
  <c r="D242" i="46"/>
  <c r="E242" i="46" s="1"/>
  <c r="D241" i="46"/>
  <c r="D240" i="46"/>
  <c r="E240" i="46" s="1"/>
  <c r="C239" i="46"/>
  <c r="C238" i="46" s="1"/>
  <c r="D237" i="46"/>
  <c r="E237" i="46" s="1"/>
  <c r="E236" i="46" s="1"/>
  <c r="E235" i="46" s="1"/>
  <c r="C236" i="46"/>
  <c r="C235" i="46"/>
  <c r="D234" i="46"/>
  <c r="E234" i="46" s="1"/>
  <c r="E233" i="46" s="1"/>
  <c r="C233" i="46"/>
  <c r="D232" i="46"/>
  <c r="E232" i="46" s="1"/>
  <c r="D231" i="46"/>
  <c r="D230" i="46"/>
  <c r="E230" i="46" s="1"/>
  <c r="C229" i="46"/>
  <c r="E227" i="46"/>
  <c r="D227" i="46"/>
  <c r="D226" i="46"/>
  <c r="E226" i="46" s="1"/>
  <c r="D225" i="46"/>
  <c r="E225" i="46" s="1"/>
  <c r="D224" i="46"/>
  <c r="C223" i="46"/>
  <c r="C222" i="46"/>
  <c r="D221" i="46"/>
  <c r="C220" i="46"/>
  <c r="D219" i="46"/>
  <c r="E219" i="46" s="1"/>
  <c r="E218" i="46"/>
  <c r="D218" i="46"/>
  <c r="D216" i="46" s="1"/>
  <c r="D217" i="46"/>
  <c r="E217" i="46" s="1"/>
  <c r="C216" i="46"/>
  <c r="C215" i="46" s="1"/>
  <c r="D214" i="46"/>
  <c r="E214" i="46" s="1"/>
  <c r="E213" i="46" s="1"/>
  <c r="C213" i="46"/>
  <c r="D212" i="46"/>
  <c r="E212" i="46" s="1"/>
  <c r="E211" i="46" s="1"/>
  <c r="C211" i="46"/>
  <c r="C203" i="46" s="1"/>
  <c r="D210" i="46"/>
  <c r="E210" i="46" s="1"/>
  <c r="D209" i="46"/>
  <c r="D208" i="46"/>
  <c r="E208" i="46" s="1"/>
  <c r="C207" i="46"/>
  <c r="D206" i="46"/>
  <c r="E206" i="46" s="1"/>
  <c r="D205" i="46"/>
  <c r="E205" i="46" s="1"/>
  <c r="E204" i="46" s="1"/>
  <c r="C204" i="46"/>
  <c r="D202" i="46"/>
  <c r="E202" i="46" s="1"/>
  <c r="E201" i="46" s="1"/>
  <c r="E200" i="46" s="1"/>
  <c r="D201" i="46"/>
  <c r="D200" i="46" s="1"/>
  <c r="C201" i="46"/>
  <c r="C200" i="46"/>
  <c r="D199" i="46"/>
  <c r="C198" i="46"/>
  <c r="C197" i="46" s="1"/>
  <c r="D196" i="46"/>
  <c r="E196" i="46" s="1"/>
  <c r="E195" i="46" s="1"/>
  <c r="C195" i="46"/>
  <c r="C188" i="46" s="1"/>
  <c r="D194" i="46"/>
  <c r="D193" i="46" s="1"/>
  <c r="C193" i="46"/>
  <c r="D192" i="46"/>
  <c r="E192" i="46" s="1"/>
  <c r="D191" i="46"/>
  <c r="E191" i="46" s="1"/>
  <c r="D190" i="46"/>
  <c r="C189" i="46"/>
  <c r="D187" i="46"/>
  <c r="E187" i="46" s="1"/>
  <c r="E186" i="46"/>
  <c r="E185" i="46" s="1"/>
  <c r="E184" i="46" s="1"/>
  <c r="D186" i="46"/>
  <c r="C185" i="46"/>
  <c r="C184" i="46" s="1"/>
  <c r="D183" i="46"/>
  <c r="D182" i="46" s="1"/>
  <c r="E181" i="46"/>
  <c r="E180" i="46" s="1"/>
  <c r="D181" i="46"/>
  <c r="D180" i="46" s="1"/>
  <c r="D179" i="46" s="1"/>
  <c r="C179" i="46"/>
  <c r="J178" i="46"/>
  <c r="J177" i="46"/>
  <c r="D176" i="46"/>
  <c r="E176" i="46" s="1"/>
  <c r="D175" i="46"/>
  <c r="D174" i="46" s="1"/>
  <c r="C174" i="46"/>
  <c r="D173" i="46"/>
  <c r="E173" i="46" s="1"/>
  <c r="D172" i="46"/>
  <c r="E172" i="46" s="1"/>
  <c r="D171" i="46"/>
  <c r="C171" i="46"/>
  <c r="C170" i="46" s="1"/>
  <c r="J170" i="46"/>
  <c r="D169" i="46"/>
  <c r="E169" i="46" s="1"/>
  <c r="D168" i="46"/>
  <c r="E168" i="46" s="1"/>
  <c r="C167" i="46"/>
  <c r="D166" i="46"/>
  <c r="E166" i="46" s="1"/>
  <c r="D165" i="46"/>
  <c r="C164" i="46"/>
  <c r="C163" i="46" s="1"/>
  <c r="J163" i="46"/>
  <c r="D162" i="46"/>
  <c r="E162" i="46" s="1"/>
  <c r="D161" i="46"/>
  <c r="C160" i="46"/>
  <c r="D159" i="46"/>
  <c r="E159" i="46" s="1"/>
  <c r="D158" i="46"/>
  <c r="E158" i="46" s="1"/>
  <c r="C157" i="46"/>
  <c r="D156" i="46"/>
  <c r="E156" i="46" s="1"/>
  <c r="D155" i="46"/>
  <c r="E155" i="46" s="1"/>
  <c r="D154" i="46"/>
  <c r="C154" i="46"/>
  <c r="J153" i="46"/>
  <c r="J152" i="46"/>
  <c r="D151" i="46"/>
  <c r="E151" i="46" s="1"/>
  <c r="D150" i="46"/>
  <c r="E150" i="46" s="1"/>
  <c r="C149" i="46"/>
  <c r="D148" i="46"/>
  <c r="E148" i="46" s="1"/>
  <c r="D147" i="46"/>
  <c r="C146" i="46"/>
  <c r="D145" i="46"/>
  <c r="E145" i="46" s="1"/>
  <c r="D144" i="46"/>
  <c r="E144" i="46" s="1"/>
  <c r="E143" i="46" s="1"/>
  <c r="C143" i="46"/>
  <c r="D142" i="46"/>
  <c r="E142" i="46" s="1"/>
  <c r="D141" i="46"/>
  <c r="E141" i="46" s="1"/>
  <c r="E140" i="46" s="1"/>
  <c r="D140" i="46"/>
  <c r="C140" i="46"/>
  <c r="D139" i="46"/>
  <c r="E139" i="46" s="1"/>
  <c r="D138" i="46"/>
  <c r="D137" i="46"/>
  <c r="E137" i="46" s="1"/>
  <c r="C136" i="46"/>
  <c r="J135" i="46"/>
  <c r="D134" i="46"/>
  <c r="E134" i="46" s="1"/>
  <c r="D133" i="46"/>
  <c r="E133" i="46" s="1"/>
  <c r="E132" i="46" s="1"/>
  <c r="C132" i="46"/>
  <c r="D131" i="46"/>
  <c r="D130" i="46"/>
  <c r="E130" i="46" s="1"/>
  <c r="C129" i="46"/>
  <c r="D128" i="46"/>
  <c r="D127" i="46"/>
  <c r="E127" i="46" s="1"/>
  <c r="C126" i="46"/>
  <c r="D125" i="46"/>
  <c r="E125" i="46" s="1"/>
  <c r="D124" i="46"/>
  <c r="E124" i="46" s="1"/>
  <c r="C123" i="46"/>
  <c r="D122" i="46"/>
  <c r="E122" i="46" s="1"/>
  <c r="D121" i="46"/>
  <c r="C120" i="46"/>
  <c r="D119" i="46"/>
  <c r="E119" i="46" s="1"/>
  <c r="D118" i="46"/>
  <c r="C117" i="46"/>
  <c r="J116" i="46"/>
  <c r="C116" i="46"/>
  <c r="J115" i="46"/>
  <c r="J114" i="46"/>
  <c r="D113" i="46"/>
  <c r="E113" i="46" s="1"/>
  <c r="D112" i="46"/>
  <c r="E112" i="46" s="1"/>
  <c r="D111" i="46"/>
  <c r="E111" i="46" s="1"/>
  <c r="D110" i="46"/>
  <c r="E110" i="46" s="1"/>
  <c r="D109" i="46"/>
  <c r="E109" i="46" s="1"/>
  <c r="D108" i="46"/>
  <c r="E108" i="46" s="1"/>
  <c r="D107" i="46"/>
  <c r="E107" i="46" s="1"/>
  <c r="D106" i="46"/>
  <c r="E106" i="46" s="1"/>
  <c r="E105" i="46"/>
  <c r="D105" i="46"/>
  <c r="D104" i="46"/>
  <c r="E104" i="46" s="1"/>
  <c r="D103" i="46"/>
  <c r="E103" i="46" s="1"/>
  <c r="D102" i="46"/>
  <c r="E102" i="46" s="1"/>
  <c r="E101" i="46"/>
  <c r="D101" i="46"/>
  <c r="D100" i="46"/>
  <c r="E100" i="46" s="1"/>
  <c r="D99" i="46"/>
  <c r="E99" i="46" s="1"/>
  <c r="D98" i="46"/>
  <c r="E98" i="46" s="1"/>
  <c r="J97" i="46"/>
  <c r="D97" i="46"/>
  <c r="C97" i="46"/>
  <c r="D96" i="46"/>
  <c r="E96" i="46" s="1"/>
  <c r="D95" i="46"/>
  <c r="E95" i="46" s="1"/>
  <c r="D94" i="46"/>
  <c r="E94" i="46" s="1"/>
  <c r="E93" i="46"/>
  <c r="D93" i="46"/>
  <c r="D92" i="46"/>
  <c r="E92" i="46" s="1"/>
  <c r="D91" i="46"/>
  <c r="E91" i="46" s="1"/>
  <c r="E90" i="46"/>
  <c r="D90" i="46"/>
  <c r="D89" i="46"/>
  <c r="E89" i="46" s="1"/>
  <c r="D88" i="46"/>
  <c r="E88" i="46" s="1"/>
  <c r="E87" i="46"/>
  <c r="D87" i="46"/>
  <c r="D86" i="46"/>
  <c r="E86" i="46" s="1"/>
  <c r="D85" i="46"/>
  <c r="E85" i="46" s="1"/>
  <c r="D84" i="46"/>
  <c r="E84" i="46" s="1"/>
  <c r="D83" i="46"/>
  <c r="E83" i="46" s="1"/>
  <c r="D82" i="46"/>
  <c r="E82" i="46" s="1"/>
  <c r="D81" i="46"/>
  <c r="E81" i="46" s="1"/>
  <c r="D80" i="46"/>
  <c r="E80" i="46" s="1"/>
  <c r="D79" i="46"/>
  <c r="E79" i="46" s="1"/>
  <c r="D78" i="46"/>
  <c r="E78" i="46" s="1"/>
  <c r="D77" i="46"/>
  <c r="E77" i="46" s="1"/>
  <c r="D76" i="46"/>
  <c r="E76" i="46" s="1"/>
  <c r="D75" i="46"/>
  <c r="E75" i="46" s="1"/>
  <c r="D74" i="46"/>
  <c r="E74" i="46" s="1"/>
  <c r="D73" i="46"/>
  <c r="E73" i="46" s="1"/>
  <c r="D72" i="46"/>
  <c r="E72" i="46" s="1"/>
  <c r="D71" i="46"/>
  <c r="E71" i="46" s="1"/>
  <c r="D70" i="46"/>
  <c r="E70" i="46" s="1"/>
  <c r="D69" i="46"/>
  <c r="E69" i="46" s="1"/>
  <c r="J68" i="46"/>
  <c r="C68" i="46"/>
  <c r="J67" i="46"/>
  <c r="D66" i="46"/>
  <c r="E66" i="46" s="1"/>
  <c r="D65" i="46"/>
  <c r="E65" i="46" s="1"/>
  <c r="D64" i="46"/>
  <c r="E64" i="46" s="1"/>
  <c r="D63" i="46"/>
  <c r="E63" i="46" s="1"/>
  <c r="D62" i="46"/>
  <c r="J61" i="46"/>
  <c r="C61" i="46"/>
  <c r="E60" i="46"/>
  <c r="D60" i="46"/>
  <c r="D59" i="46"/>
  <c r="E59" i="46" s="1"/>
  <c r="D58" i="46"/>
  <c r="E58" i="46" s="1"/>
  <c r="D57" i="46"/>
  <c r="E57" i="46" s="1"/>
  <c r="D56" i="46"/>
  <c r="E56" i="46" s="1"/>
  <c r="D55" i="46"/>
  <c r="E55" i="46" s="1"/>
  <c r="D54" i="46"/>
  <c r="E54" i="46" s="1"/>
  <c r="E53" i="46"/>
  <c r="D53" i="46"/>
  <c r="D52" i="46"/>
  <c r="E52" i="46" s="1"/>
  <c r="D51" i="46"/>
  <c r="E51" i="46" s="1"/>
  <c r="D50" i="46"/>
  <c r="E50" i="46" s="1"/>
  <c r="D49" i="46"/>
  <c r="E49" i="46" s="1"/>
  <c r="D48" i="46"/>
  <c r="E48" i="46" s="1"/>
  <c r="D47" i="46"/>
  <c r="E47" i="46" s="1"/>
  <c r="D46" i="46"/>
  <c r="E46" i="46" s="1"/>
  <c r="E45" i="46"/>
  <c r="D45" i="46"/>
  <c r="D44" i="46"/>
  <c r="E44" i="46" s="1"/>
  <c r="E43" i="46"/>
  <c r="D43" i="46"/>
  <c r="D42" i="46"/>
  <c r="E42" i="46" s="1"/>
  <c r="D41" i="46"/>
  <c r="E41" i="46" s="1"/>
  <c r="D40" i="46"/>
  <c r="E40" i="46" s="1"/>
  <c r="D39" i="46"/>
  <c r="J38" i="46"/>
  <c r="C38" i="46"/>
  <c r="D37" i="46"/>
  <c r="E37" i="46" s="1"/>
  <c r="E36" i="46"/>
  <c r="D36" i="46"/>
  <c r="D35" i="46"/>
  <c r="E35" i="46" s="1"/>
  <c r="E34" i="46"/>
  <c r="D34" i="46"/>
  <c r="D33" i="46"/>
  <c r="E33" i="46" s="1"/>
  <c r="D32" i="46"/>
  <c r="E32" i="46" s="1"/>
  <c r="D31" i="46"/>
  <c r="E31" i="46" s="1"/>
  <c r="D30" i="46"/>
  <c r="E30" i="46" s="1"/>
  <c r="D29" i="46"/>
  <c r="E29" i="46" s="1"/>
  <c r="E28" i="46"/>
  <c r="D28" i="46"/>
  <c r="D27" i="46"/>
  <c r="E27" i="46" s="1"/>
  <c r="D26" i="46"/>
  <c r="E26" i="46" s="1"/>
  <c r="D25" i="46"/>
  <c r="E25" i="46" s="1"/>
  <c r="D24" i="46"/>
  <c r="E24" i="46" s="1"/>
  <c r="D23" i="46"/>
  <c r="E23" i="46" s="1"/>
  <c r="D22" i="46"/>
  <c r="E22" i="46" s="1"/>
  <c r="D21" i="46"/>
  <c r="E21" i="46" s="1"/>
  <c r="E20" i="46"/>
  <c r="D20" i="46"/>
  <c r="D19" i="46"/>
  <c r="E19" i="46" s="1"/>
  <c r="D18" i="46"/>
  <c r="E18" i="46" s="1"/>
  <c r="D17" i="46"/>
  <c r="E17" i="46" s="1"/>
  <c r="E16" i="46"/>
  <c r="D16" i="46"/>
  <c r="D15" i="46"/>
  <c r="E15" i="46" s="1"/>
  <c r="D14" i="46"/>
  <c r="E13" i="46"/>
  <c r="D13" i="46"/>
  <c r="D12" i="46"/>
  <c r="E12" i="46" s="1"/>
  <c r="J11" i="46"/>
  <c r="C11" i="46"/>
  <c r="D10" i="46"/>
  <c r="E10" i="46" s="1"/>
  <c r="D9" i="46"/>
  <c r="E9" i="46" s="1"/>
  <c r="D8" i="46"/>
  <c r="E8" i="46" s="1"/>
  <c r="D7" i="46"/>
  <c r="E7" i="46" s="1"/>
  <c r="D6" i="46"/>
  <c r="E6" i="46" s="1"/>
  <c r="D5" i="46"/>
  <c r="J4" i="46"/>
  <c r="C4" i="46"/>
  <c r="J3" i="46"/>
  <c r="J2" i="46"/>
  <c r="J1" i="46"/>
  <c r="D509" i="26"/>
  <c r="E509" i="26" s="1"/>
  <c r="D9" i="37"/>
  <c r="D11" i="37" s="1"/>
  <c r="C9" i="37"/>
  <c r="C11" i="37" s="1"/>
  <c r="B9" i="37"/>
  <c r="B11" i="37" s="1"/>
  <c r="D7" i="37"/>
  <c r="C7" i="37"/>
  <c r="B7" i="37"/>
  <c r="D5" i="37"/>
  <c r="C5" i="37"/>
  <c r="B5" i="37"/>
  <c r="E31" i="36"/>
  <c r="D31" i="36"/>
  <c r="C31" i="36"/>
  <c r="E30" i="36"/>
  <c r="D30" i="36"/>
  <c r="C30" i="36"/>
  <c r="E29" i="36"/>
  <c r="D29" i="36"/>
  <c r="C29" i="36"/>
  <c r="E28" i="36"/>
  <c r="D28" i="36"/>
  <c r="C28" i="36"/>
  <c r="E27" i="36"/>
  <c r="D27" i="36"/>
  <c r="E26" i="36"/>
  <c r="D26" i="36"/>
  <c r="C26" i="36"/>
  <c r="C27" i="36" s="1"/>
  <c r="I70" i="35"/>
  <c r="H70" i="35"/>
  <c r="G70" i="35"/>
  <c r="F70" i="35"/>
  <c r="E70" i="35"/>
  <c r="D70" i="35"/>
  <c r="C70" i="35" s="1"/>
  <c r="I67" i="35"/>
  <c r="H67" i="35"/>
  <c r="G67" i="35"/>
  <c r="F67" i="35"/>
  <c r="E67" i="35"/>
  <c r="D67" i="35"/>
  <c r="I64" i="35"/>
  <c r="I63" i="35" s="1"/>
  <c r="H64" i="35"/>
  <c r="H63" i="35" s="1"/>
  <c r="G64" i="35"/>
  <c r="F64" i="35"/>
  <c r="E64" i="35"/>
  <c r="E63" i="35" s="1"/>
  <c r="D64" i="35"/>
  <c r="C64" i="35" s="1"/>
  <c r="D63" i="35"/>
  <c r="H60" i="35"/>
  <c r="G60" i="35"/>
  <c r="F60" i="35"/>
  <c r="E60" i="35"/>
  <c r="D60" i="35"/>
  <c r="I57" i="35"/>
  <c r="H57" i="35"/>
  <c r="G57" i="35"/>
  <c r="F57" i="35"/>
  <c r="E57" i="35"/>
  <c r="D57" i="35"/>
  <c r="I54" i="35"/>
  <c r="H54" i="35"/>
  <c r="G54" i="35"/>
  <c r="F54" i="35"/>
  <c r="E54" i="35"/>
  <c r="D54" i="35"/>
  <c r="I51" i="35"/>
  <c r="H51" i="35"/>
  <c r="G51" i="35"/>
  <c r="F51" i="35"/>
  <c r="E51" i="35"/>
  <c r="D51" i="35"/>
  <c r="I48" i="35"/>
  <c r="H48" i="35"/>
  <c r="G48" i="35"/>
  <c r="F48" i="35"/>
  <c r="E48" i="35"/>
  <c r="E32" i="35" s="1"/>
  <c r="D48" i="35"/>
  <c r="I33" i="35"/>
  <c r="H33" i="35"/>
  <c r="G33" i="35"/>
  <c r="F33" i="35"/>
  <c r="E33" i="35"/>
  <c r="D33" i="35"/>
  <c r="I32" i="35"/>
  <c r="I29" i="35"/>
  <c r="H29" i="35"/>
  <c r="G29" i="35"/>
  <c r="F29" i="35"/>
  <c r="F25" i="35" s="1"/>
  <c r="E29" i="35"/>
  <c r="D29" i="35"/>
  <c r="I26" i="35"/>
  <c r="I25" i="35" s="1"/>
  <c r="H26" i="35"/>
  <c r="G26" i="35"/>
  <c r="F26" i="35"/>
  <c r="E26" i="35"/>
  <c r="E25" i="35" s="1"/>
  <c r="D26" i="35"/>
  <c r="I22" i="35"/>
  <c r="H22" i="35"/>
  <c r="G22" i="35"/>
  <c r="F22" i="35"/>
  <c r="E22" i="35"/>
  <c r="D22" i="35"/>
  <c r="C22" i="35" s="1"/>
  <c r="I19" i="35"/>
  <c r="H19" i="35"/>
  <c r="G19" i="35"/>
  <c r="F19" i="35"/>
  <c r="E19" i="35"/>
  <c r="D19" i="35"/>
  <c r="I16" i="35"/>
  <c r="H16" i="35"/>
  <c r="G16" i="35"/>
  <c r="F16" i="35"/>
  <c r="E16" i="35"/>
  <c r="D16" i="35"/>
  <c r="C16" i="35" s="1"/>
  <c r="I13" i="35"/>
  <c r="H13" i="35"/>
  <c r="G13" i="35"/>
  <c r="F13" i="35"/>
  <c r="E13" i="35"/>
  <c r="D13" i="35"/>
  <c r="I10" i="35"/>
  <c r="H10" i="35"/>
  <c r="G10" i="35"/>
  <c r="F10" i="35"/>
  <c r="E10" i="35"/>
  <c r="D10" i="35"/>
  <c r="C10" i="35" s="1"/>
  <c r="I5" i="35"/>
  <c r="H5" i="35"/>
  <c r="G5" i="35"/>
  <c r="F5" i="35"/>
  <c r="E5" i="35"/>
  <c r="D5" i="35"/>
  <c r="C5" i="35"/>
  <c r="I74" i="34"/>
  <c r="H74" i="34"/>
  <c r="G74" i="34"/>
  <c r="F74" i="34"/>
  <c r="E74" i="34"/>
  <c r="D74" i="34"/>
  <c r="I71" i="34"/>
  <c r="H71" i="34"/>
  <c r="G71" i="34"/>
  <c r="F71" i="34"/>
  <c r="E71" i="34"/>
  <c r="D71" i="34"/>
  <c r="I68" i="34"/>
  <c r="H68" i="34"/>
  <c r="G68" i="34"/>
  <c r="F68" i="34"/>
  <c r="E68" i="34"/>
  <c r="D68" i="34"/>
  <c r="H64" i="34"/>
  <c r="G64" i="34"/>
  <c r="F64" i="34"/>
  <c r="E64" i="34"/>
  <c r="D64" i="34"/>
  <c r="I61" i="34"/>
  <c r="H61" i="34"/>
  <c r="G61" i="34"/>
  <c r="F61" i="34"/>
  <c r="E61" i="34"/>
  <c r="D61" i="34"/>
  <c r="I58" i="34"/>
  <c r="H58" i="34"/>
  <c r="G58" i="34"/>
  <c r="F58" i="34"/>
  <c r="E58" i="34"/>
  <c r="D58" i="34"/>
  <c r="I55" i="34"/>
  <c r="H55" i="34"/>
  <c r="G55" i="34"/>
  <c r="F55" i="34"/>
  <c r="E55" i="34"/>
  <c r="D55" i="34"/>
  <c r="I52" i="34"/>
  <c r="H52" i="34"/>
  <c r="G52" i="34"/>
  <c r="F52" i="34"/>
  <c r="E52" i="34"/>
  <c r="D52" i="34"/>
  <c r="I40" i="34"/>
  <c r="H40" i="34"/>
  <c r="G40" i="34"/>
  <c r="F40" i="34"/>
  <c r="E40" i="34"/>
  <c r="D40" i="34"/>
  <c r="I36" i="34"/>
  <c r="H36" i="34"/>
  <c r="G36" i="34"/>
  <c r="F36" i="34"/>
  <c r="E36" i="34"/>
  <c r="I33" i="34"/>
  <c r="H33" i="34"/>
  <c r="G33" i="34"/>
  <c r="F33" i="34"/>
  <c r="E33" i="34"/>
  <c r="D33" i="34"/>
  <c r="I29" i="34"/>
  <c r="H29" i="34"/>
  <c r="G29" i="34"/>
  <c r="F29" i="34"/>
  <c r="E29" i="34"/>
  <c r="D29" i="34"/>
  <c r="H26" i="34"/>
  <c r="G26" i="34"/>
  <c r="F26" i="34"/>
  <c r="E26" i="34"/>
  <c r="D26" i="34"/>
  <c r="I16" i="34"/>
  <c r="H16" i="34"/>
  <c r="G16" i="34"/>
  <c r="F16" i="34"/>
  <c r="E16" i="34"/>
  <c r="D16" i="34"/>
  <c r="I13" i="34"/>
  <c r="H13" i="34"/>
  <c r="G13" i="34"/>
  <c r="F13" i="34"/>
  <c r="E13" i="34"/>
  <c r="D13" i="34"/>
  <c r="I10" i="34"/>
  <c r="H10" i="34"/>
  <c r="G10" i="34"/>
  <c r="F10" i="34"/>
  <c r="E10" i="34"/>
  <c r="D10" i="34"/>
  <c r="H5" i="34"/>
  <c r="F5" i="34"/>
  <c r="E5" i="34"/>
  <c r="D5" i="34"/>
  <c r="C5" i="34"/>
  <c r="H178" i="52" l="1"/>
  <c r="J178" i="52" s="1"/>
  <c r="C177" i="52"/>
  <c r="H177" i="52" s="1"/>
  <c r="J177" i="52" s="1"/>
  <c r="E561" i="52"/>
  <c r="D726" i="52"/>
  <c r="D725" i="52" s="1"/>
  <c r="E645" i="52"/>
  <c r="E509" i="52"/>
  <c r="E483" i="52" s="1"/>
  <c r="D561" i="52"/>
  <c r="H551" i="52"/>
  <c r="J551" i="52" s="1"/>
  <c r="C550" i="52"/>
  <c r="H550" i="52" s="1"/>
  <c r="J550" i="52" s="1"/>
  <c r="E528" i="52"/>
  <c r="D551" i="52"/>
  <c r="D550" i="52" s="1"/>
  <c r="H484" i="52"/>
  <c r="C483" i="52"/>
  <c r="H483" i="52" s="1"/>
  <c r="J483" i="52" s="1"/>
  <c r="E314" i="52"/>
  <c r="E259" i="52" s="1"/>
  <c r="E170" i="52"/>
  <c r="D153" i="52"/>
  <c r="D152" i="52" s="1"/>
  <c r="E726" i="52"/>
  <c r="E725" i="52" s="1"/>
  <c r="D484" i="52"/>
  <c r="D483" i="52" s="1"/>
  <c r="E152" i="52"/>
  <c r="D116" i="52"/>
  <c r="D115" i="52" s="1"/>
  <c r="D259" i="52"/>
  <c r="D178" i="52"/>
  <c r="D177" i="52" s="1"/>
  <c r="E263" i="52"/>
  <c r="E444" i="52"/>
  <c r="C259" i="52"/>
  <c r="E116" i="52"/>
  <c r="E115" i="52" s="1"/>
  <c r="E114" i="52" s="1"/>
  <c r="D2" i="52"/>
  <c r="C339" i="52"/>
  <c r="H339" i="52" s="1"/>
  <c r="J339" i="52" s="1"/>
  <c r="H717" i="52"/>
  <c r="J717" i="52" s="1"/>
  <c r="C716" i="52"/>
  <c r="H716" i="52" s="1"/>
  <c r="J716" i="52" s="1"/>
  <c r="D645" i="52"/>
  <c r="D170" i="52"/>
  <c r="H153" i="52"/>
  <c r="J153" i="52" s="1"/>
  <c r="C152" i="52"/>
  <c r="H152" i="52" s="1"/>
  <c r="J152" i="52" s="1"/>
  <c r="E135" i="52"/>
  <c r="E340" i="52"/>
  <c r="H116" i="52"/>
  <c r="J116" i="52" s="1"/>
  <c r="C115" i="52"/>
  <c r="H2" i="52"/>
  <c r="J2" i="52" s="1"/>
  <c r="H561" i="52"/>
  <c r="J561" i="52" s="1"/>
  <c r="C560" i="52"/>
  <c r="H551" i="51"/>
  <c r="J551" i="51" s="1"/>
  <c r="C550" i="51"/>
  <c r="H550" i="51" s="1"/>
  <c r="J550" i="51" s="1"/>
  <c r="E116" i="51"/>
  <c r="E115" i="51" s="1"/>
  <c r="D178" i="51"/>
  <c r="D177" i="51" s="1"/>
  <c r="D135" i="51"/>
  <c r="D483" i="51"/>
  <c r="E340" i="51"/>
  <c r="E339" i="51" s="1"/>
  <c r="E259" i="51"/>
  <c r="E3" i="51"/>
  <c r="E2" i="51" s="1"/>
  <c r="E314" i="51"/>
  <c r="E135" i="51"/>
  <c r="E215" i="51"/>
  <c r="E178" i="51" s="1"/>
  <c r="E177" i="51" s="1"/>
  <c r="C2" i="51"/>
  <c r="D444" i="51"/>
  <c r="D339" i="51" s="1"/>
  <c r="D645" i="51"/>
  <c r="E484" i="51"/>
  <c r="E483" i="51" s="1"/>
  <c r="D561" i="51"/>
  <c r="D263" i="51"/>
  <c r="D259" i="51" s="1"/>
  <c r="D258" i="51" s="1"/>
  <c r="D257" i="51" s="1"/>
  <c r="E645" i="51"/>
  <c r="H259" i="51"/>
  <c r="J259" i="51" s="1"/>
  <c r="D153" i="51"/>
  <c r="D152" i="51" s="1"/>
  <c r="H116" i="51"/>
  <c r="J116" i="51" s="1"/>
  <c r="C115" i="51"/>
  <c r="H484" i="51"/>
  <c r="C483" i="51"/>
  <c r="H483" i="51" s="1"/>
  <c r="J483" i="51" s="1"/>
  <c r="E726" i="51"/>
  <c r="E725" i="51" s="1"/>
  <c r="H340" i="51"/>
  <c r="C339" i="51"/>
  <c r="H339" i="51" s="1"/>
  <c r="J339" i="51" s="1"/>
  <c r="E561" i="51"/>
  <c r="E560" i="51" s="1"/>
  <c r="E559" i="51" s="1"/>
  <c r="E538" i="51"/>
  <c r="C560" i="51"/>
  <c r="D116" i="51"/>
  <c r="E153" i="51"/>
  <c r="E152" i="51" s="1"/>
  <c r="H178" i="51"/>
  <c r="J178" i="51" s="1"/>
  <c r="C177" i="51"/>
  <c r="H177" i="51" s="1"/>
  <c r="J177" i="51" s="1"/>
  <c r="H153" i="51"/>
  <c r="J153" i="51" s="1"/>
  <c r="C152" i="51"/>
  <c r="H152" i="51" s="1"/>
  <c r="J152" i="51" s="1"/>
  <c r="D152" i="50"/>
  <c r="D559" i="50"/>
  <c r="D114" i="50"/>
  <c r="E152" i="50"/>
  <c r="H259" i="50"/>
  <c r="J259" i="50" s="1"/>
  <c r="D178" i="50"/>
  <c r="D177" i="50" s="1"/>
  <c r="E645" i="50"/>
  <c r="D444" i="50"/>
  <c r="E444" i="50"/>
  <c r="E339" i="50" s="1"/>
  <c r="E188" i="50"/>
  <c r="E263" i="50"/>
  <c r="E259" i="50" s="1"/>
  <c r="E258" i="50" s="1"/>
  <c r="E257" i="50" s="1"/>
  <c r="H153" i="50"/>
  <c r="J153" i="50" s="1"/>
  <c r="C152" i="50"/>
  <c r="H152" i="50" s="1"/>
  <c r="J152" i="50" s="1"/>
  <c r="D340" i="50"/>
  <c r="C115" i="50"/>
  <c r="H116" i="50"/>
  <c r="J116" i="50" s="1"/>
  <c r="E726" i="50"/>
  <c r="E725" i="50" s="1"/>
  <c r="E203" i="50"/>
  <c r="D528" i="50"/>
  <c r="H2" i="50"/>
  <c r="J2" i="50" s="1"/>
  <c r="H340" i="50"/>
  <c r="C339" i="50"/>
  <c r="H339" i="50" s="1"/>
  <c r="J339" i="50" s="1"/>
  <c r="H561" i="50"/>
  <c r="J561" i="50" s="1"/>
  <c r="C560" i="50"/>
  <c r="H178" i="50"/>
  <c r="J178" i="50" s="1"/>
  <c r="C177" i="50"/>
  <c r="H177" i="50" s="1"/>
  <c r="J177" i="50" s="1"/>
  <c r="E178" i="50"/>
  <c r="E177" i="50" s="1"/>
  <c r="E561" i="50"/>
  <c r="E560" i="50" s="1"/>
  <c r="E559" i="50" s="1"/>
  <c r="H484" i="50"/>
  <c r="C483" i="50"/>
  <c r="H483" i="50" s="1"/>
  <c r="J483" i="50" s="1"/>
  <c r="E314" i="50"/>
  <c r="D717" i="50"/>
  <c r="D716" i="50" s="1"/>
  <c r="D314" i="50"/>
  <c r="D259" i="50" s="1"/>
  <c r="E3" i="50"/>
  <c r="E2" i="50" s="1"/>
  <c r="E116" i="50"/>
  <c r="E115" i="50" s="1"/>
  <c r="E717" i="50"/>
  <c r="E716" i="50" s="1"/>
  <c r="E528" i="50"/>
  <c r="E483" i="50" s="1"/>
  <c r="D484" i="50"/>
  <c r="D483" i="50" s="1"/>
  <c r="E67" i="34"/>
  <c r="I67" i="34"/>
  <c r="I39" i="34" s="1"/>
  <c r="G67" i="34"/>
  <c r="G32" i="34"/>
  <c r="C561" i="46"/>
  <c r="D4" i="34"/>
  <c r="E221" i="46"/>
  <c r="E220" i="46" s="1"/>
  <c r="D220" i="46"/>
  <c r="D215" i="46" s="1"/>
  <c r="E309" i="46"/>
  <c r="D308" i="46"/>
  <c r="E410" i="46"/>
  <c r="E409" i="46" s="1"/>
  <c r="D409" i="46"/>
  <c r="E534" i="46"/>
  <c r="D532" i="46"/>
  <c r="E584" i="46"/>
  <c r="D582" i="46"/>
  <c r="D143" i="47"/>
  <c r="E144" i="47"/>
  <c r="E143" i="47" s="1"/>
  <c r="E209" i="47"/>
  <c r="E207" i="47" s="1"/>
  <c r="D207" i="47"/>
  <c r="E246" i="47"/>
  <c r="E244" i="47" s="1"/>
  <c r="E243" i="47" s="1"/>
  <c r="D244" i="47"/>
  <c r="D243" i="47" s="1"/>
  <c r="E312" i="47"/>
  <c r="D308" i="47"/>
  <c r="E363" i="47"/>
  <c r="E362" i="47" s="1"/>
  <c r="D362" i="47"/>
  <c r="C339" i="47"/>
  <c r="E405" i="47"/>
  <c r="D404" i="47"/>
  <c r="D723" i="47"/>
  <c r="E725" i="47"/>
  <c r="E723" i="47" s="1"/>
  <c r="E718" i="47" s="1"/>
  <c r="E717" i="47" s="1"/>
  <c r="F4" i="35"/>
  <c r="C13" i="35"/>
  <c r="E199" i="46"/>
  <c r="E198" i="46" s="1"/>
  <c r="E197" i="46" s="1"/>
  <c r="D198" i="46"/>
  <c r="D197" i="46" s="1"/>
  <c r="E349" i="46"/>
  <c r="E348" i="46" s="1"/>
  <c r="D348" i="46"/>
  <c r="C339" i="46"/>
  <c r="E431" i="46"/>
  <c r="E429" i="46" s="1"/>
  <c r="D429" i="46"/>
  <c r="E507" i="46"/>
  <c r="E504" i="46" s="1"/>
  <c r="D504" i="46"/>
  <c r="D510" i="46"/>
  <c r="D61" i="47"/>
  <c r="D68" i="47"/>
  <c r="E69" i="47"/>
  <c r="E68" i="47" s="1"/>
  <c r="E102" i="47"/>
  <c r="D97" i="47"/>
  <c r="E128" i="47"/>
  <c r="E126" i="47" s="1"/>
  <c r="D126" i="47"/>
  <c r="E186" i="47"/>
  <c r="E185" i="47" s="1"/>
  <c r="E184" i="47" s="1"/>
  <c r="D185" i="47"/>
  <c r="D184" i="47" s="1"/>
  <c r="E231" i="47"/>
  <c r="E229" i="47" s="1"/>
  <c r="E228" i="47" s="1"/>
  <c r="D229" i="47"/>
  <c r="E291" i="47"/>
  <c r="D289" i="47"/>
  <c r="D315" i="47"/>
  <c r="E316" i="47"/>
  <c r="E315" i="47" s="1"/>
  <c r="D409" i="47"/>
  <c r="E507" i="47"/>
  <c r="D504" i="47"/>
  <c r="D578" i="47"/>
  <c r="E579" i="47"/>
  <c r="E578" i="47" s="1"/>
  <c r="E14" i="46"/>
  <c r="E11" i="46" s="1"/>
  <c r="D11" i="46"/>
  <c r="E121" i="46"/>
  <c r="E120" i="46" s="1"/>
  <c r="D120" i="46"/>
  <c r="E488" i="46"/>
  <c r="E486" i="46" s="1"/>
  <c r="D486" i="46"/>
  <c r="E678" i="46"/>
  <c r="D677" i="46"/>
  <c r="E686" i="46"/>
  <c r="E684" i="46" s="1"/>
  <c r="D684" i="46"/>
  <c r="E18" i="47"/>
  <c r="E11" i="47" s="1"/>
  <c r="D11" i="47"/>
  <c r="D38" i="47"/>
  <c r="E39" i="47"/>
  <c r="E605" i="47"/>
  <c r="E604" i="47" s="1"/>
  <c r="D604" i="47"/>
  <c r="E640" i="47"/>
  <c r="E639" i="47" s="1"/>
  <c r="D639" i="47"/>
  <c r="C646" i="47"/>
  <c r="E655" i="47"/>
  <c r="E654" i="47" s="1"/>
  <c r="D654" i="47"/>
  <c r="E751" i="47"/>
  <c r="C26" i="35"/>
  <c r="C48" i="35"/>
  <c r="C54" i="35"/>
  <c r="C60" i="35"/>
  <c r="E5" i="46"/>
  <c r="D4" i="46"/>
  <c r="E118" i="46"/>
  <c r="E117" i="46" s="1"/>
  <c r="D117" i="46"/>
  <c r="E138" i="46"/>
  <c r="D136" i="46"/>
  <c r="E224" i="46"/>
  <c r="E223" i="46" s="1"/>
  <c r="E222" i="46" s="1"/>
  <c r="D223" i="46"/>
  <c r="D222" i="46" s="1"/>
  <c r="E458" i="46"/>
  <c r="D455" i="46"/>
  <c r="E613" i="46"/>
  <c r="E611" i="46" s="1"/>
  <c r="D611" i="46"/>
  <c r="E733" i="46"/>
  <c r="E732" i="46" s="1"/>
  <c r="E731" i="46" s="1"/>
  <c r="D732" i="46"/>
  <c r="D731" i="46" s="1"/>
  <c r="E7" i="47"/>
  <c r="E4" i="47" s="1"/>
  <c r="D4" i="47"/>
  <c r="D3" i="47" s="1"/>
  <c r="E385" i="47"/>
  <c r="D382" i="47"/>
  <c r="D611" i="47"/>
  <c r="E131" i="46"/>
  <c r="D129" i="46"/>
  <c r="E203" i="46"/>
  <c r="D207" i="46"/>
  <c r="E209" i="46"/>
  <c r="E207" i="46" s="1"/>
  <c r="E246" i="46"/>
  <c r="E244" i="46" s="1"/>
  <c r="E243" i="46" s="1"/>
  <c r="D244" i="46"/>
  <c r="D243" i="46" s="1"/>
  <c r="E331" i="46"/>
  <c r="E524" i="46"/>
  <c r="D523" i="46"/>
  <c r="D553" i="46"/>
  <c r="D552" i="46" s="1"/>
  <c r="D551" i="46" s="1"/>
  <c r="E554" i="46"/>
  <c r="D629" i="46"/>
  <c r="E630" i="46"/>
  <c r="C2" i="47"/>
  <c r="E125" i="47"/>
  <c r="D123" i="47"/>
  <c r="C152" i="47"/>
  <c r="E155" i="47"/>
  <c r="E154" i="47" s="1"/>
  <c r="D154" i="47"/>
  <c r="C163" i="47"/>
  <c r="E307" i="47"/>
  <c r="E305" i="47" s="1"/>
  <c r="D305" i="47"/>
  <c r="E375" i="47"/>
  <c r="E373" i="47" s="1"/>
  <c r="D373" i="47"/>
  <c r="E452" i="47"/>
  <c r="E450" i="47" s="1"/>
  <c r="D450" i="47"/>
  <c r="C483" i="47"/>
  <c r="D529" i="47"/>
  <c r="E572" i="47"/>
  <c r="D570" i="47"/>
  <c r="E594" i="47"/>
  <c r="E593" i="47" s="1"/>
  <c r="D593" i="47"/>
  <c r="D596" i="47"/>
  <c r="E597" i="47"/>
  <c r="E596" i="47" s="1"/>
  <c r="E763" i="47"/>
  <c r="E762" i="47" s="1"/>
  <c r="E761" i="47" s="1"/>
  <c r="D762" i="47"/>
  <c r="D761" i="47" s="1"/>
  <c r="I4" i="35"/>
  <c r="E39" i="46"/>
  <c r="D38" i="46"/>
  <c r="E62" i="46"/>
  <c r="E61" i="46" s="1"/>
  <c r="D61" i="46"/>
  <c r="C67" i="46"/>
  <c r="E128" i="46"/>
  <c r="E126" i="46" s="1"/>
  <c r="D126" i="46"/>
  <c r="C135" i="46"/>
  <c r="C115" i="46" s="1"/>
  <c r="E161" i="46"/>
  <c r="D160" i="46"/>
  <c r="E165" i="46"/>
  <c r="E164" i="46" s="1"/>
  <c r="E163" i="46" s="1"/>
  <c r="D164" i="46"/>
  <c r="E231" i="46"/>
  <c r="D229" i="46"/>
  <c r="E384" i="46"/>
  <c r="D382" i="46"/>
  <c r="E498" i="46"/>
  <c r="E497" i="46" s="1"/>
  <c r="E590" i="46"/>
  <c r="D588" i="46"/>
  <c r="D600" i="46"/>
  <c r="E649" i="46"/>
  <c r="E647" i="46" s="1"/>
  <c r="D647" i="46"/>
  <c r="E61" i="47"/>
  <c r="E149" i="47"/>
  <c r="E304" i="47"/>
  <c r="D302" i="47"/>
  <c r="E460" i="47"/>
  <c r="E459" i="47" s="1"/>
  <c r="D459" i="47"/>
  <c r="E600" i="47"/>
  <c r="E630" i="47"/>
  <c r="D680" i="47"/>
  <c r="E681" i="47"/>
  <c r="E680" i="47" s="1"/>
  <c r="E690" i="47"/>
  <c r="E688" i="47" s="1"/>
  <c r="D67" i="49"/>
  <c r="G4" i="34"/>
  <c r="E39" i="34"/>
  <c r="C19" i="35"/>
  <c r="D25" i="35"/>
  <c r="C33" i="35"/>
  <c r="C51" i="35"/>
  <c r="C57" i="35"/>
  <c r="F63" i="35"/>
  <c r="C63" i="35" s="1"/>
  <c r="C67" i="35"/>
  <c r="D170" i="46"/>
  <c r="D189" i="46"/>
  <c r="C263" i="46"/>
  <c r="C259" i="46" s="1"/>
  <c r="C258" i="46" s="1"/>
  <c r="C257" i="46" s="1"/>
  <c r="D289" i="46"/>
  <c r="E379" i="46"/>
  <c r="E378" i="46" s="1"/>
  <c r="D378" i="46"/>
  <c r="E460" i="46"/>
  <c r="E459" i="46" s="1"/>
  <c r="D459" i="46"/>
  <c r="E463" i="46"/>
  <c r="D604" i="46"/>
  <c r="D617" i="46"/>
  <c r="E643" i="46"/>
  <c r="C646" i="46"/>
  <c r="E672" i="46"/>
  <c r="E748" i="46"/>
  <c r="E747" i="46" s="1"/>
  <c r="E744" i="46" s="1"/>
  <c r="D747" i="46"/>
  <c r="E754" i="46"/>
  <c r="E752" i="46" s="1"/>
  <c r="D752" i="46"/>
  <c r="D751" i="46" s="1"/>
  <c r="E767" i="46"/>
  <c r="E766" i="46" s="1"/>
  <c r="D766" i="46"/>
  <c r="E129" i="47"/>
  <c r="D236" i="47"/>
  <c r="D235" i="47" s="1"/>
  <c r="E237" i="47"/>
  <c r="E236" i="47" s="1"/>
  <c r="E235" i="47" s="1"/>
  <c r="D331" i="47"/>
  <c r="C444" i="47"/>
  <c r="E488" i="47"/>
  <c r="D486" i="47"/>
  <c r="D484" i="47"/>
  <c r="E583" i="47"/>
  <c r="E582" i="47" s="1"/>
  <c r="D582" i="47"/>
  <c r="E663" i="47"/>
  <c r="E662" i="47" s="1"/>
  <c r="D662" i="47"/>
  <c r="E728" i="47"/>
  <c r="E117" i="49"/>
  <c r="C29" i="35"/>
  <c r="H32" i="34"/>
  <c r="H4" i="34" s="1"/>
  <c r="F32" i="34"/>
  <c r="F4" i="34" s="1"/>
  <c r="D67" i="34"/>
  <c r="D39" i="34" s="1"/>
  <c r="H67" i="34"/>
  <c r="H39" i="34" s="1"/>
  <c r="F67" i="34"/>
  <c r="F39" i="34" s="1"/>
  <c r="G25" i="35"/>
  <c r="C3" i="46"/>
  <c r="C2" i="46" s="1"/>
  <c r="E97" i="46"/>
  <c r="E123" i="46"/>
  <c r="E129" i="46"/>
  <c r="E147" i="46"/>
  <c r="E146" i="46" s="1"/>
  <c r="D146" i="46"/>
  <c r="C153" i="46"/>
  <c r="C152" i="46" s="1"/>
  <c r="E183" i="46"/>
  <c r="E182" i="46" s="1"/>
  <c r="E179" i="46" s="1"/>
  <c r="E190" i="46"/>
  <c r="E189" i="46" s="1"/>
  <c r="E241" i="46"/>
  <c r="D239" i="46"/>
  <c r="D238" i="46" s="1"/>
  <c r="E290" i="46"/>
  <c r="E289" i="46" s="1"/>
  <c r="E316" i="46"/>
  <c r="E315" i="46" s="1"/>
  <c r="E314" i="46" s="1"/>
  <c r="D315" i="46"/>
  <c r="E363" i="46"/>
  <c r="E362" i="46" s="1"/>
  <c r="D362" i="46"/>
  <c r="E382" i="46"/>
  <c r="E404" i="46"/>
  <c r="E412" i="46"/>
  <c r="E446" i="46"/>
  <c r="E445" i="46" s="1"/>
  <c r="D445" i="46"/>
  <c r="D468" i="46"/>
  <c r="E474" i="46"/>
  <c r="E523" i="46"/>
  <c r="E563" i="46"/>
  <c r="D570" i="46"/>
  <c r="E582" i="46"/>
  <c r="E588" i="46"/>
  <c r="E605" i="46"/>
  <c r="E604" i="46" s="1"/>
  <c r="E618" i="46"/>
  <c r="D688" i="46"/>
  <c r="E774" i="46"/>
  <c r="E773" i="46" s="1"/>
  <c r="E772" i="46" s="1"/>
  <c r="D773" i="46"/>
  <c r="D772" i="46" s="1"/>
  <c r="D129" i="47"/>
  <c r="E166" i="47"/>
  <c r="E164" i="47" s="1"/>
  <c r="D164" i="47"/>
  <c r="C188" i="47"/>
  <c r="C178" i="47" s="1"/>
  <c r="C177" i="47" s="1"/>
  <c r="C114" i="47" s="1"/>
  <c r="C263" i="47"/>
  <c r="C259" i="47" s="1"/>
  <c r="E299" i="47"/>
  <c r="E298" i="47" s="1"/>
  <c r="D298" i="47"/>
  <c r="D325" i="47"/>
  <c r="D314" i="47" s="1"/>
  <c r="E328" i="47"/>
  <c r="E332" i="47"/>
  <c r="D353" i="47"/>
  <c r="E354" i="47"/>
  <c r="E353" i="47" s="1"/>
  <c r="E357" i="47"/>
  <c r="E399" i="47"/>
  <c r="E409" i="47"/>
  <c r="E422" i="47"/>
  <c r="E468" i="47"/>
  <c r="E492" i="47"/>
  <c r="E491" i="47" s="1"/>
  <c r="E532" i="47"/>
  <c r="E529" i="47" s="1"/>
  <c r="E548" i="47"/>
  <c r="C562" i="47"/>
  <c r="E752" i="47"/>
  <c r="E774" i="47"/>
  <c r="E773" i="47" s="1"/>
  <c r="E772" i="47" s="1"/>
  <c r="D773" i="47"/>
  <c r="D772" i="47" s="1"/>
  <c r="E136" i="46"/>
  <c r="E149" i="46"/>
  <c r="E154" i="46"/>
  <c r="E167" i="46"/>
  <c r="D185" i="46"/>
  <c r="D184" i="46" s="1"/>
  <c r="C228" i="46"/>
  <c r="E250" i="46"/>
  <c r="E265" i="46"/>
  <c r="E325" i="46"/>
  <c r="D344" i="46"/>
  <c r="E368" i="46"/>
  <c r="E532" i="46"/>
  <c r="E529" i="46" s="1"/>
  <c r="E557" i="46"/>
  <c r="E578" i="46"/>
  <c r="D680" i="46"/>
  <c r="C744" i="46"/>
  <c r="C727" i="46" s="1"/>
  <c r="C726" i="46" s="1"/>
  <c r="C560" i="46" s="1"/>
  <c r="E38" i="47"/>
  <c r="E97" i="47"/>
  <c r="E167" i="47"/>
  <c r="C215" i="47"/>
  <c r="D265" i="47"/>
  <c r="E345" i="47"/>
  <c r="E344" i="47" s="1"/>
  <c r="D344" i="47"/>
  <c r="E348" i="47"/>
  <c r="D429" i="47"/>
  <c r="E504" i="47"/>
  <c r="D532" i="47"/>
  <c r="D553" i="47"/>
  <c r="E554" i="47"/>
  <c r="E553" i="47" s="1"/>
  <c r="E552" i="47" s="1"/>
  <c r="E551" i="47" s="1"/>
  <c r="E563" i="47"/>
  <c r="E588" i="47"/>
  <c r="E648" i="47"/>
  <c r="E647" i="47" s="1"/>
  <c r="D647" i="47"/>
  <c r="D744" i="47"/>
  <c r="E757" i="47"/>
  <c r="E756" i="47" s="1"/>
  <c r="E416" i="49"/>
  <c r="C561" i="49"/>
  <c r="E666" i="46"/>
  <c r="E719" i="46"/>
  <c r="E718" i="46" s="1"/>
  <c r="E717" i="46" s="1"/>
  <c r="D723" i="46"/>
  <c r="E751" i="46"/>
  <c r="E769" i="46"/>
  <c r="E768" i="46" s="1"/>
  <c r="D117" i="47"/>
  <c r="E223" i="47"/>
  <c r="E222" i="47" s="1"/>
  <c r="D328" i="47"/>
  <c r="D399" i="47"/>
  <c r="D445" i="47"/>
  <c r="E474" i="47"/>
  <c r="E477" i="47"/>
  <c r="E497" i="47"/>
  <c r="D523" i="47"/>
  <c r="C115" i="49"/>
  <c r="D223" i="49"/>
  <c r="D222" i="49" s="1"/>
  <c r="E463" i="49"/>
  <c r="E474" i="49"/>
  <c r="E762" i="49"/>
  <c r="E761" i="49" s="1"/>
  <c r="E611" i="49"/>
  <c r="E680" i="49"/>
  <c r="E61" i="49"/>
  <c r="D61" i="49"/>
  <c r="E123" i="49"/>
  <c r="D136" i="49"/>
  <c r="E143" i="49"/>
  <c r="E155" i="49"/>
  <c r="E154" i="49" s="1"/>
  <c r="E153" i="49" s="1"/>
  <c r="D157" i="49"/>
  <c r="E196" i="49"/>
  <c r="E195" i="49" s="1"/>
  <c r="C203" i="49"/>
  <c r="D213" i="49"/>
  <c r="D216" i="49"/>
  <c r="D215" i="49" s="1"/>
  <c r="E227" i="49"/>
  <c r="E223" i="49" s="1"/>
  <c r="E222" i="49" s="1"/>
  <c r="E229" i="49"/>
  <c r="E228" i="49" s="1"/>
  <c r="E239" i="49"/>
  <c r="E238" i="49" s="1"/>
  <c r="D244" i="49"/>
  <c r="D243" i="49" s="1"/>
  <c r="D265" i="49"/>
  <c r="D298" i="49"/>
  <c r="D305" i="49"/>
  <c r="C314" i="49"/>
  <c r="C259" i="49" s="1"/>
  <c r="E374" i="49"/>
  <c r="E373" i="49" s="1"/>
  <c r="D382" i="49"/>
  <c r="D392" i="49"/>
  <c r="D399" i="49"/>
  <c r="D404" i="49"/>
  <c r="C444" i="49"/>
  <c r="C339" i="49" s="1"/>
  <c r="D450" i="49"/>
  <c r="D459" i="49"/>
  <c r="D504" i="49"/>
  <c r="D523" i="49"/>
  <c r="E547" i="49"/>
  <c r="E548" i="49"/>
  <c r="D563" i="49"/>
  <c r="D570" i="49"/>
  <c r="E570" i="49"/>
  <c r="E578" i="49"/>
  <c r="E594" i="49"/>
  <c r="E605" i="49"/>
  <c r="D617" i="49"/>
  <c r="E648" i="49"/>
  <c r="E647" i="49" s="1"/>
  <c r="D654" i="49"/>
  <c r="E663" i="49"/>
  <c r="E662" i="49" s="1"/>
  <c r="D684" i="49"/>
  <c r="D701" i="49"/>
  <c r="D646" i="49" s="1"/>
  <c r="D728" i="49"/>
  <c r="D757" i="49"/>
  <c r="D756" i="49" s="1"/>
  <c r="D766" i="49"/>
  <c r="D773" i="49"/>
  <c r="D772" i="49" s="1"/>
  <c r="E11" i="49"/>
  <c r="E38" i="49"/>
  <c r="E68" i="49"/>
  <c r="D153" i="49"/>
  <c r="D211" i="49"/>
  <c r="D362" i="49"/>
  <c r="D455" i="49"/>
  <c r="D474" i="49"/>
  <c r="D596" i="49"/>
  <c r="D611" i="49"/>
  <c r="E688" i="49"/>
  <c r="C727" i="49"/>
  <c r="C726" i="49" s="1"/>
  <c r="C560" i="49" s="1"/>
  <c r="D4" i="49"/>
  <c r="D126" i="49"/>
  <c r="D129" i="49"/>
  <c r="D132" i="49"/>
  <c r="D149" i="49"/>
  <c r="D164" i="49"/>
  <c r="D167" i="49"/>
  <c r="D171" i="49"/>
  <c r="D174" i="49"/>
  <c r="C178" i="49"/>
  <c r="C177" i="49" s="1"/>
  <c r="D203" i="49"/>
  <c r="D229" i="49"/>
  <c r="D228" i="49" s="1"/>
  <c r="D239" i="49"/>
  <c r="D238" i="49" s="1"/>
  <c r="E244" i="49"/>
  <c r="E243" i="49" s="1"/>
  <c r="E260" i="49"/>
  <c r="E289" i="49"/>
  <c r="E316" i="49"/>
  <c r="E315" i="49" s="1"/>
  <c r="D331" i="49"/>
  <c r="E344" i="49"/>
  <c r="D348" i="49"/>
  <c r="E353" i="49"/>
  <c r="D378" i="49"/>
  <c r="E412" i="49"/>
  <c r="E430" i="49"/>
  <c r="E429" i="49" s="1"/>
  <c r="E446" i="49"/>
  <c r="E445" i="49" s="1"/>
  <c r="D491" i="49"/>
  <c r="D530" i="49"/>
  <c r="D529" i="49" s="1"/>
  <c r="E545" i="49"/>
  <c r="E539" i="49" s="1"/>
  <c r="D548" i="49"/>
  <c r="E630" i="49"/>
  <c r="E629" i="49" s="1"/>
  <c r="D666" i="49"/>
  <c r="E695" i="49"/>
  <c r="E719" i="49"/>
  <c r="D723" i="49"/>
  <c r="D752" i="49"/>
  <c r="D751" i="49" s="1"/>
  <c r="D120" i="49"/>
  <c r="D116" i="49" s="1"/>
  <c r="D188" i="49"/>
  <c r="D314" i="49"/>
  <c r="E362" i="49"/>
  <c r="E553" i="49"/>
  <c r="E552" i="49" s="1"/>
  <c r="E551" i="49" s="1"/>
  <c r="E757" i="49"/>
  <c r="E756" i="49" s="1"/>
  <c r="C114" i="49"/>
  <c r="C2" i="49"/>
  <c r="C4" i="34"/>
  <c r="E120" i="49"/>
  <c r="E357" i="49"/>
  <c r="E422" i="49"/>
  <c r="E450" i="49"/>
  <c r="E477" i="49"/>
  <c r="E494" i="49"/>
  <c r="E532" i="49"/>
  <c r="E529" i="49" s="1"/>
  <c r="E600" i="49"/>
  <c r="E735" i="49"/>
  <c r="E734" i="49" s="1"/>
  <c r="E97" i="49"/>
  <c r="E67" i="49" s="1"/>
  <c r="E136" i="49"/>
  <c r="E157" i="49"/>
  <c r="E392" i="49"/>
  <c r="E404" i="49"/>
  <c r="E563" i="49"/>
  <c r="E654" i="49"/>
  <c r="E684" i="49"/>
  <c r="E773" i="49"/>
  <c r="E772" i="49" s="1"/>
  <c r="E4" i="49"/>
  <c r="E3" i="49" s="1"/>
  <c r="E179" i="49"/>
  <c r="E388" i="49"/>
  <c r="E395" i="49"/>
  <c r="E455" i="49"/>
  <c r="E444" i="49" s="1"/>
  <c r="E582" i="49"/>
  <c r="E593" i="49"/>
  <c r="E596" i="49"/>
  <c r="E604" i="49"/>
  <c r="E677" i="49"/>
  <c r="E752" i="49"/>
  <c r="E751" i="49" s="1"/>
  <c r="E769" i="49"/>
  <c r="E768" i="49" s="1"/>
  <c r="E170" i="49"/>
  <c r="E174" i="49"/>
  <c r="E216" i="49"/>
  <c r="E215" i="49" s="1"/>
  <c r="E250" i="49"/>
  <c r="E265" i="49"/>
  <c r="E328" i="49"/>
  <c r="E331" i="49"/>
  <c r="E348" i="49"/>
  <c r="E378" i="49"/>
  <c r="E399" i="49"/>
  <c r="E491" i="49"/>
  <c r="E514" i="49"/>
  <c r="E510" i="49" s="1"/>
  <c r="E523" i="49"/>
  <c r="E588" i="49"/>
  <c r="E147" i="49"/>
  <c r="E146" i="49" s="1"/>
  <c r="E194" i="49"/>
  <c r="E193" i="49" s="1"/>
  <c r="E208" i="49"/>
  <c r="E207" i="49" s="1"/>
  <c r="E203" i="49" s="1"/>
  <c r="D250" i="49"/>
  <c r="D260" i="49"/>
  <c r="E326" i="49"/>
  <c r="E325" i="49" s="1"/>
  <c r="D494" i="49"/>
  <c r="D514" i="49"/>
  <c r="D510" i="49" s="1"/>
  <c r="D557" i="49"/>
  <c r="D552" i="49" s="1"/>
  <c r="D551" i="49" s="1"/>
  <c r="D582" i="49"/>
  <c r="D719" i="49"/>
  <c r="E724" i="49"/>
  <c r="E723" i="49" s="1"/>
  <c r="E718" i="49" s="1"/>
  <c r="E717" i="49" s="1"/>
  <c r="E741" i="49"/>
  <c r="E740" i="49" s="1"/>
  <c r="D769" i="49"/>
  <c r="D768" i="49" s="1"/>
  <c r="E779" i="49"/>
  <c r="E778" i="49" s="1"/>
  <c r="D140" i="49"/>
  <c r="D135" i="49" s="1"/>
  <c r="D497" i="49"/>
  <c r="D143" i="49"/>
  <c r="D180" i="49"/>
  <c r="D182" i="49"/>
  <c r="D185" i="49"/>
  <c r="D184" i="49" s="1"/>
  <c r="D357" i="49"/>
  <c r="D368" i="49"/>
  <c r="D395" i="49"/>
  <c r="D422" i="49"/>
  <c r="D468" i="49"/>
  <c r="D477" i="49"/>
  <c r="D745" i="49"/>
  <c r="D744" i="49" s="1"/>
  <c r="E120" i="47"/>
  <c r="E123" i="47"/>
  <c r="E132" i="47"/>
  <c r="E157" i="47"/>
  <c r="E179" i="47"/>
  <c r="E189" i="47"/>
  <c r="E308" i="47"/>
  <c r="E382" i="47"/>
  <c r="E395" i="47"/>
  <c r="E340" i="47" s="1"/>
  <c r="E463" i="47"/>
  <c r="E486" i="47"/>
  <c r="E570" i="47"/>
  <c r="E562" i="47" s="1"/>
  <c r="E617" i="47"/>
  <c r="E695" i="47"/>
  <c r="E744" i="47"/>
  <c r="E67" i="47"/>
  <c r="E429" i="47"/>
  <c r="E539" i="47"/>
  <c r="E611" i="47"/>
  <c r="C727" i="47"/>
  <c r="C726" i="47" s="1"/>
  <c r="E140" i="47"/>
  <c r="E146" i="47"/>
  <c r="E204" i="47"/>
  <c r="E203" i="47" s="1"/>
  <c r="E216" i="47"/>
  <c r="E215" i="47" s="1"/>
  <c r="E260" i="47"/>
  <c r="E265" i="47"/>
  <c r="E289" i="47"/>
  <c r="E302" i="47"/>
  <c r="E331" i="47"/>
  <c r="E368" i="47"/>
  <c r="E378" i="47"/>
  <c r="E404" i="47"/>
  <c r="E412" i="47"/>
  <c r="E455" i="47"/>
  <c r="E494" i="47"/>
  <c r="E510" i="47"/>
  <c r="E514" i="47"/>
  <c r="E523" i="47"/>
  <c r="E629" i="47"/>
  <c r="E672" i="47"/>
  <c r="E684" i="47"/>
  <c r="E769" i="47"/>
  <c r="E768" i="47" s="1"/>
  <c r="E136" i="47"/>
  <c r="D149" i="47"/>
  <c r="D189" i="47"/>
  <c r="E194" i="47"/>
  <c r="E193" i="47" s="1"/>
  <c r="D220" i="47"/>
  <c r="D215" i="47" s="1"/>
  <c r="D250" i="47"/>
  <c r="D296" i="47"/>
  <c r="E326" i="47"/>
  <c r="E325" i="47" s="1"/>
  <c r="D378" i="47"/>
  <c r="D412" i="47"/>
  <c r="D514" i="47"/>
  <c r="D510" i="47" s="1"/>
  <c r="D545" i="47"/>
  <c r="D539" i="47" s="1"/>
  <c r="D557" i="47"/>
  <c r="D600" i="47"/>
  <c r="D719" i="47"/>
  <c r="D718" i="47" s="1"/>
  <c r="D717" i="47" s="1"/>
  <c r="E741" i="47"/>
  <c r="E740" i="47" s="1"/>
  <c r="D769" i="47"/>
  <c r="D768" i="47" s="1"/>
  <c r="E779" i="47"/>
  <c r="E778" i="47" s="1"/>
  <c r="D120" i="47"/>
  <c r="D132" i="47"/>
  <c r="D167" i="47"/>
  <c r="D233" i="47"/>
  <c r="D228" i="47" s="1"/>
  <c r="D392" i="47"/>
  <c r="D474" i="47"/>
  <c r="D563" i="47"/>
  <c r="D757" i="47"/>
  <c r="D756" i="47" s="1"/>
  <c r="D136" i="47"/>
  <c r="D157" i="47"/>
  <c r="D153" i="47" s="1"/>
  <c r="D180" i="47"/>
  <c r="D182" i="47"/>
  <c r="D195" i="47"/>
  <c r="D204" i="47"/>
  <c r="D203" i="47" s="1"/>
  <c r="D348" i="47"/>
  <c r="D357" i="47"/>
  <c r="D368" i="47"/>
  <c r="D422" i="47"/>
  <c r="D468" i="47"/>
  <c r="D477" i="47"/>
  <c r="D666" i="47"/>
  <c r="D643" i="47"/>
  <c r="E157" i="46"/>
  <c r="E153" i="46" s="1"/>
  <c r="E160" i="46"/>
  <c r="E171" i="46"/>
  <c r="C178" i="46"/>
  <c r="C177" i="46" s="1"/>
  <c r="C114" i="46" s="1"/>
  <c r="E216" i="46"/>
  <c r="E215" i="46" s="1"/>
  <c r="E229" i="46"/>
  <c r="E228" i="46" s="1"/>
  <c r="E328" i="46"/>
  <c r="E357" i="46"/>
  <c r="E373" i="46"/>
  <c r="E416" i="46"/>
  <c r="E468" i="46"/>
  <c r="E514" i="46"/>
  <c r="E510" i="46" s="1"/>
  <c r="E539" i="46"/>
  <c r="E553" i="46"/>
  <c r="E593" i="46"/>
  <c r="E617" i="46"/>
  <c r="E639" i="46"/>
  <c r="E654" i="46"/>
  <c r="E688" i="46"/>
  <c r="E695" i="46"/>
  <c r="E735" i="46"/>
  <c r="E734" i="46" s="1"/>
  <c r="E757" i="46"/>
  <c r="E756" i="46" s="1"/>
  <c r="E4" i="46"/>
  <c r="E38" i="46"/>
  <c r="E239" i="46"/>
  <c r="E238" i="46" s="1"/>
  <c r="E399" i="46"/>
  <c r="E422" i="46"/>
  <c r="E450" i="46"/>
  <c r="E494" i="46"/>
  <c r="E570" i="46"/>
  <c r="E596" i="46"/>
  <c r="E629" i="46"/>
  <c r="E701" i="46"/>
  <c r="E308" i="46"/>
  <c r="E68" i="46"/>
  <c r="E455" i="46"/>
  <c r="E444" i="46" s="1"/>
  <c r="E600" i="46"/>
  <c r="E677" i="46"/>
  <c r="D68" i="46"/>
  <c r="D67" i="46" s="1"/>
  <c r="D149" i="46"/>
  <c r="E175" i="46"/>
  <c r="E174" i="46" s="1"/>
  <c r="E194" i="46"/>
  <c r="E193" i="46" s="1"/>
  <c r="D250" i="46"/>
  <c r="D260" i="46"/>
  <c r="D265" i="46"/>
  <c r="D296" i="46"/>
  <c r="E299" i="46"/>
  <c r="E298" i="46" s="1"/>
  <c r="E306" i="46"/>
  <c r="E305" i="46" s="1"/>
  <c r="D328" i="46"/>
  <c r="D314" i="46" s="1"/>
  <c r="E345" i="46"/>
  <c r="E344" i="46" s="1"/>
  <c r="E354" i="46"/>
  <c r="E353" i="46" s="1"/>
  <c r="E492" i="46"/>
  <c r="E491" i="46" s="1"/>
  <c r="E484" i="46" s="1"/>
  <c r="D494" i="46"/>
  <c r="D545" i="46"/>
  <c r="D539" i="46" s="1"/>
  <c r="D557" i="46"/>
  <c r="E663" i="46"/>
  <c r="E662" i="46" s="1"/>
  <c r="E681" i="46"/>
  <c r="E680" i="46" s="1"/>
  <c r="D719" i="46"/>
  <c r="D718" i="46" s="1"/>
  <c r="D717" i="46" s="1"/>
  <c r="E724" i="46"/>
  <c r="E723" i="46" s="1"/>
  <c r="D769" i="46"/>
  <c r="D768" i="46" s="1"/>
  <c r="E779" i="46"/>
  <c r="E778" i="46" s="1"/>
  <c r="D132" i="46"/>
  <c r="D167" i="46"/>
  <c r="D163" i="46" s="1"/>
  <c r="D213" i="46"/>
  <c r="D233" i="46"/>
  <c r="D236" i="46"/>
  <c r="D235" i="46" s="1"/>
  <c r="D392" i="46"/>
  <c r="D399" i="46"/>
  <c r="D463" i="46"/>
  <c r="D474" i="46"/>
  <c r="D530" i="46"/>
  <c r="D529" i="46" s="1"/>
  <c r="D548" i="46"/>
  <c r="D563" i="46"/>
  <c r="D578" i="46"/>
  <c r="D596" i="46"/>
  <c r="D639" i="46"/>
  <c r="D757" i="46"/>
  <c r="D756" i="46" s="1"/>
  <c r="D762" i="46"/>
  <c r="D761" i="46" s="1"/>
  <c r="D123" i="46"/>
  <c r="D143" i="46"/>
  <c r="D135" i="46" s="1"/>
  <c r="D157" i="46"/>
  <c r="D195" i="46"/>
  <c r="D188" i="46" s="1"/>
  <c r="D204" i="46"/>
  <c r="D211" i="46"/>
  <c r="D357" i="46"/>
  <c r="D388" i="46"/>
  <c r="D395" i="46"/>
  <c r="D404" i="46"/>
  <c r="D422" i="46"/>
  <c r="D450" i="46"/>
  <c r="D477" i="46"/>
  <c r="D745" i="46"/>
  <c r="D744" i="46" s="1"/>
  <c r="D727" i="46" s="1"/>
  <c r="D726" i="46" s="1"/>
  <c r="D643" i="46"/>
  <c r="E4" i="35"/>
  <c r="G4" i="35"/>
  <c r="H25" i="35"/>
  <c r="H4" i="35" s="1"/>
  <c r="I74" i="35"/>
  <c r="G63" i="35"/>
  <c r="D32" i="35"/>
  <c r="H32" i="35"/>
  <c r="E74" i="35"/>
  <c r="E32" i="34"/>
  <c r="E4" i="34" s="1"/>
  <c r="I32" i="34"/>
  <c r="I4" i="34" s="1"/>
  <c r="F32" i="35"/>
  <c r="G32" i="35"/>
  <c r="G74" i="35"/>
  <c r="C559" i="52" l="1"/>
  <c r="H559" i="52" s="1"/>
  <c r="J559" i="52" s="1"/>
  <c r="H560" i="52"/>
  <c r="J560" i="52" s="1"/>
  <c r="H115" i="52"/>
  <c r="J115" i="52" s="1"/>
  <c r="C114" i="52"/>
  <c r="D560" i="52"/>
  <c r="D559" i="52" s="1"/>
  <c r="E560" i="52"/>
  <c r="E559" i="52" s="1"/>
  <c r="E339" i="52"/>
  <c r="E258" i="52" s="1"/>
  <c r="E257" i="52" s="1"/>
  <c r="H259" i="52"/>
  <c r="J259" i="52" s="1"/>
  <c r="C258" i="52"/>
  <c r="D258" i="52"/>
  <c r="D257" i="52" s="1"/>
  <c r="D114" i="52"/>
  <c r="E114" i="51"/>
  <c r="D115" i="51"/>
  <c r="D114" i="51" s="1"/>
  <c r="C258" i="51"/>
  <c r="D560" i="51"/>
  <c r="D559" i="51" s="1"/>
  <c r="H1" i="51"/>
  <c r="J1" i="51" s="1"/>
  <c r="H2" i="51"/>
  <c r="J2" i="51" s="1"/>
  <c r="H560" i="51"/>
  <c r="J560" i="51" s="1"/>
  <c r="C559" i="51"/>
  <c r="H559" i="51" s="1"/>
  <c r="J559" i="51" s="1"/>
  <c r="H115" i="51"/>
  <c r="J115" i="51" s="1"/>
  <c r="C114" i="51"/>
  <c r="H114" i="51" s="1"/>
  <c r="J114" i="51" s="1"/>
  <c r="E258" i="51"/>
  <c r="E257" i="51" s="1"/>
  <c r="C114" i="50"/>
  <c r="H115" i="50"/>
  <c r="J115" i="50" s="1"/>
  <c r="D339" i="50"/>
  <c r="D258" i="50" s="1"/>
  <c r="D257" i="50" s="1"/>
  <c r="C258" i="50"/>
  <c r="E114" i="50"/>
  <c r="C559" i="50"/>
  <c r="H559" i="50" s="1"/>
  <c r="J559" i="50" s="1"/>
  <c r="H560" i="50"/>
  <c r="J560" i="50" s="1"/>
  <c r="G39" i="34"/>
  <c r="C4" i="35"/>
  <c r="E646" i="46"/>
  <c r="E339" i="47"/>
  <c r="C25" i="35"/>
  <c r="D4" i="35"/>
  <c r="D74" i="35"/>
  <c r="C32" i="35"/>
  <c r="E3" i="46"/>
  <c r="E484" i="47"/>
  <c r="E483" i="47" s="1"/>
  <c r="E153" i="47"/>
  <c r="D727" i="49"/>
  <c r="D726" i="49" s="1"/>
  <c r="E3" i="47"/>
  <c r="E2" i="47" s="1"/>
  <c r="E116" i="46"/>
  <c r="F78" i="34"/>
  <c r="F74" i="35"/>
  <c r="E340" i="46"/>
  <c r="E67" i="46"/>
  <c r="E314" i="47"/>
  <c r="E727" i="47"/>
  <c r="E726" i="47" s="1"/>
  <c r="E646" i="47"/>
  <c r="E116" i="49"/>
  <c r="E163" i="47"/>
  <c r="D646" i="47"/>
  <c r="D116" i="47"/>
  <c r="D483" i="47"/>
  <c r="D263" i="47"/>
  <c r="D259" i="47" s="1"/>
  <c r="D263" i="49"/>
  <c r="D259" i="49" s="1"/>
  <c r="E444" i="47"/>
  <c r="E263" i="46"/>
  <c r="E259" i="46" s="1"/>
  <c r="E258" i="46" s="1"/>
  <c r="E257" i="46" s="1"/>
  <c r="E135" i="46"/>
  <c r="D646" i="46"/>
  <c r="D67" i="47"/>
  <c r="D2" i="47" s="1"/>
  <c r="D340" i="46"/>
  <c r="D153" i="46"/>
  <c r="D152" i="46" s="1"/>
  <c r="D562" i="46"/>
  <c r="D444" i="46"/>
  <c r="D228" i="46"/>
  <c r="E727" i="46"/>
  <c r="E726" i="46" s="1"/>
  <c r="D484" i="46"/>
  <c r="D483" i="46" s="1"/>
  <c r="D263" i="46"/>
  <c r="D259" i="46" s="1"/>
  <c r="E562" i="46"/>
  <c r="E552" i="46"/>
  <c r="E551" i="46" s="1"/>
  <c r="D444" i="47"/>
  <c r="D340" i="47"/>
  <c r="D179" i="47"/>
  <c r="D562" i="47"/>
  <c r="D163" i="47"/>
  <c r="D727" i="47"/>
  <c r="D726" i="47" s="1"/>
  <c r="D552" i="47"/>
  <c r="D551" i="47" s="1"/>
  <c r="E116" i="47"/>
  <c r="D444" i="49"/>
  <c r="D562" i="49"/>
  <c r="D561" i="49" s="1"/>
  <c r="D560" i="49" s="1"/>
  <c r="E314" i="49"/>
  <c r="E188" i="49"/>
  <c r="D3" i="49"/>
  <c r="D2" i="49" s="1"/>
  <c r="C561" i="47"/>
  <c r="C560" i="47" s="1"/>
  <c r="C258" i="47"/>
  <c r="C257" i="47" s="1"/>
  <c r="D3" i="46"/>
  <c r="D2" i="46" s="1"/>
  <c r="E727" i="49"/>
  <c r="E726" i="49" s="1"/>
  <c r="E263" i="49"/>
  <c r="E259" i="49" s="1"/>
  <c r="E646" i="49"/>
  <c r="D163" i="49"/>
  <c r="C258" i="49"/>
  <c r="C257" i="49" s="1"/>
  <c r="D179" i="49"/>
  <c r="D178" i="49" s="1"/>
  <c r="D177" i="49" s="1"/>
  <c r="D718" i="49"/>
  <c r="D717" i="49" s="1"/>
  <c r="D484" i="49"/>
  <c r="D483" i="49" s="1"/>
  <c r="E484" i="49"/>
  <c r="E483" i="49" s="1"/>
  <c r="D170" i="49"/>
  <c r="D152" i="49" s="1"/>
  <c r="D115" i="49"/>
  <c r="E340" i="49"/>
  <c r="E339" i="49" s="1"/>
  <c r="E2" i="49"/>
  <c r="D340" i="49"/>
  <c r="E135" i="49"/>
  <c r="E152" i="49"/>
  <c r="E562" i="49"/>
  <c r="E561" i="49" s="1"/>
  <c r="E560" i="49" s="1"/>
  <c r="E178" i="49"/>
  <c r="E177" i="49" s="1"/>
  <c r="E561" i="47"/>
  <c r="D339" i="47"/>
  <c r="D258" i="47" s="1"/>
  <c r="D257" i="47" s="1"/>
  <c r="E263" i="47"/>
  <c r="D135" i="47"/>
  <c r="D188" i="47"/>
  <c r="D178" i="47" s="1"/>
  <c r="D177" i="47" s="1"/>
  <c r="E135" i="47"/>
  <c r="E115" i="47" s="1"/>
  <c r="E188" i="47"/>
  <c r="E178" i="47" s="1"/>
  <c r="E177" i="47" s="1"/>
  <c r="D152" i="47"/>
  <c r="E152" i="47"/>
  <c r="E561" i="46"/>
  <c r="E560" i="46" s="1"/>
  <c r="E339" i="46"/>
  <c r="D561" i="46"/>
  <c r="D560" i="46" s="1"/>
  <c r="E483" i="46"/>
  <c r="E188" i="46"/>
  <c r="E178" i="46" s="1"/>
  <c r="E177" i="46" s="1"/>
  <c r="E170" i="46"/>
  <c r="E152" i="46" s="1"/>
  <c r="E2" i="46"/>
  <c r="D203" i="46"/>
  <c r="D178" i="46" s="1"/>
  <c r="D177" i="46" s="1"/>
  <c r="D116" i="46"/>
  <c r="D115" i="46" s="1"/>
  <c r="H74" i="35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S18" i="12"/>
  <c r="M18" i="12"/>
  <c r="BA17" i="12"/>
  <c r="S17" i="12"/>
  <c r="M17" i="12"/>
  <c r="BA16" i="12"/>
  <c r="S16" i="12"/>
  <c r="M16" i="12"/>
  <c r="BA15" i="12"/>
  <c r="S15" i="12"/>
  <c r="M15" i="12"/>
  <c r="BA14" i="12"/>
  <c r="S14" i="12"/>
  <c r="M14" i="12"/>
  <c r="BA13" i="12"/>
  <c r="S13" i="12"/>
  <c r="M13" i="12"/>
  <c r="BA12" i="12"/>
  <c r="S12" i="12"/>
  <c r="M12" i="12"/>
  <c r="BA11" i="12"/>
  <c r="S11" i="12"/>
  <c r="M11" i="12"/>
  <c r="BA10" i="12"/>
  <c r="S10" i="12"/>
  <c r="M10" i="12"/>
  <c r="BA9" i="12"/>
  <c r="S9" i="12"/>
  <c r="M9" i="12"/>
  <c r="BA8" i="12"/>
  <c r="S8" i="12"/>
  <c r="M8" i="12"/>
  <c r="BA7" i="12"/>
  <c r="S7" i="12"/>
  <c r="M7" i="12"/>
  <c r="BA6" i="12"/>
  <c r="S6" i="12"/>
  <c r="M6" i="12"/>
  <c r="BA5" i="12"/>
  <c r="S5" i="12"/>
  <c r="M5" i="12"/>
  <c r="BA4" i="12"/>
  <c r="S4" i="12"/>
  <c r="M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S3" i="12"/>
  <c r="M3" i="12"/>
  <c r="BA2" i="12"/>
  <c r="BA1" i="12"/>
  <c r="D779" i="26"/>
  <c r="E779" i="26" s="1"/>
  <c r="E778" i="26" s="1"/>
  <c r="D777" i="26"/>
  <c r="E777" i="26" s="1"/>
  <c r="D776" i="26"/>
  <c r="E776" i="26" s="1"/>
  <c r="D775" i="26"/>
  <c r="E775" i="26" s="1"/>
  <c r="D774" i="26"/>
  <c r="D771" i="26"/>
  <c r="E771" i="26" s="1"/>
  <c r="D770" i="26"/>
  <c r="D767" i="26"/>
  <c r="E767" i="26" s="1"/>
  <c r="E766" i="26" s="1"/>
  <c r="D765" i="26"/>
  <c r="E765" i="26" s="1"/>
  <c r="D764" i="26"/>
  <c r="E764" i="26" s="1"/>
  <c r="D763" i="26"/>
  <c r="E763" i="26" s="1"/>
  <c r="D760" i="26"/>
  <c r="E760" i="26" s="1"/>
  <c r="D759" i="26"/>
  <c r="E759" i="26" s="1"/>
  <c r="D758" i="26"/>
  <c r="D755" i="26"/>
  <c r="E755" i="26" s="1"/>
  <c r="D754" i="26"/>
  <c r="E754" i="26" s="1"/>
  <c r="D753" i="26"/>
  <c r="E753" i="26" s="1"/>
  <c r="D750" i="26"/>
  <c r="E750" i="26" s="1"/>
  <c r="D749" i="26"/>
  <c r="E749" i="26" s="1"/>
  <c r="D748" i="26"/>
  <c r="D747" i="26" s="1"/>
  <c r="D746" i="26"/>
  <c r="D743" i="26"/>
  <c r="D742" i="26" s="1"/>
  <c r="D741" i="26"/>
  <c r="D740" i="26" s="1"/>
  <c r="D739" i="26"/>
  <c r="E739" i="26" s="1"/>
  <c r="D738" i="26"/>
  <c r="E738" i="26" s="1"/>
  <c r="D737" i="26"/>
  <c r="E737" i="26" s="1"/>
  <c r="D736" i="26"/>
  <c r="E736" i="26" s="1"/>
  <c r="D733" i="26"/>
  <c r="E733" i="26" s="1"/>
  <c r="E732" i="26" s="1"/>
  <c r="E731" i="26" s="1"/>
  <c r="D730" i="26"/>
  <c r="E730" i="26" s="1"/>
  <c r="D729" i="26"/>
  <c r="D725" i="26"/>
  <c r="E725" i="26" s="1"/>
  <c r="D724" i="26"/>
  <c r="D722" i="26"/>
  <c r="E722" i="26" s="1"/>
  <c r="D721" i="26"/>
  <c r="E721" i="26" s="1"/>
  <c r="D720" i="26"/>
  <c r="D716" i="26"/>
  <c r="E716" i="26" s="1"/>
  <c r="D715" i="26"/>
  <c r="E715" i="26" s="1"/>
  <c r="D714" i="26"/>
  <c r="E714" i="26" s="1"/>
  <c r="D713" i="26"/>
  <c r="E713" i="26" s="1"/>
  <c r="D712" i="26"/>
  <c r="E712" i="26" s="1"/>
  <c r="D711" i="26"/>
  <c r="E711" i="26" s="1"/>
  <c r="D710" i="26"/>
  <c r="E710" i="26" s="1"/>
  <c r="D709" i="26"/>
  <c r="E709" i="26" s="1"/>
  <c r="D708" i="26"/>
  <c r="E708" i="26" s="1"/>
  <c r="D707" i="26"/>
  <c r="E707" i="26" s="1"/>
  <c r="D706" i="26"/>
  <c r="E706" i="26" s="1"/>
  <c r="D705" i="26"/>
  <c r="E705" i="26" s="1"/>
  <c r="D704" i="26"/>
  <c r="E704" i="26" s="1"/>
  <c r="D703" i="26"/>
  <c r="E703" i="26" s="1"/>
  <c r="D702" i="26"/>
  <c r="E702" i="26" s="1"/>
  <c r="D700" i="26"/>
  <c r="E700" i="26" s="1"/>
  <c r="D699" i="26"/>
  <c r="E699" i="26" s="1"/>
  <c r="D698" i="26"/>
  <c r="E698" i="26" s="1"/>
  <c r="D697" i="26"/>
  <c r="E697" i="26" s="1"/>
  <c r="D696" i="26"/>
  <c r="D694" i="26"/>
  <c r="E694" i="26" s="1"/>
  <c r="D693" i="26"/>
  <c r="E693" i="26" s="1"/>
  <c r="D692" i="26"/>
  <c r="E692" i="26" s="1"/>
  <c r="D691" i="26"/>
  <c r="E691" i="26" s="1"/>
  <c r="D690" i="26"/>
  <c r="E690" i="26" s="1"/>
  <c r="D689" i="26"/>
  <c r="D687" i="26"/>
  <c r="E687" i="26" s="1"/>
  <c r="D686" i="26"/>
  <c r="E686" i="26" s="1"/>
  <c r="D685" i="26"/>
  <c r="D683" i="26"/>
  <c r="E683" i="26" s="1"/>
  <c r="D682" i="26"/>
  <c r="E682" i="26" s="1"/>
  <c r="D681" i="26"/>
  <c r="E681" i="26" s="1"/>
  <c r="D679" i="26"/>
  <c r="E679" i="26" s="1"/>
  <c r="D678" i="26"/>
  <c r="E678" i="26" s="1"/>
  <c r="D676" i="26"/>
  <c r="E676" i="26" s="1"/>
  <c r="D675" i="26"/>
  <c r="E675" i="26" s="1"/>
  <c r="D674" i="26"/>
  <c r="E674" i="26" s="1"/>
  <c r="D673" i="26"/>
  <c r="E673" i="26" s="1"/>
  <c r="D671" i="26"/>
  <c r="E671" i="26" s="1"/>
  <c r="D670" i="26"/>
  <c r="E670" i="26" s="1"/>
  <c r="D669" i="26"/>
  <c r="E669" i="26" s="1"/>
  <c r="D668" i="26"/>
  <c r="E668" i="26" s="1"/>
  <c r="D667" i="26"/>
  <c r="E667" i="26" s="1"/>
  <c r="D665" i="26"/>
  <c r="E665" i="26" s="1"/>
  <c r="D664" i="26"/>
  <c r="E664" i="26" s="1"/>
  <c r="D663" i="26"/>
  <c r="E663" i="26" s="1"/>
  <c r="D661" i="26"/>
  <c r="E661" i="26" s="1"/>
  <c r="D660" i="26"/>
  <c r="E660" i="26" s="1"/>
  <c r="D659" i="26"/>
  <c r="E659" i="26" s="1"/>
  <c r="D658" i="26"/>
  <c r="E658" i="26" s="1"/>
  <c r="D657" i="26"/>
  <c r="E657" i="26" s="1"/>
  <c r="D656" i="26"/>
  <c r="E656" i="26" s="1"/>
  <c r="D655" i="26"/>
  <c r="E655" i="26" s="1"/>
  <c r="D653" i="26"/>
  <c r="E653" i="26" s="1"/>
  <c r="D652" i="26"/>
  <c r="E652" i="26" s="1"/>
  <c r="D651" i="26"/>
  <c r="E651" i="26" s="1"/>
  <c r="D650" i="26"/>
  <c r="E650" i="26" s="1"/>
  <c r="D649" i="26"/>
  <c r="E649" i="26" s="1"/>
  <c r="D648" i="26"/>
  <c r="D645" i="26"/>
  <c r="E645" i="26" s="1"/>
  <c r="D644" i="26"/>
  <c r="D642" i="26"/>
  <c r="E642" i="26" s="1"/>
  <c r="D641" i="26"/>
  <c r="E641" i="26" s="1"/>
  <c r="D640" i="26"/>
  <c r="D638" i="26"/>
  <c r="E638" i="26" s="1"/>
  <c r="D637" i="26"/>
  <c r="E637" i="26" s="1"/>
  <c r="D636" i="26"/>
  <c r="E636" i="26" s="1"/>
  <c r="D635" i="26"/>
  <c r="E635" i="26" s="1"/>
  <c r="D634" i="26"/>
  <c r="E634" i="26" s="1"/>
  <c r="D633" i="26"/>
  <c r="E633" i="26" s="1"/>
  <c r="D632" i="26"/>
  <c r="E632" i="26" s="1"/>
  <c r="D631" i="26"/>
  <c r="E631" i="26" s="1"/>
  <c r="D630" i="26"/>
  <c r="E630" i="26" s="1"/>
  <c r="D628" i="26"/>
  <c r="E628" i="26" s="1"/>
  <c r="D627" i="26"/>
  <c r="E627" i="26" s="1"/>
  <c r="D626" i="26"/>
  <c r="E626" i="26" s="1"/>
  <c r="D625" i="26"/>
  <c r="E625" i="26" s="1"/>
  <c r="D624" i="26"/>
  <c r="E624" i="26" s="1"/>
  <c r="D623" i="26"/>
  <c r="E623" i="26" s="1"/>
  <c r="D622" i="26"/>
  <c r="E622" i="26" s="1"/>
  <c r="D621" i="26"/>
  <c r="E621" i="26" s="1"/>
  <c r="D620" i="26"/>
  <c r="E620" i="26" s="1"/>
  <c r="D619" i="26"/>
  <c r="E619" i="26" s="1"/>
  <c r="D618" i="26"/>
  <c r="D616" i="26"/>
  <c r="E616" i="26" s="1"/>
  <c r="D615" i="26"/>
  <c r="E615" i="26" s="1"/>
  <c r="D614" i="26"/>
  <c r="E614" i="26" s="1"/>
  <c r="D613" i="26"/>
  <c r="E613" i="26" s="1"/>
  <c r="D612" i="26"/>
  <c r="D610" i="26"/>
  <c r="E610" i="26" s="1"/>
  <c r="D609" i="26"/>
  <c r="E609" i="26" s="1"/>
  <c r="D608" i="26"/>
  <c r="E608" i="26" s="1"/>
  <c r="D607" i="26"/>
  <c r="E607" i="26" s="1"/>
  <c r="D606" i="26"/>
  <c r="E606" i="26" s="1"/>
  <c r="D605" i="26"/>
  <c r="E605" i="26" s="1"/>
  <c r="D603" i="26"/>
  <c r="E603" i="26" s="1"/>
  <c r="D602" i="26"/>
  <c r="E602" i="26" s="1"/>
  <c r="D601" i="26"/>
  <c r="E601" i="26" s="1"/>
  <c r="D599" i="26"/>
  <c r="E599" i="26" s="1"/>
  <c r="D598" i="26"/>
  <c r="E598" i="26" s="1"/>
  <c r="D597" i="26"/>
  <c r="E597" i="26" s="1"/>
  <c r="D595" i="26"/>
  <c r="E595" i="26" s="1"/>
  <c r="D594" i="26"/>
  <c r="D592" i="26"/>
  <c r="E592" i="26" s="1"/>
  <c r="D591" i="26"/>
  <c r="E591" i="26" s="1"/>
  <c r="D590" i="26"/>
  <c r="E590" i="26" s="1"/>
  <c r="D589" i="26"/>
  <c r="D587" i="26"/>
  <c r="E587" i="26" s="1"/>
  <c r="D586" i="26"/>
  <c r="E586" i="26" s="1"/>
  <c r="D585" i="26"/>
  <c r="E585" i="26" s="1"/>
  <c r="D584" i="26"/>
  <c r="E584" i="26" s="1"/>
  <c r="D583" i="26"/>
  <c r="E583" i="26" s="1"/>
  <c r="D581" i="26"/>
  <c r="E581" i="26" s="1"/>
  <c r="D580" i="26"/>
  <c r="E580" i="26" s="1"/>
  <c r="D579" i="26"/>
  <c r="D577" i="26"/>
  <c r="E577" i="26" s="1"/>
  <c r="D576" i="26"/>
  <c r="E576" i="26" s="1"/>
  <c r="D575" i="26"/>
  <c r="E575" i="26" s="1"/>
  <c r="D574" i="26"/>
  <c r="E574" i="26" s="1"/>
  <c r="D573" i="26"/>
  <c r="E573" i="26" s="1"/>
  <c r="D572" i="26"/>
  <c r="E572" i="26" s="1"/>
  <c r="D571" i="26"/>
  <c r="D569" i="26"/>
  <c r="E569" i="26" s="1"/>
  <c r="D568" i="26"/>
  <c r="E568" i="26" s="1"/>
  <c r="D567" i="26"/>
  <c r="E567" i="26" s="1"/>
  <c r="D566" i="26"/>
  <c r="E566" i="26" s="1"/>
  <c r="D565" i="26"/>
  <c r="E565" i="26" s="1"/>
  <c r="D564" i="26"/>
  <c r="D559" i="26"/>
  <c r="E559" i="26" s="1"/>
  <c r="D558" i="26"/>
  <c r="D556" i="26"/>
  <c r="E556" i="26" s="1"/>
  <c r="D555" i="26"/>
  <c r="E555" i="26" s="1"/>
  <c r="D554" i="26"/>
  <c r="D550" i="26"/>
  <c r="E550" i="26" s="1"/>
  <c r="D549" i="26"/>
  <c r="E549" i="26" s="1"/>
  <c r="D547" i="26"/>
  <c r="E547" i="26" s="1"/>
  <c r="D546" i="26"/>
  <c r="D544" i="26"/>
  <c r="E544" i="26" s="1"/>
  <c r="D543" i="26"/>
  <c r="E543" i="26" s="1"/>
  <c r="D542" i="26"/>
  <c r="E542" i="26" s="1"/>
  <c r="D541" i="26"/>
  <c r="E541" i="26" s="1"/>
  <c r="D540" i="26"/>
  <c r="E540" i="26" s="1"/>
  <c r="D538" i="26"/>
  <c r="E538" i="26" s="1"/>
  <c r="D537" i="26"/>
  <c r="E537" i="26" s="1"/>
  <c r="D536" i="26"/>
  <c r="E536" i="26" s="1"/>
  <c r="D535" i="26"/>
  <c r="E535" i="26" s="1"/>
  <c r="D534" i="26"/>
  <c r="E534" i="26" s="1"/>
  <c r="D533" i="26"/>
  <c r="E533" i="26" s="1"/>
  <c r="D531" i="26"/>
  <c r="E531" i="26" s="1"/>
  <c r="E530" i="26" s="1"/>
  <c r="D528" i="26"/>
  <c r="E528" i="26" s="1"/>
  <c r="D527" i="26"/>
  <c r="E527" i="26" s="1"/>
  <c r="D526" i="26"/>
  <c r="E526" i="26" s="1"/>
  <c r="D525" i="26"/>
  <c r="E525" i="26" s="1"/>
  <c r="D524" i="26"/>
  <c r="D522" i="26"/>
  <c r="E522" i="26" s="1"/>
  <c r="D521" i="26"/>
  <c r="E521" i="26" s="1"/>
  <c r="D520" i="26"/>
  <c r="E520" i="26" s="1"/>
  <c r="D519" i="26"/>
  <c r="E519" i="26" s="1"/>
  <c r="D518" i="26"/>
  <c r="E518" i="26" s="1"/>
  <c r="D517" i="26"/>
  <c r="E517" i="26" s="1"/>
  <c r="D516" i="26"/>
  <c r="E516" i="26" s="1"/>
  <c r="D515" i="26"/>
  <c r="E515" i="26" s="1"/>
  <c r="D513" i="26"/>
  <c r="E513" i="26" s="1"/>
  <c r="D512" i="26"/>
  <c r="E512" i="26" s="1"/>
  <c r="D511" i="26"/>
  <c r="E511" i="26" s="1"/>
  <c r="D508" i="26"/>
  <c r="E508" i="26" s="1"/>
  <c r="D507" i="26"/>
  <c r="E507" i="26" s="1"/>
  <c r="D506" i="26"/>
  <c r="E506" i="26" s="1"/>
  <c r="D505" i="26"/>
  <c r="D503" i="26"/>
  <c r="E503" i="26" s="1"/>
  <c r="D502" i="26"/>
  <c r="E502" i="26" s="1"/>
  <c r="D501" i="26"/>
  <c r="E501" i="26" s="1"/>
  <c r="D500" i="26"/>
  <c r="E500" i="26" s="1"/>
  <c r="D499" i="26"/>
  <c r="E499" i="26" s="1"/>
  <c r="D498" i="26"/>
  <c r="D496" i="26"/>
  <c r="E496" i="26" s="1"/>
  <c r="D495" i="26"/>
  <c r="D493" i="26"/>
  <c r="E493" i="26" s="1"/>
  <c r="D492" i="26"/>
  <c r="E492" i="26" s="1"/>
  <c r="D490" i="26"/>
  <c r="E490" i="26" s="1"/>
  <c r="D489" i="26"/>
  <c r="E489" i="26" s="1"/>
  <c r="D488" i="26"/>
  <c r="E488" i="26" s="1"/>
  <c r="D487" i="26"/>
  <c r="D485" i="26"/>
  <c r="E485" i="26" s="1"/>
  <c r="D481" i="26"/>
  <c r="E481" i="26" s="1"/>
  <c r="D480" i="26"/>
  <c r="E480" i="26" s="1"/>
  <c r="D479" i="26"/>
  <c r="E479" i="26" s="1"/>
  <c r="D478" i="26"/>
  <c r="D476" i="26"/>
  <c r="E476" i="26" s="1"/>
  <c r="D475" i="26"/>
  <c r="D473" i="26"/>
  <c r="E473" i="26" s="1"/>
  <c r="D472" i="26"/>
  <c r="E472" i="26" s="1"/>
  <c r="D471" i="26"/>
  <c r="E471" i="26" s="1"/>
  <c r="D470" i="26"/>
  <c r="E470" i="26" s="1"/>
  <c r="D469" i="26"/>
  <c r="D467" i="26"/>
  <c r="E467" i="26" s="1"/>
  <c r="D466" i="26"/>
  <c r="E466" i="26" s="1"/>
  <c r="D465" i="26"/>
  <c r="E465" i="26" s="1"/>
  <c r="D464" i="26"/>
  <c r="D462" i="26"/>
  <c r="E462" i="26" s="1"/>
  <c r="D461" i="26"/>
  <c r="E461" i="26" s="1"/>
  <c r="D460" i="26"/>
  <c r="D458" i="26"/>
  <c r="E458" i="26" s="1"/>
  <c r="D457" i="26"/>
  <c r="E457" i="26" s="1"/>
  <c r="D456" i="26"/>
  <c r="E456" i="26" s="1"/>
  <c r="D454" i="26"/>
  <c r="E454" i="26" s="1"/>
  <c r="D453" i="26"/>
  <c r="E453" i="26" s="1"/>
  <c r="D452" i="26"/>
  <c r="E452" i="26" s="1"/>
  <c r="D451" i="26"/>
  <c r="E451" i="26" s="1"/>
  <c r="D449" i="26"/>
  <c r="E449" i="26" s="1"/>
  <c r="D448" i="26"/>
  <c r="E448" i="26" s="1"/>
  <c r="D447" i="26"/>
  <c r="E447" i="26" s="1"/>
  <c r="D446" i="26"/>
  <c r="D443" i="26"/>
  <c r="E443" i="26" s="1"/>
  <c r="D442" i="26"/>
  <c r="E442" i="26" s="1"/>
  <c r="D441" i="26"/>
  <c r="E441" i="26" s="1"/>
  <c r="D440" i="26"/>
  <c r="E440" i="26" s="1"/>
  <c r="D439" i="26"/>
  <c r="E439" i="26" s="1"/>
  <c r="D438" i="26"/>
  <c r="E438" i="26" s="1"/>
  <c r="D437" i="26"/>
  <c r="E437" i="26" s="1"/>
  <c r="D436" i="26"/>
  <c r="E436" i="26" s="1"/>
  <c r="D435" i="26"/>
  <c r="E435" i="26" s="1"/>
  <c r="D434" i="26"/>
  <c r="E434" i="26" s="1"/>
  <c r="D433" i="26"/>
  <c r="E433" i="26" s="1"/>
  <c r="D432" i="26"/>
  <c r="E432" i="26" s="1"/>
  <c r="D431" i="26"/>
  <c r="E431" i="26" s="1"/>
  <c r="D430" i="26"/>
  <c r="E430" i="26" s="1"/>
  <c r="D428" i="26"/>
  <c r="E428" i="26" s="1"/>
  <c r="D427" i="26"/>
  <c r="E427" i="26" s="1"/>
  <c r="D426" i="26"/>
  <c r="E426" i="26" s="1"/>
  <c r="D425" i="26"/>
  <c r="E425" i="26" s="1"/>
  <c r="D424" i="26"/>
  <c r="E424" i="26" s="1"/>
  <c r="D423" i="26"/>
  <c r="E423" i="26" s="1"/>
  <c r="D421" i="26"/>
  <c r="E421" i="26" s="1"/>
  <c r="D420" i="26"/>
  <c r="E420" i="26" s="1"/>
  <c r="D419" i="26"/>
  <c r="E419" i="26" s="1"/>
  <c r="D418" i="26"/>
  <c r="E418" i="26" s="1"/>
  <c r="D417" i="26"/>
  <c r="E417" i="26" s="1"/>
  <c r="D415" i="26"/>
  <c r="E415" i="26" s="1"/>
  <c r="D414" i="26"/>
  <c r="E414" i="26" s="1"/>
  <c r="D413" i="26"/>
  <c r="E413" i="26" s="1"/>
  <c r="D411" i="26"/>
  <c r="E411" i="26" s="1"/>
  <c r="D410" i="26"/>
  <c r="D408" i="26"/>
  <c r="E408" i="26" s="1"/>
  <c r="D407" i="26"/>
  <c r="E407" i="26" s="1"/>
  <c r="D406" i="26"/>
  <c r="E406" i="26" s="1"/>
  <c r="D405" i="26"/>
  <c r="D403" i="26"/>
  <c r="E403" i="26" s="1"/>
  <c r="D402" i="26"/>
  <c r="E402" i="26" s="1"/>
  <c r="D401" i="26"/>
  <c r="E401" i="26" s="1"/>
  <c r="D400" i="26"/>
  <c r="E400" i="26" s="1"/>
  <c r="D398" i="26"/>
  <c r="E398" i="26" s="1"/>
  <c r="D397" i="26"/>
  <c r="E397" i="26" s="1"/>
  <c r="D396" i="26"/>
  <c r="D394" i="26"/>
  <c r="E394" i="26" s="1"/>
  <c r="D393" i="26"/>
  <c r="E393" i="26" s="1"/>
  <c r="D391" i="26"/>
  <c r="E391" i="26" s="1"/>
  <c r="D390" i="26"/>
  <c r="E390" i="26" s="1"/>
  <c r="D389" i="26"/>
  <c r="E389" i="26" s="1"/>
  <c r="D387" i="26"/>
  <c r="E387" i="26" s="1"/>
  <c r="D386" i="26"/>
  <c r="E386" i="26" s="1"/>
  <c r="D385" i="26"/>
  <c r="E385" i="26" s="1"/>
  <c r="D384" i="26"/>
  <c r="E384" i="26" s="1"/>
  <c r="D383" i="26"/>
  <c r="E383" i="26" s="1"/>
  <c r="D381" i="26"/>
  <c r="E381" i="26" s="1"/>
  <c r="D380" i="26"/>
  <c r="E380" i="26" s="1"/>
  <c r="D379" i="26"/>
  <c r="E379" i="26" s="1"/>
  <c r="D377" i="26"/>
  <c r="E377" i="26" s="1"/>
  <c r="D376" i="26"/>
  <c r="E376" i="26" s="1"/>
  <c r="D375" i="26"/>
  <c r="E375" i="26" s="1"/>
  <c r="D374" i="26"/>
  <c r="D372" i="26"/>
  <c r="E372" i="26" s="1"/>
  <c r="D371" i="26"/>
  <c r="E371" i="26" s="1"/>
  <c r="D370" i="26"/>
  <c r="E370" i="26" s="1"/>
  <c r="D369" i="26"/>
  <c r="E369" i="26" s="1"/>
  <c r="D367" i="26"/>
  <c r="E367" i="26" s="1"/>
  <c r="D366" i="26"/>
  <c r="E366" i="26" s="1"/>
  <c r="D365" i="26"/>
  <c r="E365" i="26" s="1"/>
  <c r="D364" i="26"/>
  <c r="E364" i="26" s="1"/>
  <c r="D363" i="26"/>
  <c r="E363" i="26" s="1"/>
  <c r="D361" i="26"/>
  <c r="E361" i="26" s="1"/>
  <c r="D360" i="26"/>
  <c r="E360" i="26" s="1"/>
  <c r="D359" i="26"/>
  <c r="E359" i="26" s="1"/>
  <c r="D358" i="26"/>
  <c r="D356" i="26"/>
  <c r="E356" i="26" s="1"/>
  <c r="D355" i="26"/>
  <c r="E355" i="26" s="1"/>
  <c r="D354" i="26"/>
  <c r="D353" i="26" s="1"/>
  <c r="D352" i="26"/>
  <c r="E352" i="26" s="1"/>
  <c r="E351" i="26"/>
  <c r="D351" i="26"/>
  <c r="D350" i="26"/>
  <c r="E350" i="26" s="1"/>
  <c r="D349" i="26"/>
  <c r="E347" i="26"/>
  <c r="D347" i="26"/>
  <c r="D346" i="26"/>
  <c r="E346" i="26" s="1"/>
  <c r="D345" i="26"/>
  <c r="E345" i="26" s="1"/>
  <c r="D343" i="26"/>
  <c r="E343" i="26" s="1"/>
  <c r="D342" i="26"/>
  <c r="E342" i="26" s="1"/>
  <c r="D341" i="26"/>
  <c r="E341" i="26" s="1"/>
  <c r="D338" i="26"/>
  <c r="E338" i="26" s="1"/>
  <c r="D337" i="26"/>
  <c r="E337" i="26" s="1"/>
  <c r="D336" i="26"/>
  <c r="E336" i="26" s="1"/>
  <c r="D335" i="26"/>
  <c r="E335" i="26" s="1"/>
  <c r="D334" i="26"/>
  <c r="E334" i="26" s="1"/>
  <c r="D333" i="26"/>
  <c r="E333" i="26" s="1"/>
  <c r="D332" i="26"/>
  <c r="E332" i="26" s="1"/>
  <c r="D330" i="26"/>
  <c r="E330" i="26" s="1"/>
  <c r="D329" i="26"/>
  <c r="E329" i="26" s="1"/>
  <c r="D327" i="26"/>
  <c r="E327" i="26" s="1"/>
  <c r="D326" i="26"/>
  <c r="D324" i="26"/>
  <c r="E324" i="26" s="1"/>
  <c r="D323" i="26"/>
  <c r="E323" i="26" s="1"/>
  <c r="D322" i="26"/>
  <c r="E322" i="26" s="1"/>
  <c r="D321" i="26"/>
  <c r="E321" i="26" s="1"/>
  <c r="D320" i="26"/>
  <c r="E320" i="26" s="1"/>
  <c r="D319" i="26"/>
  <c r="E319" i="26" s="1"/>
  <c r="D318" i="26"/>
  <c r="E318" i="26" s="1"/>
  <c r="D317" i="26"/>
  <c r="E317" i="26" s="1"/>
  <c r="D316" i="26"/>
  <c r="D313" i="26"/>
  <c r="E313" i="26" s="1"/>
  <c r="D312" i="26"/>
  <c r="E312" i="26" s="1"/>
  <c r="D311" i="26"/>
  <c r="E311" i="26" s="1"/>
  <c r="D310" i="26"/>
  <c r="E310" i="26" s="1"/>
  <c r="D309" i="26"/>
  <c r="E309" i="26" s="1"/>
  <c r="D307" i="26"/>
  <c r="E307" i="26" s="1"/>
  <c r="D306" i="26"/>
  <c r="D304" i="26"/>
  <c r="E304" i="26" s="1"/>
  <c r="D303" i="26"/>
  <c r="E303" i="26" s="1"/>
  <c r="D301" i="26"/>
  <c r="E301" i="26" s="1"/>
  <c r="D300" i="26"/>
  <c r="E300" i="26" s="1"/>
  <c r="D299" i="26"/>
  <c r="E299" i="26" s="1"/>
  <c r="D297" i="26"/>
  <c r="E297" i="26" s="1"/>
  <c r="E296" i="26" s="1"/>
  <c r="D295" i="26"/>
  <c r="E295" i="26" s="1"/>
  <c r="D294" i="26"/>
  <c r="E294" i="26" s="1"/>
  <c r="D293" i="26"/>
  <c r="E293" i="26" s="1"/>
  <c r="D292" i="26"/>
  <c r="E292" i="26" s="1"/>
  <c r="D291" i="26"/>
  <c r="E291" i="26" s="1"/>
  <c r="D290" i="26"/>
  <c r="D288" i="26"/>
  <c r="E288" i="26" s="1"/>
  <c r="D287" i="26"/>
  <c r="E287" i="26" s="1"/>
  <c r="D286" i="26"/>
  <c r="E286" i="26" s="1"/>
  <c r="D285" i="26"/>
  <c r="E285" i="26" s="1"/>
  <c r="D284" i="26"/>
  <c r="E284" i="26" s="1"/>
  <c r="D283" i="26"/>
  <c r="E283" i="26" s="1"/>
  <c r="D282" i="26"/>
  <c r="E282" i="26" s="1"/>
  <c r="D281" i="26"/>
  <c r="E281" i="26" s="1"/>
  <c r="D280" i="26"/>
  <c r="E280" i="26" s="1"/>
  <c r="D279" i="26"/>
  <c r="E279" i="26" s="1"/>
  <c r="D278" i="26"/>
  <c r="E278" i="26" s="1"/>
  <c r="D277" i="26"/>
  <c r="E277" i="26" s="1"/>
  <c r="D276" i="26"/>
  <c r="E276" i="26" s="1"/>
  <c r="D275" i="26"/>
  <c r="E275" i="26" s="1"/>
  <c r="D274" i="26"/>
  <c r="E274" i="26" s="1"/>
  <c r="D273" i="26"/>
  <c r="E273" i="26" s="1"/>
  <c r="D272" i="26"/>
  <c r="E272" i="26" s="1"/>
  <c r="D271" i="26"/>
  <c r="E271" i="26" s="1"/>
  <c r="D270" i="26"/>
  <c r="E270" i="26" s="1"/>
  <c r="D269" i="26"/>
  <c r="E269" i="26" s="1"/>
  <c r="D268" i="26"/>
  <c r="E268" i="26" s="1"/>
  <c r="D267" i="26"/>
  <c r="E267" i="26" s="1"/>
  <c r="D266" i="26"/>
  <c r="D264" i="26"/>
  <c r="E264" i="26" s="1"/>
  <c r="D262" i="26"/>
  <c r="E262" i="26" s="1"/>
  <c r="D261" i="26"/>
  <c r="E261" i="26" s="1"/>
  <c r="D252" i="26"/>
  <c r="E252" i="26" s="1"/>
  <c r="D251" i="26"/>
  <c r="E251" i="26" s="1"/>
  <c r="D249" i="26"/>
  <c r="E249" i="26" s="1"/>
  <c r="D248" i="26"/>
  <c r="E248" i="26" s="1"/>
  <c r="D247" i="26"/>
  <c r="E247" i="26" s="1"/>
  <c r="D246" i="26"/>
  <c r="E246" i="26" s="1"/>
  <c r="D245" i="26"/>
  <c r="E245" i="26" s="1"/>
  <c r="D242" i="26"/>
  <c r="E242" i="26" s="1"/>
  <c r="D241" i="26"/>
  <c r="E241" i="26" s="1"/>
  <c r="D240" i="26"/>
  <c r="E240" i="26" s="1"/>
  <c r="D237" i="26"/>
  <c r="E237" i="26" s="1"/>
  <c r="E236" i="26" s="1"/>
  <c r="E235" i="26" s="1"/>
  <c r="D234" i="26"/>
  <c r="D233" i="26" s="1"/>
  <c r="D232" i="26"/>
  <c r="D231" i="26"/>
  <c r="E231" i="26" s="1"/>
  <c r="D230" i="26"/>
  <c r="E230" i="26" s="1"/>
  <c r="D227" i="26"/>
  <c r="E227" i="26" s="1"/>
  <c r="D226" i="26"/>
  <c r="E226" i="26" s="1"/>
  <c r="D225" i="26"/>
  <c r="E225" i="26" s="1"/>
  <c r="D224" i="26"/>
  <c r="E224" i="26" s="1"/>
  <c r="D221" i="26"/>
  <c r="D220" i="26" s="1"/>
  <c r="D219" i="26"/>
  <c r="E219" i="26" s="1"/>
  <c r="D218" i="26"/>
  <c r="E218" i="26" s="1"/>
  <c r="D217" i="26"/>
  <c r="E217" i="26" s="1"/>
  <c r="D214" i="26"/>
  <c r="D213" i="26" s="1"/>
  <c r="D212" i="26"/>
  <c r="D210" i="26"/>
  <c r="E210" i="26" s="1"/>
  <c r="D209" i="26"/>
  <c r="E209" i="26" s="1"/>
  <c r="D208" i="26"/>
  <c r="D206" i="26"/>
  <c r="E206" i="26" s="1"/>
  <c r="D205" i="26"/>
  <c r="E205" i="26" s="1"/>
  <c r="D202" i="26"/>
  <c r="D201" i="26" s="1"/>
  <c r="D200" i="26" s="1"/>
  <c r="D199" i="26"/>
  <c r="E199" i="26" s="1"/>
  <c r="E198" i="26" s="1"/>
  <c r="E197" i="26" s="1"/>
  <c r="D196" i="26"/>
  <c r="D194" i="26"/>
  <c r="D193" i="26" s="1"/>
  <c r="D192" i="26"/>
  <c r="E192" i="26" s="1"/>
  <c r="D191" i="26"/>
  <c r="E191" i="26" s="1"/>
  <c r="E190" i="26"/>
  <c r="D190" i="26"/>
  <c r="D187" i="26"/>
  <c r="E187" i="26" s="1"/>
  <c r="D186" i="26"/>
  <c r="E186" i="26" s="1"/>
  <c r="E183" i="26"/>
  <c r="E182" i="26" s="1"/>
  <c r="D183" i="26"/>
  <c r="D182" i="26" s="1"/>
  <c r="D181" i="26"/>
  <c r="D180" i="26" s="1"/>
  <c r="D176" i="26"/>
  <c r="E176" i="26" s="1"/>
  <c r="D175" i="26"/>
  <c r="E175" i="26" s="1"/>
  <c r="D173" i="26"/>
  <c r="E173" i="26" s="1"/>
  <c r="D172" i="26"/>
  <c r="D169" i="26"/>
  <c r="E169" i="26" s="1"/>
  <c r="D168" i="26"/>
  <c r="D166" i="26"/>
  <c r="E166" i="26" s="1"/>
  <c r="D165" i="26"/>
  <c r="E165" i="26" s="1"/>
  <c r="D162" i="26"/>
  <c r="E161" i="26"/>
  <c r="D161" i="26"/>
  <c r="D159" i="26"/>
  <c r="E159" i="26" s="1"/>
  <c r="D158" i="26"/>
  <c r="D156" i="26"/>
  <c r="E156" i="26" s="1"/>
  <c r="D155" i="26"/>
  <c r="E155" i="26" s="1"/>
  <c r="D151" i="26"/>
  <c r="E151" i="26" s="1"/>
  <c r="D150" i="26"/>
  <c r="D148" i="26"/>
  <c r="E148" i="26" s="1"/>
  <c r="D147" i="26"/>
  <c r="E147" i="26" s="1"/>
  <c r="D145" i="26"/>
  <c r="E145" i="26" s="1"/>
  <c r="D144" i="26"/>
  <c r="D142" i="26"/>
  <c r="E142" i="26" s="1"/>
  <c r="D141" i="26"/>
  <c r="E141" i="26" s="1"/>
  <c r="D139" i="26"/>
  <c r="E139" i="26" s="1"/>
  <c r="D138" i="26"/>
  <c r="E138" i="26" s="1"/>
  <c r="D137" i="26"/>
  <c r="E137" i="26" s="1"/>
  <c r="D134" i="26"/>
  <c r="E134" i="26" s="1"/>
  <c r="D133" i="26"/>
  <c r="D131" i="26"/>
  <c r="E131" i="26" s="1"/>
  <c r="D130" i="26"/>
  <c r="E130" i="26" s="1"/>
  <c r="D128" i="26"/>
  <c r="E128" i="26" s="1"/>
  <c r="D127" i="26"/>
  <c r="D125" i="26"/>
  <c r="E125" i="26" s="1"/>
  <c r="D124" i="26"/>
  <c r="E124" i="26" s="1"/>
  <c r="D122" i="26"/>
  <c r="E122" i="26" s="1"/>
  <c r="D121" i="26"/>
  <c r="D119" i="26"/>
  <c r="E119" i="26" s="1"/>
  <c r="D118" i="26"/>
  <c r="E118" i="26" s="1"/>
  <c r="D113" i="26"/>
  <c r="E113" i="26" s="1"/>
  <c r="D112" i="26"/>
  <c r="E112" i="26" s="1"/>
  <c r="D111" i="26"/>
  <c r="E111" i="26" s="1"/>
  <c r="D110" i="26"/>
  <c r="E110" i="26" s="1"/>
  <c r="D109" i="26"/>
  <c r="E109" i="26" s="1"/>
  <c r="D108" i="26"/>
  <c r="E108" i="26" s="1"/>
  <c r="D107" i="26"/>
  <c r="E107" i="26" s="1"/>
  <c r="D106" i="26"/>
  <c r="E106" i="26" s="1"/>
  <c r="D105" i="26"/>
  <c r="E105" i="26" s="1"/>
  <c r="D104" i="26"/>
  <c r="E104" i="26" s="1"/>
  <c r="D103" i="26"/>
  <c r="E103" i="26" s="1"/>
  <c r="D102" i="26"/>
  <c r="E102" i="26" s="1"/>
  <c r="D101" i="26"/>
  <c r="E101" i="26" s="1"/>
  <c r="D100" i="26"/>
  <c r="E100" i="26" s="1"/>
  <c r="D99" i="26"/>
  <c r="E99" i="26" s="1"/>
  <c r="D98" i="26"/>
  <c r="D96" i="26"/>
  <c r="E96" i="26" s="1"/>
  <c r="D95" i="26"/>
  <c r="E95" i="26" s="1"/>
  <c r="D94" i="26"/>
  <c r="E94" i="26" s="1"/>
  <c r="D93" i="26"/>
  <c r="E93" i="26" s="1"/>
  <c r="D92" i="26"/>
  <c r="E92" i="26" s="1"/>
  <c r="D91" i="26"/>
  <c r="E91" i="26" s="1"/>
  <c r="D90" i="26"/>
  <c r="E90" i="26" s="1"/>
  <c r="D89" i="26"/>
  <c r="E89" i="26" s="1"/>
  <c r="D88" i="26"/>
  <c r="E88" i="26" s="1"/>
  <c r="D87" i="26"/>
  <c r="E87" i="26" s="1"/>
  <c r="D86" i="26"/>
  <c r="E86" i="26" s="1"/>
  <c r="D85" i="26"/>
  <c r="E85" i="26" s="1"/>
  <c r="D84" i="26"/>
  <c r="E84" i="26" s="1"/>
  <c r="D83" i="26"/>
  <c r="E83" i="26" s="1"/>
  <c r="D82" i="26"/>
  <c r="E82" i="26" s="1"/>
  <c r="D81" i="26"/>
  <c r="E81" i="26" s="1"/>
  <c r="D80" i="26"/>
  <c r="E80" i="26" s="1"/>
  <c r="D79" i="26"/>
  <c r="E79" i="26" s="1"/>
  <c r="D78" i="26"/>
  <c r="E78" i="26" s="1"/>
  <c r="D77" i="26"/>
  <c r="E77" i="26" s="1"/>
  <c r="D76" i="26"/>
  <c r="E76" i="26" s="1"/>
  <c r="D75" i="26"/>
  <c r="E75" i="26" s="1"/>
  <c r="D74" i="26"/>
  <c r="E74" i="26" s="1"/>
  <c r="D73" i="26"/>
  <c r="E73" i="26" s="1"/>
  <c r="D72" i="26"/>
  <c r="E72" i="26" s="1"/>
  <c r="D71" i="26"/>
  <c r="E71" i="26" s="1"/>
  <c r="D70" i="26"/>
  <c r="E70" i="26" s="1"/>
  <c r="D69" i="26"/>
  <c r="D66" i="26"/>
  <c r="E66" i="26" s="1"/>
  <c r="D65" i="26"/>
  <c r="E65" i="26" s="1"/>
  <c r="D64" i="26"/>
  <c r="E64" i="26" s="1"/>
  <c r="D63" i="26"/>
  <c r="E63" i="26" s="1"/>
  <c r="D62" i="26"/>
  <c r="D60" i="26"/>
  <c r="E60" i="26" s="1"/>
  <c r="D59" i="26"/>
  <c r="E59" i="26" s="1"/>
  <c r="D58" i="26"/>
  <c r="E58" i="26" s="1"/>
  <c r="D57" i="26"/>
  <c r="E57" i="26" s="1"/>
  <c r="D56" i="26"/>
  <c r="E56" i="26" s="1"/>
  <c r="D55" i="26"/>
  <c r="E55" i="26" s="1"/>
  <c r="D54" i="26"/>
  <c r="E54" i="26" s="1"/>
  <c r="D53" i="26"/>
  <c r="E53" i="26" s="1"/>
  <c r="D52" i="26"/>
  <c r="E52" i="26" s="1"/>
  <c r="D51" i="26"/>
  <c r="E51" i="26" s="1"/>
  <c r="D50" i="26"/>
  <c r="E50" i="26" s="1"/>
  <c r="D49" i="26"/>
  <c r="E49" i="26" s="1"/>
  <c r="D48" i="26"/>
  <c r="E48" i="26" s="1"/>
  <c r="D47" i="26"/>
  <c r="E47" i="26" s="1"/>
  <c r="D46" i="26"/>
  <c r="E46" i="26" s="1"/>
  <c r="D45" i="26"/>
  <c r="E45" i="26" s="1"/>
  <c r="D44" i="26"/>
  <c r="E44" i="26" s="1"/>
  <c r="D43" i="26"/>
  <c r="E43" i="26" s="1"/>
  <c r="D42" i="26"/>
  <c r="E42" i="26" s="1"/>
  <c r="D41" i="26"/>
  <c r="E41" i="26" s="1"/>
  <c r="D40" i="26"/>
  <c r="E40" i="26" s="1"/>
  <c r="D39" i="26"/>
  <c r="E39" i="26" s="1"/>
  <c r="D37" i="26"/>
  <c r="E37" i="26" s="1"/>
  <c r="D36" i="26"/>
  <c r="E36" i="26" s="1"/>
  <c r="D35" i="26"/>
  <c r="E35" i="26" s="1"/>
  <c r="D34" i="26"/>
  <c r="E34" i="26" s="1"/>
  <c r="D33" i="26"/>
  <c r="E33" i="26" s="1"/>
  <c r="D32" i="26"/>
  <c r="E32" i="26" s="1"/>
  <c r="D31" i="26"/>
  <c r="E31" i="26" s="1"/>
  <c r="D30" i="26"/>
  <c r="E30" i="26" s="1"/>
  <c r="D29" i="26"/>
  <c r="E29" i="26" s="1"/>
  <c r="D28" i="26"/>
  <c r="E28" i="26" s="1"/>
  <c r="D27" i="26"/>
  <c r="E27" i="26" s="1"/>
  <c r="D26" i="26"/>
  <c r="E26" i="26" s="1"/>
  <c r="D25" i="26"/>
  <c r="E25" i="26" s="1"/>
  <c r="D24" i="26"/>
  <c r="E24" i="26" s="1"/>
  <c r="D23" i="26"/>
  <c r="E23" i="26" s="1"/>
  <c r="D22" i="26"/>
  <c r="E22" i="26" s="1"/>
  <c r="D21" i="26"/>
  <c r="E21" i="26" s="1"/>
  <c r="D20" i="26"/>
  <c r="E20" i="26" s="1"/>
  <c r="D19" i="26"/>
  <c r="E19" i="26" s="1"/>
  <c r="D18" i="26"/>
  <c r="E18" i="26" s="1"/>
  <c r="D17" i="26"/>
  <c r="E17" i="26" s="1"/>
  <c r="D16" i="26"/>
  <c r="E16" i="26" s="1"/>
  <c r="D15" i="26"/>
  <c r="E15" i="26" s="1"/>
  <c r="D14" i="26"/>
  <c r="E14" i="26" s="1"/>
  <c r="D13" i="26"/>
  <c r="E13" i="26" s="1"/>
  <c r="D12" i="26"/>
  <c r="D10" i="26"/>
  <c r="E10" i="26" s="1"/>
  <c r="D9" i="26"/>
  <c r="E9" i="26" s="1"/>
  <c r="D8" i="26"/>
  <c r="E8" i="26" s="1"/>
  <c r="D7" i="26"/>
  <c r="E7" i="26" s="1"/>
  <c r="D6" i="26"/>
  <c r="E6" i="26" s="1"/>
  <c r="D5" i="26"/>
  <c r="H258" i="52" l="1"/>
  <c r="J258" i="52" s="1"/>
  <c r="C257" i="52"/>
  <c r="H114" i="52"/>
  <c r="J114" i="52" s="1"/>
  <c r="H1" i="52"/>
  <c r="J1" i="52" s="1"/>
  <c r="H258" i="51"/>
  <c r="J258" i="51" s="1"/>
  <c r="C257" i="51"/>
  <c r="H114" i="50"/>
  <c r="J114" i="50" s="1"/>
  <c r="H1" i="50"/>
  <c r="J1" i="50" s="1"/>
  <c r="C257" i="50"/>
  <c r="H258" i="50"/>
  <c r="J258" i="50" s="1"/>
  <c r="E560" i="47"/>
  <c r="D115" i="47"/>
  <c r="D114" i="47" s="1"/>
  <c r="E115" i="49"/>
  <c r="E258" i="49"/>
  <c r="E257" i="49" s="1"/>
  <c r="D561" i="47"/>
  <c r="D560" i="47" s="1"/>
  <c r="E114" i="47"/>
  <c r="E259" i="47"/>
  <c r="E258" i="47" s="1"/>
  <c r="E257" i="47" s="1"/>
  <c r="D339" i="49"/>
  <c r="D339" i="46"/>
  <c r="D258" i="46" s="1"/>
  <c r="D257" i="46" s="1"/>
  <c r="E115" i="46"/>
  <c r="E114" i="46" s="1"/>
  <c r="C74" i="35"/>
  <c r="D114" i="49"/>
  <c r="D258" i="49"/>
  <c r="D257" i="49" s="1"/>
  <c r="E114" i="49"/>
  <c r="D114" i="46"/>
  <c r="D588" i="26"/>
  <c r="D171" i="26"/>
  <c r="D404" i="26"/>
  <c r="E140" i="26"/>
  <c r="D179" i="26"/>
  <c r="D296" i="26"/>
  <c r="E378" i="26"/>
  <c r="D494" i="26"/>
  <c r="D315" i="26"/>
  <c r="E382" i="26"/>
  <c r="E405" i="26"/>
  <c r="E589" i="26"/>
  <c r="E680" i="26"/>
  <c r="D236" i="26"/>
  <c r="D235" i="26" s="1"/>
  <c r="D149" i="26"/>
  <c r="D157" i="26"/>
  <c r="D174" i="26"/>
  <c r="E189" i="26"/>
  <c r="D204" i="26"/>
  <c r="D207" i="26"/>
  <c r="D373" i="26"/>
  <c r="D378" i="26"/>
  <c r="D382" i="26"/>
  <c r="D497" i="26"/>
  <c r="D578" i="26"/>
  <c r="D684" i="26"/>
  <c r="D728" i="26"/>
  <c r="D189" i="26"/>
  <c r="D198" i="26"/>
  <c r="D197" i="26" s="1"/>
  <c r="E388" i="26"/>
  <c r="E392" i="26"/>
  <c r="D468" i="26"/>
  <c r="E582" i="26"/>
  <c r="D688" i="26"/>
  <c r="D732" i="26"/>
  <c r="D731" i="26" s="1"/>
  <c r="D757" i="26"/>
  <c r="D756" i="26" s="1"/>
  <c r="D11" i="26"/>
  <c r="E181" i="26"/>
  <c r="E180" i="26" s="1"/>
  <c r="E316" i="26"/>
  <c r="D368" i="26"/>
  <c r="D388" i="26"/>
  <c r="D392" i="26"/>
  <c r="D97" i="26"/>
  <c r="D117" i="26"/>
  <c r="D126" i="26"/>
  <c r="E150" i="26"/>
  <c r="E149" i="26" s="1"/>
  <c r="E185" i="26"/>
  <c r="E184" i="26" s="1"/>
  <c r="E214" i="26"/>
  <c r="E213" i="26" s="1"/>
  <c r="E374" i="26"/>
  <c r="E373" i="26" s="1"/>
  <c r="E469" i="26"/>
  <c r="E468" i="26" s="1"/>
  <c r="D61" i="26"/>
  <c r="D167" i="26"/>
  <c r="D289" i="26"/>
  <c r="D298" i="26"/>
  <c r="D302" i="26"/>
  <c r="E404" i="26"/>
  <c r="D160" i="26"/>
  <c r="E168" i="26"/>
  <c r="D348" i="26"/>
  <c r="D474" i="26"/>
  <c r="E498" i="26"/>
  <c r="E497" i="26" s="1"/>
  <c r="E741" i="26"/>
  <c r="E740" i="26" s="1"/>
  <c r="E748" i="26"/>
  <c r="E747" i="26" s="1"/>
  <c r="E689" i="26"/>
  <c r="E688" i="26" s="1"/>
  <c r="D530" i="26"/>
  <c r="D570" i="26"/>
  <c r="D680" i="26"/>
  <c r="E548" i="26"/>
  <c r="E596" i="26"/>
  <c r="E758" i="26"/>
  <c r="E757" i="26" s="1"/>
  <c r="E756" i="26" s="1"/>
  <c r="E179" i="26"/>
  <c r="E123" i="26"/>
  <c r="E298" i="26"/>
  <c r="E302" i="26"/>
  <c r="E154" i="26"/>
  <c r="E629" i="26"/>
  <c r="E244" i="26"/>
  <c r="E243" i="26" s="1"/>
  <c r="E328" i="26"/>
  <c r="D523" i="26"/>
  <c r="E524" i="26"/>
  <c r="E523" i="26" s="1"/>
  <c r="D563" i="26"/>
  <c r="E564" i="26"/>
  <c r="E563" i="26" s="1"/>
  <c r="D611" i="26"/>
  <c r="E612" i="26"/>
  <c r="E611" i="26" s="1"/>
  <c r="D719" i="26"/>
  <c r="E720" i="26"/>
  <c r="E719" i="26" s="1"/>
  <c r="E12" i="26"/>
  <c r="E11" i="26" s="1"/>
  <c r="D4" i="26"/>
  <c r="E62" i="26"/>
  <c r="E61" i="26" s="1"/>
  <c r="D120" i="26"/>
  <c r="D123" i="26"/>
  <c r="D38" i="26"/>
  <c r="D68" i="26"/>
  <c r="E98" i="26"/>
  <c r="E97" i="26" s="1"/>
  <c r="E121" i="26"/>
  <c r="E120" i="26" s="1"/>
  <c r="D154" i="26"/>
  <c r="E202" i="26"/>
  <c r="E201" i="26" s="1"/>
  <c r="E200" i="26" s="1"/>
  <c r="E204" i="26"/>
  <c r="E216" i="26"/>
  <c r="E234" i="26"/>
  <c r="E233" i="26" s="1"/>
  <c r="E260" i="26"/>
  <c r="E349" i="26"/>
  <c r="E348" i="26" s="1"/>
  <c r="E368" i="26"/>
  <c r="D416" i="26"/>
  <c r="E475" i="26"/>
  <c r="E474" i="26" s="1"/>
  <c r="E491" i="26"/>
  <c r="E571" i="26"/>
  <c r="E570" i="26" s="1"/>
  <c r="E579" i="26"/>
  <c r="E578" i="26" s="1"/>
  <c r="D582" i="26"/>
  <c r="D654" i="26"/>
  <c r="E662" i="26"/>
  <c r="E735" i="26"/>
  <c r="E734" i="26" s="1"/>
  <c r="E743" i="26"/>
  <c r="E742" i="26" s="1"/>
  <c r="E752" i="26"/>
  <c r="E751" i="26" s="1"/>
  <c r="E762" i="26"/>
  <c r="E761" i="26" s="1"/>
  <c r="E38" i="26"/>
  <c r="E164" i="26"/>
  <c r="E250" i="26"/>
  <c r="E412" i="26"/>
  <c r="E600" i="26"/>
  <c r="D643" i="26"/>
  <c r="E644" i="26"/>
  <c r="E643" i="26" s="1"/>
  <c r="E117" i="26"/>
  <c r="E129" i="26"/>
  <c r="E172" i="26"/>
  <c r="E171" i="26" s="1"/>
  <c r="E208" i="26"/>
  <c r="E207" i="26" s="1"/>
  <c r="E221" i="26"/>
  <c r="E220" i="26" s="1"/>
  <c r="E290" i="26"/>
  <c r="E289" i="26" s="1"/>
  <c r="D331" i="26"/>
  <c r="E354" i="26"/>
  <c r="E353" i="26" s="1"/>
  <c r="D399" i="26"/>
  <c r="D429" i="26"/>
  <c r="E450" i="26"/>
  <c r="D455" i="26"/>
  <c r="E495" i="26"/>
  <c r="E494" i="26" s="1"/>
  <c r="D557" i="26"/>
  <c r="E558" i="26"/>
  <c r="E557" i="26" s="1"/>
  <c r="D662" i="26"/>
  <c r="E677" i="26"/>
  <c r="E685" i="26"/>
  <c r="E684" i="26" s="1"/>
  <c r="D701" i="26"/>
  <c r="E729" i="26"/>
  <c r="E728" i="26" s="1"/>
  <c r="D766" i="26"/>
  <c r="E146" i="26"/>
  <c r="E167" i="26"/>
  <c r="E174" i="26"/>
  <c r="D185" i="26"/>
  <c r="D184" i="26" s="1"/>
  <c r="E315" i="26"/>
  <c r="E331" i="26"/>
  <c r="E344" i="26"/>
  <c r="E399" i="26"/>
  <c r="E416" i="26"/>
  <c r="E422" i="26"/>
  <c r="E429" i="26"/>
  <c r="E455" i="26"/>
  <c r="D463" i="26"/>
  <c r="E464" i="26"/>
  <c r="E463" i="26" s="1"/>
  <c r="E514" i="26"/>
  <c r="E510" i="26" s="1"/>
  <c r="D532" i="26"/>
  <c r="E588" i="26"/>
  <c r="D629" i="26"/>
  <c r="E701" i="26"/>
  <c r="D769" i="26"/>
  <c r="D768" i="26" s="1"/>
  <c r="E770" i="26"/>
  <c r="E769" i="26" s="1"/>
  <c r="E768" i="26" s="1"/>
  <c r="D778" i="26"/>
  <c r="E604" i="26"/>
  <c r="E666" i="26"/>
  <c r="D677" i="26"/>
  <c r="D735" i="26"/>
  <c r="D734" i="26" s="1"/>
  <c r="D305" i="26"/>
  <c r="E306" i="26"/>
  <c r="E305" i="26" s="1"/>
  <c r="D545" i="26"/>
  <c r="D539" i="26" s="1"/>
  <c r="E546" i="26"/>
  <c r="E545" i="26" s="1"/>
  <c r="E539" i="26" s="1"/>
  <c r="D723" i="26"/>
  <c r="D718" i="26" s="1"/>
  <c r="D717" i="26" s="1"/>
  <c r="E724" i="26"/>
  <c r="E723" i="26" s="1"/>
  <c r="D745" i="26"/>
  <c r="D744" i="26" s="1"/>
  <c r="E746" i="26"/>
  <c r="E745" i="26" s="1"/>
  <c r="D129" i="26"/>
  <c r="D146" i="26"/>
  <c r="D216" i="26"/>
  <c r="D215" i="26" s="1"/>
  <c r="D244" i="26"/>
  <c r="D243" i="26" s="1"/>
  <c r="D357" i="26"/>
  <c r="E358" i="26"/>
  <c r="E357" i="26" s="1"/>
  <c r="D395" i="26"/>
  <c r="E396" i="26"/>
  <c r="E395" i="26" s="1"/>
  <c r="D422" i="26"/>
  <c r="D450" i="26"/>
  <c r="D514" i="26"/>
  <c r="D510" i="26" s="1"/>
  <c r="E5" i="26"/>
  <c r="E4" i="26" s="1"/>
  <c r="E136" i="26"/>
  <c r="D229" i="26"/>
  <c r="D228" i="26" s="1"/>
  <c r="E232" i="26"/>
  <c r="E229" i="26" s="1"/>
  <c r="D308" i="26"/>
  <c r="D325" i="26"/>
  <c r="E326" i="26"/>
  <c r="E325" i="26" s="1"/>
  <c r="D362" i="26"/>
  <c r="D409" i="26"/>
  <c r="E410" i="26"/>
  <c r="E409" i="26" s="1"/>
  <c r="D445" i="26"/>
  <c r="E446" i="26"/>
  <c r="E445" i="26" s="1"/>
  <c r="D491" i="26"/>
  <c r="E532" i="26"/>
  <c r="E529" i="26" s="1"/>
  <c r="D548" i="26"/>
  <c r="D553" i="26"/>
  <c r="E554" i="26"/>
  <c r="E553" i="26" s="1"/>
  <c r="D600" i="26"/>
  <c r="D639" i="26"/>
  <c r="E640" i="26"/>
  <c r="E639" i="26" s="1"/>
  <c r="D647" i="26"/>
  <c r="E648" i="26"/>
  <c r="E647" i="26" s="1"/>
  <c r="E654" i="26"/>
  <c r="D672" i="26"/>
  <c r="D752" i="26"/>
  <c r="D751" i="26" s="1"/>
  <c r="D265" i="26"/>
  <c r="E266" i="26"/>
  <c r="E265" i="26" s="1"/>
  <c r="D477" i="26"/>
  <c r="E478" i="26"/>
  <c r="E477" i="26" s="1"/>
  <c r="D695" i="26"/>
  <c r="E696" i="26"/>
  <c r="E695" i="26" s="1"/>
  <c r="D486" i="26"/>
  <c r="E487" i="26"/>
  <c r="E486" i="26" s="1"/>
  <c r="D504" i="26"/>
  <c r="E505" i="26"/>
  <c r="E504" i="26" s="1"/>
  <c r="D596" i="26"/>
  <c r="D604" i="26"/>
  <c r="D617" i="26"/>
  <c r="E618" i="26"/>
  <c r="E617" i="26" s="1"/>
  <c r="D762" i="26"/>
  <c r="D761" i="26" s="1"/>
  <c r="D773" i="26"/>
  <c r="D772" i="26" s="1"/>
  <c r="E774" i="26"/>
  <c r="E773" i="26" s="1"/>
  <c r="E772" i="26" s="1"/>
  <c r="E69" i="26"/>
  <c r="E68" i="26" s="1"/>
  <c r="E127" i="26"/>
  <c r="E126" i="26" s="1"/>
  <c r="E133" i="26"/>
  <c r="E132" i="26" s="1"/>
  <c r="D132" i="26"/>
  <c r="D143" i="26"/>
  <c r="E144" i="26"/>
  <c r="E143" i="26" s="1"/>
  <c r="D164" i="26"/>
  <c r="D163" i="26" s="1"/>
  <c r="D195" i="26"/>
  <c r="D188" i="26" s="1"/>
  <c r="E196" i="26"/>
  <c r="E195" i="26" s="1"/>
  <c r="D211" i="26"/>
  <c r="E212" i="26"/>
  <c r="E211" i="26" s="1"/>
  <c r="D250" i="26"/>
  <c r="D260" i="26"/>
  <c r="E308" i="26"/>
  <c r="D328" i="26"/>
  <c r="D344" i="26"/>
  <c r="E362" i="26"/>
  <c r="D412" i="26"/>
  <c r="D459" i="26"/>
  <c r="E460" i="26"/>
  <c r="E459" i="26" s="1"/>
  <c r="D593" i="26"/>
  <c r="E594" i="26"/>
  <c r="E593" i="26" s="1"/>
  <c r="D666" i="26"/>
  <c r="E672" i="26"/>
  <c r="D136" i="26"/>
  <c r="D140" i="26"/>
  <c r="E215" i="26"/>
  <c r="D153" i="26"/>
  <c r="E158" i="26"/>
  <c r="E157" i="26" s="1"/>
  <c r="E162" i="26"/>
  <c r="E160" i="26" s="1"/>
  <c r="E194" i="26"/>
  <c r="E193" i="26" s="1"/>
  <c r="D223" i="26"/>
  <c r="D222" i="26" s="1"/>
  <c r="D239" i="26"/>
  <c r="D238" i="26" s="1"/>
  <c r="E223" i="26"/>
  <c r="E222" i="26" s="1"/>
  <c r="E239" i="26"/>
  <c r="E238" i="26" s="1"/>
  <c r="H256" i="52" l="1"/>
  <c r="J256" i="52" s="1"/>
  <c r="H257" i="52"/>
  <c r="J257" i="52" s="1"/>
  <c r="H257" i="51"/>
  <c r="J257" i="51" s="1"/>
  <c r="H256" i="51"/>
  <c r="J256" i="51" s="1"/>
  <c r="H256" i="50"/>
  <c r="J256" i="50" s="1"/>
  <c r="H257" i="50"/>
  <c r="J257" i="50" s="1"/>
  <c r="D203" i="26"/>
  <c r="D178" i="26" s="1"/>
  <c r="D177" i="26" s="1"/>
  <c r="D484" i="26"/>
  <c r="D552" i="26"/>
  <c r="D551" i="26" s="1"/>
  <c r="E228" i="26"/>
  <c r="D67" i="26"/>
  <c r="D170" i="26"/>
  <c r="D152" i="26" s="1"/>
  <c r="E203" i="26"/>
  <c r="E744" i="26"/>
  <c r="D529" i="26"/>
  <c r="E170" i="26"/>
  <c r="E163" i="26"/>
  <c r="D263" i="26"/>
  <c r="E484" i="26"/>
  <c r="E483" i="26" s="1"/>
  <c r="E314" i="26"/>
  <c r="E116" i="26"/>
  <c r="D727" i="26"/>
  <c r="D726" i="26" s="1"/>
  <c r="D314" i="26"/>
  <c r="E718" i="26"/>
  <c r="E717" i="26" s="1"/>
  <c r="E263" i="26"/>
  <c r="E727" i="26"/>
  <c r="E726" i="26" s="1"/>
  <c r="E153" i="26"/>
  <c r="D135" i="26"/>
  <c r="D562" i="26"/>
  <c r="E340" i="26"/>
  <c r="D116" i="26"/>
  <c r="D3" i="26"/>
  <c r="E3" i="26"/>
  <c r="E67" i="26"/>
  <c r="E552" i="26"/>
  <c r="E551" i="26" s="1"/>
  <c r="E188" i="26"/>
  <c r="E178" i="26" s="1"/>
  <c r="E177" i="26" s="1"/>
  <c r="D340" i="26"/>
  <c r="D339" i="26" s="1"/>
  <c r="E646" i="26"/>
  <c r="D444" i="26"/>
  <c r="E135" i="26"/>
  <c r="E115" i="26" s="1"/>
  <c r="E444" i="26"/>
  <c r="E562" i="26"/>
  <c r="D646" i="26"/>
  <c r="D561" i="26" s="1"/>
  <c r="D483" i="26" l="1"/>
  <c r="D115" i="26"/>
  <c r="D114" i="26" s="1"/>
  <c r="E339" i="26"/>
  <c r="E152" i="26"/>
  <c r="D2" i="26"/>
  <c r="D259" i="26"/>
  <c r="D258" i="26" s="1"/>
  <c r="D257" i="26" s="1"/>
  <c r="D560" i="26"/>
  <c r="E114" i="26"/>
  <c r="E2" i="26"/>
  <c r="E259" i="26"/>
  <c r="E258" i="26" s="1"/>
  <c r="E257" i="26" s="1"/>
  <c r="E561" i="26"/>
  <c r="E560" i="26" s="1"/>
  <c r="C778" i="26" l="1"/>
  <c r="C773" i="26"/>
  <c r="C772" i="26" s="1"/>
  <c r="C769" i="26"/>
  <c r="C768" i="26" s="1"/>
  <c r="C766" i="26"/>
  <c r="C762" i="26"/>
  <c r="C761" i="26" s="1"/>
  <c r="C757" i="26"/>
  <c r="C756" i="26" s="1"/>
  <c r="C752" i="26"/>
  <c r="C751" i="26" s="1"/>
  <c r="C747" i="26"/>
  <c r="C745" i="26"/>
  <c r="C742" i="26"/>
  <c r="C740" i="26"/>
  <c r="C735" i="26"/>
  <c r="C734" i="26" s="1"/>
  <c r="C732" i="26"/>
  <c r="C731" i="26" s="1"/>
  <c r="C728" i="26"/>
  <c r="J727" i="26"/>
  <c r="J726" i="26"/>
  <c r="C723" i="26"/>
  <c r="C719" i="26"/>
  <c r="J718" i="26"/>
  <c r="J717" i="26"/>
  <c r="C701" i="26"/>
  <c r="C695" i="26"/>
  <c r="C688" i="26"/>
  <c r="C684" i="26"/>
  <c r="C680" i="26"/>
  <c r="C677" i="26"/>
  <c r="C672" i="26"/>
  <c r="C666" i="26"/>
  <c r="C662" i="26"/>
  <c r="C654" i="26"/>
  <c r="C647" i="26"/>
  <c r="J646" i="26"/>
  <c r="J643" i="26"/>
  <c r="C643" i="26"/>
  <c r="J639" i="26"/>
  <c r="C639" i="26"/>
  <c r="C629" i="26"/>
  <c r="C617" i="26"/>
  <c r="C611" i="26"/>
  <c r="C604" i="26"/>
  <c r="C600" i="26"/>
  <c r="C596" i="26"/>
  <c r="C593" i="26"/>
  <c r="C588" i="26"/>
  <c r="C582" i="26"/>
  <c r="C578" i="26"/>
  <c r="C570" i="26"/>
  <c r="C563" i="26"/>
  <c r="J562" i="26"/>
  <c r="J561" i="26"/>
  <c r="J560" i="26"/>
  <c r="C557" i="26"/>
  <c r="C553" i="26"/>
  <c r="J552" i="26"/>
  <c r="J551" i="26"/>
  <c r="J548" i="26"/>
  <c r="C548" i="26"/>
  <c r="C545" i="26"/>
  <c r="C539" i="26" s="1"/>
  <c r="C532" i="26"/>
  <c r="C530" i="26"/>
  <c r="C523" i="26"/>
  <c r="C514" i="26"/>
  <c r="C510" i="26" s="1"/>
  <c r="C504" i="26"/>
  <c r="C497" i="26"/>
  <c r="C494" i="26"/>
  <c r="C491" i="26"/>
  <c r="C486" i="26"/>
  <c r="J483" i="26"/>
  <c r="C477" i="26"/>
  <c r="C474" i="26"/>
  <c r="C468" i="26"/>
  <c r="C463" i="26"/>
  <c r="C459" i="26"/>
  <c r="C455" i="26"/>
  <c r="C450" i="26"/>
  <c r="C445" i="26"/>
  <c r="C429" i="26"/>
  <c r="C422" i="26"/>
  <c r="C416" i="26"/>
  <c r="C412" i="26"/>
  <c r="C409" i="26"/>
  <c r="C404" i="26"/>
  <c r="C399" i="26"/>
  <c r="C395" i="26"/>
  <c r="C392" i="26"/>
  <c r="C388" i="26"/>
  <c r="C382" i="26"/>
  <c r="C378" i="26"/>
  <c r="C373" i="26"/>
  <c r="C368" i="26"/>
  <c r="C362" i="26"/>
  <c r="C357" i="26"/>
  <c r="C353" i="26"/>
  <c r="C348" i="26"/>
  <c r="C344" i="26"/>
  <c r="J339" i="26"/>
  <c r="C331" i="26"/>
  <c r="C328" i="26"/>
  <c r="C325" i="26"/>
  <c r="C315" i="26"/>
  <c r="C308" i="26"/>
  <c r="C305" i="26"/>
  <c r="C302" i="26"/>
  <c r="C298" i="26"/>
  <c r="C296" i="26"/>
  <c r="C289" i="26"/>
  <c r="C265" i="26"/>
  <c r="C260" i="26"/>
  <c r="J259" i="26"/>
  <c r="J258" i="26"/>
  <c r="J257" i="26"/>
  <c r="J256" i="26"/>
  <c r="C250" i="26"/>
  <c r="C244" i="26"/>
  <c r="C243" i="26" s="1"/>
  <c r="C239" i="26"/>
  <c r="C238" i="26" s="1"/>
  <c r="C236" i="26"/>
  <c r="C235" i="26" s="1"/>
  <c r="C233" i="26"/>
  <c r="C229" i="26"/>
  <c r="C223" i="26"/>
  <c r="C222" i="26" s="1"/>
  <c r="C220" i="26"/>
  <c r="C216" i="26"/>
  <c r="C213" i="26"/>
  <c r="C211" i="26"/>
  <c r="C207" i="26"/>
  <c r="C204" i="26"/>
  <c r="C201" i="26"/>
  <c r="C200" i="26" s="1"/>
  <c r="C198" i="26"/>
  <c r="C197" i="26" s="1"/>
  <c r="C195" i="26"/>
  <c r="C193" i="26"/>
  <c r="C189" i="26"/>
  <c r="C185" i="26"/>
  <c r="C184" i="26" s="1"/>
  <c r="C179" i="26"/>
  <c r="J178" i="26"/>
  <c r="J177" i="26"/>
  <c r="C174" i="26"/>
  <c r="C171" i="26"/>
  <c r="J170" i="26"/>
  <c r="C167" i="26"/>
  <c r="C164" i="26"/>
  <c r="J163" i="26"/>
  <c r="C160" i="26"/>
  <c r="C157" i="26"/>
  <c r="C154" i="26"/>
  <c r="J153" i="26"/>
  <c r="J152" i="26"/>
  <c r="C149" i="26"/>
  <c r="C146" i="26"/>
  <c r="C143" i="26"/>
  <c r="C140" i="26"/>
  <c r="C136" i="26"/>
  <c r="J135" i="26"/>
  <c r="C132" i="26"/>
  <c r="C129" i="26"/>
  <c r="C126" i="26"/>
  <c r="C123" i="26"/>
  <c r="C120" i="26"/>
  <c r="C117" i="26"/>
  <c r="J116" i="26"/>
  <c r="J115" i="26"/>
  <c r="J114" i="26"/>
  <c r="J97" i="26"/>
  <c r="C97" i="26"/>
  <c r="J68" i="26"/>
  <c r="C68" i="26"/>
  <c r="J67" i="26"/>
  <c r="J61" i="26"/>
  <c r="C61" i="26"/>
  <c r="J38" i="26"/>
  <c r="C38" i="26"/>
  <c r="J11" i="26"/>
  <c r="C11" i="26"/>
  <c r="J4" i="26"/>
  <c r="C4" i="26"/>
  <c r="J3" i="26"/>
  <c r="J2" i="26"/>
  <c r="J1" i="26"/>
  <c r="C67" i="26" l="1"/>
  <c r="C744" i="26"/>
  <c r="C727" i="26" s="1"/>
  <c r="C726" i="26" s="1"/>
  <c r="C170" i="26"/>
  <c r="C228" i="26"/>
  <c r="C135" i="26"/>
  <c r="C163" i="26"/>
  <c r="C552" i="26"/>
  <c r="C551" i="26" s="1"/>
  <c r="C3" i="26"/>
  <c r="C562" i="26"/>
  <c r="C718" i="26"/>
  <c r="C717" i="26" s="1"/>
  <c r="C340" i="26"/>
  <c r="C314" i="26"/>
  <c r="C444" i="26"/>
  <c r="C153" i="26"/>
  <c r="C188" i="26"/>
  <c r="C484" i="26"/>
  <c r="C116" i="26"/>
  <c r="C215" i="26"/>
  <c r="C646" i="26"/>
  <c r="C529" i="26"/>
  <c r="C203" i="26"/>
  <c r="C263" i="26"/>
  <c r="C9" i="4"/>
  <c r="C12" i="4"/>
  <c r="C19" i="4"/>
  <c r="C17" i="4"/>
  <c r="C15" i="4"/>
  <c r="C2" i="26" l="1"/>
  <c r="C561" i="26"/>
  <c r="C483" i="26"/>
  <c r="C152" i="26"/>
  <c r="C115" i="26"/>
  <c r="C560" i="26"/>
  <c r="C339" i="26"/>
  <c r="C259" i="26"/>
  <c r="C178" i="26"/>
  <c r="C177" i="26" s="1"/>
  <c r="C6" i="4"/>
  <c r="C114" i="26" l="1"/>
  <c r="C258" i="26"/>
  <c r="C257" i="26" s="1"/>
  <c r="H58" i="16"/>
  <c r="G58" i="16"/>
  <c r="I58" i="16" l="1"/>
  <c r="S360" i="12" l="1"/>
  <c r="S359" i="12"/>
  <c r="H68" i="16" l="1"/>
  <c r="G68" i="16"/>
  <c r="H66" i="16"/>
  <c r="G66" i="16"/>
  <c r="H63" i="16"/>
  <c r="G63" i="16"/>
  <c r="I66" i="16" l="1"/>
  <c r="I63" i="16"/>
  <c r="I68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I47" i="16" l="1"/>
  <c r="I35" i="16"/>
  <c r="I2" i="16"/>
  <c r="I45" i="16"/>
  <c r="I71" i="16"/>
  <c r="I49" i="16"/>
  <c r="I38" i="16"/>
  <c r="I32" i="16"/>
  <c r="I23" i="16"/>
  <c r="I9" i="16"/>
  <c r="M359" i="12"/>
  <c r="M360" i="12"/>
</calcChain>
</file>

<file path=xl/comments1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3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4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<sst xmlns="http://schemas.openxmlformats.org/spreadsheetml/2006/main" count="6310" uniqueCount="962">
  <si>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</si>
  <si>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</si>
  <si>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</si>
  <si>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</si>
  <si>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</si>
  <si>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</si>
  <si>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</si>
  <si>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</si>
  <si>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</si>
  <si>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</si>
  <si>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</si>
  <si>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</si>
  <si>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</si>
  <si>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</si>
  <si>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</si>
  <si>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</si>
  <si>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</si>
  <si>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</si>
  <si>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</si>
  <si>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</si>
  <si>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</si>
  <si>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</si>
  <si>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</si>
  <si>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</si>
  <si>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</si>
  <si>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</si>
  <si>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</si>
  <si>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</si>
  <si>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</si>
  <si>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</si>
  <si>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</si>
  <si>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</si>
  <si>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</si>
  <si>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</si>
  <si>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</si>
  <si>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</si>
  <si>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</si>
  <si>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</si>
  <si>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</si>
  <si>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</si>
  <si>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</si>
  <si>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</si>
  <si>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</si>
  <si>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</si>
  <si>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</si>
  <si>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</si>
  <si>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</si>
  <si>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</si>
  <si>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</si>
  <si>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</si>
  <si>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</si>
  <si>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</si>
  <si>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</si>
  <si>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</si>
  <si>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</si>
  <si>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</si>
  <si>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</si>
  <si>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</si>
  <si>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</si>
  <si>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</si>
  <si>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</si>
  <si>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</si>
  <si>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</si>
  <si>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</si>
  <si>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</si>
  <si>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</si>
  <si>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</si>
  <si>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</si>
  <si>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</si>
  <si>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</si>
  <si>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</si>
  <si>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</si>
  <si>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</si>
  <si>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</si>
  <si>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</si>
  <si>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</si>
  <si>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</si>
  <si>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</si>
  <si>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</si>
  <si>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</si>
  <si>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</si>
  <si>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</si>
  <si>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</si>
  <si>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</si>
  <si>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</si>
  <si>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</si>
  <si>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</si>
  <si>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</si>
  <si>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</si>
  <si>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</si>
  <si>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</si>
  <si>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</si>
  <si>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</si>
  <si>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</si>
  <si>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</si>
  <si>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</si>
  <si>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</si>
  <si>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</si>
  <si>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</si>
  <si>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</si>
  <si>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</si>
  <si>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</si>
  <si>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</si>
  <si>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</si>
  <si>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</si>
  <si>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</si>
  <si>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</si>
  <si>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</si>
  <si>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</si>
  <si>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</si>
  <si>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</si>
  <si>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</si>
  <si>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</si>
  <si>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</si>
  <si>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</si>
  <si>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</si>
  <si>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</si>
  <si>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</si>
  <si>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</si>
  <si>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</si>
  <si>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</si>
  <si>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</si>
  <si>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</si>
  <si>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</si>
  <si>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</si>
  <si>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</si>
  <si>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</si>
  <si>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</si>
  <si>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</si>
  <si>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</si>
  <si>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</si>
  <si>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</si>
  <si>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</si>
  <si>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</si>
  <si>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</si>
  <si>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</si>
  <si>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</si>
  <si>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</si>
  <si>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</si>
  <si>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</si>
  <si>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</si>
  <si>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</si>
  <si>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</si>
  <si>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</si>
  <si>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</si>
  <si>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</si>
  <si>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</si>
  <si>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</si>
  <si>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</si>
  <si>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</si>
  <si>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</si>
  <si>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</si>
  <si>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</si>
  <si>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</si>
  <si>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</si>
  <si>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</si>
  <si>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</si>
  <si>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</si>
  <si>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</si>
  <si>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</si>
  <si>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</si>
  <si>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</si>
  <si>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</si>
  <si>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</si>
  <si>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</si>
  <si>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</si>
  <si>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</si>
  <si>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</si>
  <si>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</si>
  <si>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</si>
  <si>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</si>
  <si>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</si>
  <si>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</si>
  <si>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</si>
  <si>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</si>
  <si>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</si>
  <si>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</si>
  <si>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</si>
  <si>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</si>
  <si>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</si>
  <si>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</si>
  <si>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</si>
  <si>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</si>
  <si>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</si>
  <si>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</si>
  <si>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</si>
  <si>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</si>
  <si>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</si>
  <si>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</si>
  <si>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</si>
  <si>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</si>
  <si>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</si>
  <si>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</si>
  <si>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</si>
  <si>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</si>
  <si>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</si>
  <si>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</si>
  <si>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</si>
  <si>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</si>
  <si>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</si>
  <si>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</si>
  <si>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</si>
  <si>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</si>
  <si>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</si>
  <si>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</si>
  <si>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</si>
  <si>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</si>
  <si>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</si>
  <si>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</si>
  <si>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</si>
  <si>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</si>
  <si>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</si>
  <si>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</si>
  <si>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</si>
  <si>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</si>
  <si>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</si>
  <si>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</si>
  <si>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</si>
  <si>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</si>
  <si>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</si>
  <si>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</si>
  <si>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</si>
  <si>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</si>
  <si>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</si>
  <si>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</si>
  <si>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</si>
  <si>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</si>
  <si>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</si>
  <si>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</si>
  <si>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</si>
  <si>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</si>
  <si>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</si>
  <si>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</si>
  <si>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</si>
  <si>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</si>
  <si>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</si>
  <si>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</si>
  <si>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</si>
  <si>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</si>
  <si>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</si>
  <si>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</si>
  <si>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</si>
  <si>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</si>
  <si>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</si>
  <si>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</si>
  <si>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</si>
  <si>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</si>
  <si>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</si>
  <si>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</si>
  <si>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</si>
  <si>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</si>
  <si>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</si>
  <si>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</si>
  <si>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</si>
  <si>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</si>
  <si>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</si>
  <si>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</si>
  <si>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</si>
  <si>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</si>
  <si>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</si>
  <si>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</si>
  <si>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</si>
  <si>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</si>
  <si>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</si>
  <si>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</si>
  <si>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</si>
  <si>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</si>
  <si>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</si>
  <si>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</si>
  <si>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</si>
  <si>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</si>
  <si>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</si>
  <si>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</si>
  <si>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</si>
  <si>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</si>
  <si>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</si>
  <si>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</si>
  <si>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</si>
  <si>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</si>
  <si>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</si>
  <si>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</si>
  <si>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</si>
  <si>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</si>
  <si>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</si>
  <si>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</si>
  <si>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</si>
  <si>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</si>
  <si>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</si>
  <si>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</si>
  <si>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</si>
  <si>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</si>
  <si>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</si>
  <si>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</si>
  <si>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</si>
  <si>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</si>
  <si>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</si>
  <si>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</si>
  <si>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</si>
  <si>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</si>
  <si>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</si>
  <si>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</si>
  <si>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</si>
  <si>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</si>
  <si>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</si>
  <si>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</si>
  <si>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</si>
  <si>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</si>
  <si>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</si>
  <si>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</si>
  <si>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</si>
  <si>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</si>
  <si>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</si>
  <si>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</si>
  <si>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</si>
  <si>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</si>
  <si>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</si>
  <si>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</si>
  <si>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</si>
  <si>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</si>
  <si>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</si>
  <si>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</si>
  <si>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</si>
  <si>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</si>
  <si>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</si>
  <si>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</si>
  <si>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</si>
  <si>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</si>
  <si>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</si>
  <si>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</si>
  <si>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</si>
  <si>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</si>
  <si>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</si>
  <si>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</si>
  <si>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</si>
  <si>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</si>
  <si>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</si>
  <si>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</si>
  <si>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</si>
  <si>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</si>
  <si>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</si>
  <si>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</si>
  <si>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</si>
  <si>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</si>
  <si>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</si>
  <si>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</si>
  <si>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</si>
  <si>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</si>
  <si>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</si>
  <si>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</si>
  <si>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</si>
  <si>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</si>
  <si>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</si>
  <si>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</si>
  <si>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</si>
  <si>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</si>
  <si>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</si>
  <si>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</si>
  <si>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</si>
  <si>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</si>
  <si>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</si>
  <si>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</si>
  <si>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</si>
  <si>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</si>
  <si>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</si>
  <si>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</si>
  <si>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</si>
  <si>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</si>
  <si>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</si>
  <si>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</si>
  <si>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</si>
  <si>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</si>
  <si>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</si>
  <si>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</si>
  <si>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</si>
  <si>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</si>
  <si>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</si>
  <si>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</si>
  <si>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</si>
  <si>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</si>
  <si>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</si>
  <si>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</si>
  <si>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</si>
  <si>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</si>
  <si>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</si>
  <si>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</si>
  <si>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</si>
  <si>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</si>
  <si>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</si>
  <si>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</si>
  <si>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</si>
  <si>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</si>
  <si>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</si>
  <si>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</si>
  <si>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</si>
  <si>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</si>
  <si>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</si>
  <si>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</si>
  <si>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</si>
  <si>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</si>
  <si>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</si>
  <si>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</si>
  <si>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</si>
  <si>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</si>
  <si>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</si>
  <si>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</si>
  <si>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</si>
  <si>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</si>
  <si>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</si>
  <si>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</si>
  <si>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</si>
  <si>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</si>
  <si>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</si>
  <si>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</si>
  <si>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</si>
  <si>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</si>
  <si>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</si>
  <si>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</si>
  <si>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</si>
  <si>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</si>
  <si>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</si>
  <si>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</si>
  <si>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</si>
  <si>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</si>
  <si>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</si>
  <si>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</si>
  <si>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</si>
  <si>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</si>
  <si>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</si>
  <si>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</si>
  <si>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</si>
  <si>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</si>
  <si>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</si>
  <si>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</si>
  <si>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</si>
  <si>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</si>
  <si>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</si>
  <si>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</si>
  <si>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</si>
  <si>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</si>
  <si>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</si>
  <si>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</si>
  <si>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</si>
  <si>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</si>
  <si>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</si>
  <si>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</si>
  <si>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</si>
  <si>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</si>
  <si>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</si>
  <si>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</si>
  <si>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</si>
  <si>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</si>
  <si>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</si>
  <si>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</si>
  <si>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</si>
  <si>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</si>
  <si>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</si>
  <si>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</si>
  <si>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</si>
  <si>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</si>
  <si>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</si>
  <si>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</si>
  <si>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</si>
  <si>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</si>
  <si>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</si>
  <si>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</si>
  <si>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</si>
  <si>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</si>
  <si>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</si>
  <si>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</si>
  <si>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</si>
  <si>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</si>
  <si>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</si>
  <si>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</si>
  <si>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</si>
  <si>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</si>
  <si>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</si>
  <si>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</si>
  <si>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</si>
  <si>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</si>
  <si>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</si>
  <si>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</si>
  <si>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</si>
  <si>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</si>
  <si>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</si>
  <si>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</si>
  <si>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</si>
  <si>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</si>
  <si>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</si>
  <si>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</si>
  <si>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</si>
  <si>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</si>
  <si>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</si>
  <si>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</si>
  <si>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</si>
  <si>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</si>
  <si>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</si>
  <si>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</si>
  <si>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</si>
  <si>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</si>
  <si>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</si>
  <si>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</si>
  <si>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</si>
  <si>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</si>
  <si>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</si>
  <si>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</si>
  <si>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</si>
  <si>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</si>
  <si>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</si>
  <si>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</si>
  <si>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</si>
  <si>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</si>
  <si>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</si>
  <si>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</si>
  <si>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</si>
  <si>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</si>
  <si>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</si>
  <si>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</si>
  <si>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</si>
  <si>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</si>
  <si>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</si>
  <si>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</si>
  <si>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</si>
  <si>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</si>
  <si>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</si>
  <si>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</si>
  <si>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</si>
  <si>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</si>
  <si>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</si>
  <si>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</si>
  <si>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</si>
  <si>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</si>
  <si>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</si>
  <si>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</si>
  <si>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</si>
  <si>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</si>
  <si>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</si>
  <si>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</si>
  <si>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</si>
  <si>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</si>
  <si>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</si>
  <si>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</si>
  <si>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</si>
  <si>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</si>
  <si>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</si>
  <si>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</si>
  <si>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</si>
  <si>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</si>
  <si>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</si>
  <si>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</si>
  <si>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</si>
  <si>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</si>
  <si>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</si>
  <si>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</si>
  <si>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</si>
  <si>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</si>
  <si>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</si>
  <si>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</si>
  <si>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</si>
  <si>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</si>
  <si>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</si>
  <si>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</si>
  <si>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</si>
  <si>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</si>
  <si>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</si>
  <si>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</si>
  <si>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</si>
  <si>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</si>
  <si>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</si>
  <si>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</si>
  <si>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</si>
  <si>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</si>
  <si>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</si>
  <si>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</si>
  <si>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</si>
  <si>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</si>
  <si>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</si>
  <si>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</si>
  <si>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</si>
  <si>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</si>
  <si>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</si>
  <si>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</si>
  <si>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</si>
  <si>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</si>
  <si>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</si>
  <si>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</si>
  <si>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</si>
  <si>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</si>
  <si>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</si>
  <si>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</si>
  <si>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</si>
  <si>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</si>
  <si>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</si>
  <si>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</si>
  <si>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</si>
  <si>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</si>
  <si>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</si>
  <si>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</si>
  <si>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</si>
  <si>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</si>
  <si>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</si>
  <si>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</si>
  <si>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</si>
  <si>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</si>
  <si>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</si>
  <si>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</si>
  <si>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</si>
  <si>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</si>
  <si>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</si>
  <si>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</si>
  <si>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</si>
  <si>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</si>
  <si>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</si>
  <si>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</si>
  <si>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</si>
  <si>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</si>
  <si>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</si>
  <si>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</si>
  <si>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</si>
  <si>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</si>
  <si>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</si>
  <si>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</si>
  <si>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</si>
  <si>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</si>
  <si>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</si>
  <si>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</si>
  <si>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</si>
  <si>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</si>
  <si>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</si>
  <si>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</si>
  <si>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</si>
  <si>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</si>
  <si>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</si>
  <si>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</si>
  <si>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</si>
  <si>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</si>
  <si>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</si>
  <si>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</si>
  <si>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</si>
  <si>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</si>
  <si>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</si>
  <si>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</si>
  <si>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</si>
  <si>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</si>
  <si>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</si>
  <si>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</si>
  <si>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</si>
  <si>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</si>
  <si>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</si>
  <si>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</si>
  <si>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</si>
  <si>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</si>
  <si>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</si>
  <si>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</si>
  <si>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</si>
  <si>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</si>
  <si>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</si>
  <si>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</si>
  <si>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</si>
  <si>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</si>
  <si>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</si>
  <si>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</si>
  <si>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</si>
  <si>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</si>
  <si>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</si>
  <si>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</si>
  <si>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</si>
  <si>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</si>
  <si>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</si>
  <si>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</si>
  <si>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</si>
  <si>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</si>
  <si>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</si>
  <si>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</si>
  <si>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</si>
  <si>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</si>
  <si>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</si>
  <si>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</si>
  <si>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</si>
  <si>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</si>
  <si>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</si>
  <si>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</si>
  <si>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</si>
  <si>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</si>
  <si>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</si>
  <si>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</si>
  <si>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</si>
  <si>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</si>
  <si>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</si>
  <si>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</si>
  <si>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</si>
  <si>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</si>
  <si>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</si>
  <si>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</si>
  <si>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</si>
  <si>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</si>
  <si>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</si>
  <si>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</si>
  <si>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</si>
  <si>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</si>
  <si>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</si>
  <si>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</si>
  <si>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</si>
  <si>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</si>
  <si>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</si>
  <si>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</si>
  <si>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</si>
  <si>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</si>
  <si>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</si>
  <si>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</si>
  <si>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</si>
  <si>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</si>
  <si>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</si>
  <si>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</si>
  <si>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</si>
  <si>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</si>
  <si>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</si>
  <si>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</si>
  <si>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</si>
  <si>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</si>
  <si>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</si>
  <si>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</si>
  <si>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</si>
  <si>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</si>
  <si>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</si>
  <si>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</si>
  <si>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</si>
  <si>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</si>
  <si>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</si>
  <si>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</si>
  <si>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</si>
  <si>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</si>
  <si>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</si>
  <si>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</si>
  <si>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</si>
  <si>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</si>
  <si>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</si>
  <si>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</si>
  <si>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</si>
  <si>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</si>
  <si>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</si>
  <si>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</si>
  <si>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</si>
  <si>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</si>
  <si>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</si>
  <si>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</si>
  <si>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</si>
  <si>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</si>
  <si>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</si>
  <si>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</si>
  <si>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</si>
  <si>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</si>
  <si>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</si>
  <si>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</si>
  <si>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</si>
  <si>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</si>
  <si>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</si>
  <si>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</si>
  <si>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</si>
  <si>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</si>
  <si>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</si>
  <si>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</si>
  <si>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</si>
  <si>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</si>
  <si>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</si>
  <si>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</si>
  <si>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</si>
  <si>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</si>
  <si>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</si>
  <si>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</si>
  <si>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</si>
  <si>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</si>
  <si>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</si>
  <si>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</si>
  <si>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</si>
  <si>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</si>
  <si>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</si>
  <si>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</si>
  <si>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</si>
  <si>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</si>
  <si>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</si>
  <si>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</si>
  <si>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</si>
  <si>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</si>
  <si>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</si>
  <si>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</si>
  <si>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</si>
  <si>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</si>
  <si>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</si>
  <si>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</si>
  <si>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</si>
  <si>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</si>
  <si>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</si>
  <si>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</si>
  <si>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</si>
  <si>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</si>
  <si>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</si>
  <si>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</si>
  <si>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</si>
  <si>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</si>
  <si>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</si>
  <si>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</si>
  <si>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</si>
  <si>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</si>
  <si>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</si>
  <si>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</si>
  <si>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</si>
  <si>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</si>
  <si>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</si>
  <si>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</si>
  <si>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</si>
  <si>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</si>
  <si>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</si>
  <si>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</si>
  <si>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</si>
  <si>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</si>
  <si>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</si>
  <si>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</si>
  <si>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</si>
  <si>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</si>
  <si>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</si>
  <si>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</si>
  <si>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</si>
  <si>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</si>
  <si>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</si>
  <si>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</si>
  <si>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</si>
  <si>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</si>
  <si>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</si>
  <si>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</si>
  <si>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</si>
  <si>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</si>
  <si>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</si>
  <si>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</si>
  <si>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</si>
  <si>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</si>
  <si>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</si>
  <si>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</si>
  <si>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</si>
  <si>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</si>
  <si>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</si>
  <si>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</si>
  <si>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</si>
  <si>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</si>
  <si>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</si>
  <si>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</si>
  <si>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</si>
  <si>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</si>
  <si>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</si>
  <si>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</si>
  <si>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</si>
  <si>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</si>
  <si>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</si>
  <si>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</si>
  <si>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</si>
  <si>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</si>
  <si>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</si>
  <si>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</si>
  <si>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</si>
  <si>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</si>
  <si>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</si>
  <si>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</si>
  <si>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</si>
  <si>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</si>
  <si>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لجنة التبتيت</t>
  </si>
  <si>
    <t>لجنة الصفقات</t>
  </si>
  <si>
    <t>لجنة الشراءات</t>
  </si>
  <si>
    <t xml:space="preserve"> </t>
  </si>
  <si>
    <t>ثقافية</t>
  </si>
  <si>
    <t>مكتب العلاقة مع المواطن</t>
  </si>
  <si>
    <t>الكتابة العامة</t>
  </si>
  <si>
    <t>كتابة المجلس و المكتب و اللجان</t>
  </si>
  <si>
    <t xml:space="preserve">مكتب مراقبة التراتيب و الشرطة البلدية </t>
  </si>
  <si>
    <t>مصلحة التنظيم و الأساليب و الإعلامية</t>
  </si>
  <si>
    <t>مكتب الإعلام و العلاقات</t>
  </si>
  <si>
    <t>مكتب التصرف في المعدات و الزينة</t>
  </si>
  <si>
    <t>مكتب الظبط المركزي و التوثيق</t>
  </si>
  <si>
    <t>إدارة الشؤون الإدارية العامة</t>
  </si>
  <si>
    <t>الإدارة الفرعية للشؤون الإدارية و الإجتماعية و الثقافية</t>
  </si>
  <si>
    <t>مصلحة الشؤون العقارية و النزاعات</t>
  </si>
  <si>
    <t>مصلحة الشؤون الإجتماعية و الثقافية و الشباب و الرياضة</t>
  </si>
  <si>
    <t>مصلحة الحالة المدنية و الإنتخابات</t>
  </si>
  <si>
    <t>مصلحة الموارد البشرية</t>
  </si>
  <si>
    <t>الإدارة الفرعية للشؤون المالية و الإقتصادية</t>
  </si>
  <si>
    <t>مصلحة الشؤون الإقتصادية</t>
  </si>
  <si>
    <t>مصلحة الأداءات و المعاليم</t>
  </si>
  <si>
    <t>مصلحة الصفقات و التزود و المغازات</t>
  </si>
  <si>
    <t>مصلحة الحسابيات و الميزانية</t>
  </si>
  <si>
    <t>إدارة حفظ الصحة و النظافة</t>
  </si>
  <si>
    <t>الإدارة الفرعية للنظافة و العناية بالبيئة</t>
  </si>
  <si>
    <t>مصلحة البستنة</t>
  </si>
  <si>
    <t>مصلحة النظافة</t>
  </si>
  <si>
    <t>الإدارة الفرعية للوقاية و حفظ الصحة</t>
  </si>
  <si>
    <t>مصلحة مقاومة الحشرات و الأوبئة و التلوث</t>
  </si>
  <si>
    <t>مصلحة المراقبة الصحية</t>
  </si>
  <si>
    <t xml:space="preserve">إدارة التهيئة العمرانية و الأشغال </t>
  </si>
  <si>
    <t>الإدارة الفرعية للطرقات و الأشغال</t>
  </si>
  <si>
    <t>مصلحة الورشات و الصيانة</t>
  </si>
  <si>
    <t>مصلحة التنوير العمومي</t>
  </si>
  <si>
    <t>مصلحة الطرقات و الأرصفة و المرور</t>
  </si>
  <si>
    <t>الإدارة الفرعية للعمران</t>
  </si>
  <si>
    <t>مصلحة التقسيمات و رخص البناء</t>
  </si>
  <si>
    <t>مصلحة التهيئة العمرانية و الدراسات و متابعة المشاريع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</si>
  <si>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</si>
  <si>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</si>
  <si>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</si>
  <si>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</si>
  <si>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</si>
  <si>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</si>
  <si>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</si>
  <si>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</si>
  <si>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</si>
  <si>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</si>
  <si>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</si>
  <si>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</si>
  <si>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</si>
  <si>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</si>
  <si>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</si>
  <si>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</si>
  <si>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</si>
  <si>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</si>
  <si>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</si>
  <si>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</si>
  <si>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توسعة قصر البلدية</t>
  </si>
  <si>
    <t>بناء مستودع بلدي</t>
  </si>
  <si>
    <t>تنوير عمومي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</si>
  <si>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</si>
  <si>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</si>
  <si>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</si>
  <si>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</si>
  <si>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</si>
  <si>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</si>
  <si>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</si>
  <si>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</si>
  <si>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</si>
  <si>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</si>
  <si>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</si>
  <si>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</si>
  <si>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</si>
  <si>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بيان المعاليم</t>
  </si>
  <si>
    <t>السنوات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</si>
  <si>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</si>
  <si>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</si>
  <si>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</si>
  <si>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</si>
  <si>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</si>
  <si>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</si>
  <si>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</si>
  <si>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</si>
  <si>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</si>
  <si>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</si>
  <si>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</si>
  <si>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</si>
  <si>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</si>
  <si>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</si>
  <si>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</si>
  <si>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</si>
  <si>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</si>
  <si>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</si>
  <si>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</si>
  <si>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</si>
  <si>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الإستخلاصات المستوجبة</t>
  </si>
  <si>
    <t xml:space="preserve">الفصل 3304: المساهمة لفائدة الودادية بعنوان خدمة تذاكر الأكل للاعوان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</si>
</sst>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50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12" xfId="0" applyBorder="1"/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0" borderId="19" xfId="0" applyBorder="1"/>
    <xf numFmtId="0" fontId="2" fillId="24" borderId="3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2" fillId="23" borderId="11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 wrapText="1"/>
    </xf>
    <xf numFmtId="0" fontId="2" fillId="23" borderId="11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0" fillId="15" borderId="11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  <xf numFmtId="10" fontId="0" fillId="15" borderId="1" xfId="0" applyNumberFormat="1" applyFill="1" applyBorder="1"/>
    <xf numFmtId="10" fontId="0" fillId="23" borderId="1" xfId="0" applyNumberFormat="1" applyFill="1" applyBorder="1"/>
    <xf numFmtId="9" fontId="0" fillId="23" borderId="1" xfId="0" applyNumberFormat="1" applyFill="1" applyBorder="1"/>
  </cellXfs>
  <cellStyles count="4">
    <cellStyle name="Comma" xfId="1" builtinId="3"/>
    <cellStyle name="MS_Arabe" xfId="3"/>
    <cellStyle name="Normal" xfId="0" builtinId="0"/>
    <cellStyle name="Percent" xfId="2" builtinId="5"/>
  </cellStyles>
  <dxfs count="6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23" t="s">
        <v>853</v>
      </c>
      <c r="E1" s="123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4" t="s">
        <v>60</v>
      </c>
      <c r="B2" s="16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6" t="s">
        <v>124</v>
      </c>
      <c r="B4" s="16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6" t="s">
        <v>125</v>
      </c>
      <c r="B11" s="16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6" t="s">
        <v>145</v>
      </c>
      <c r="B38" s="16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5" t="s">
        <v>579</v>
      </c>
      <c r="B67" s="16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6" t="s">
        <v>163</v>
      </c>
      <c r="B68" s="16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0" t="s">
        <v>62</v>
      </c>
      <c r="B114" s="17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8" t="s">
        <v>580</v>
      </c>
      <c r="B115" s="16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6" t="s">
        <v>195</v>
      </c>
      <c r="B116" s="16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6" t="s">
        <v>202</v>
      </c>
      <c r="B135" s="16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2" t="s">
        <v>843</v>
      </c>
      <c r="B197" s="17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3" t="s">
        <v>67</v>
      </c>
      <c r="B256" s="163"/>
      <c r="C256" s="163"/>
      <c r="D256" s="123" t="s">
        <v>853</v>
      </c>
      <c r="E256" s="12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8" t="s">
        <v>60</v>
      </c>
      <c r="B257" s="179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0" t="s">
        <v>266</v>
      </c>
      <c r="B258" s="181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6" t="s">
        <v>267</v>
      </c>
      <c r="B259" s="17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4" t="s">
        <v>268</v>
      </c>
      <c r="B260" s="175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4" t="s">
        <v>269</v>
      </c>
      <c r="B263" s="17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6" t="s">
        <v>270</v>
      </c>
      <c r="B339" s="17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4" t="s">
        <v>271</v>
      </c>
      <c r="B340" s="175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4" t="s">
        <v>357</v>
      </c>
      <c r="B444" s="17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4" t="s">
        <v>388</v>
      </c>
      <c r="B482" s="175"/>
      <c r="C482" s="32">
        <v>0</v>
      </c>
      <c r="D482" s="32">
        <v>0</v>
      </c>
      <c r="E482" s="32">
        <v>0</v>
      </c>
    </row>
    <row r="483" spans="1:10">
      <c r="A483" s="184" t="s">
        <v>389</v>
      </c>
      <c r="B483" s="18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4" t="s">
        <v>390</v>
      </c>
      <c r="B484" s="17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4" t="s">
        <v>410</v>
      </c>
      <c r="B504" s="175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4" t="s">
        <v>961</v>
      </c>
      <c r="B509" s="175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4" t="s">
        <v>414</v>
      </c>
      <c r="B510" s="175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4" t="s">
        <v>426</v>
      </c>
      <c r="B523" s="175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4" t="s">
        <v>432</v>
      </c>
      <c r="B529" s="175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4" t="s">
        <v>441</v>
      </c>
      <c r="B539" s="175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2" t="s">
        <v>449</v>
      </c>
      <c r="B548" s="18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4" t="s">
        <v>450</v>
      </c>
      <c r="B549" s="175"/>
      <c r="C549" s="32"/>
      <c r="D549" s="32">
        <f>C549</f>
        <v>0</v>
      </c>
      <c r="E549" s="32">
        <f>D549</f>
        <v>0</v>
      </c>
    </row>
    <row r="550" spans="1:10" outlineLevel="1">
      <c r="A550" s="174" t="s">
        <v>451</v>
      </c>
      <c r="B550" s="175"/>
      <c r="C550" s="32">
        <v>0</v>
      </c>
      <c r="D550" s="32">
        <f>C550</f>
        <v>0</v>
      </c>
      <c r="E550" s="32">
        <f>D550</f>
        <v>0</v>
      </c>
    </row>
    <row r="551" spans="1:10">
      <c r="A551" s="180" t="s">
        <v>455</v>
      </c>
      <c r="B551" s="181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6" t="s">
        <v>456</v>
      </c>
      <c r="B552" s="177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4" t="s">
        <v>457</v>
      </c>
      <c r="B553" s="175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4" t="s">
        <v>461</v>
      </c>
      <c r="B557" s="175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8" t="s">
        <v>62</v>
      </c>
      <c r="B560" s="179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0" t="s">
        <v>464</v>
      </c>
      <c r="B561" s="181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6" t="s">
        <v>465</v>
      </c>
      <c r="B562" s="177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4" t="s">
        <v>466</v>
      </c>
      <c r="B563" s="175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4" t="s">
        <v>467</v>
      </c>
      <c r="B568" s="175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4" t="s">
        <v>472</v>
      </c>
      <c r="B569" s="175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4" t="s">
        <v>473</v>
      </c>
      <c r="B570" s="175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4" t="s">
        <v>480</v>
      </c>
      <c r="B577" s="175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4" t="s">
        <v>481</v>
      </c>
      <c r="B578" s="175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4" t="s">
        <v>485</v>
      </c>
      <c r="B582" s="175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4" t="s">
        <v>488</v>
      </c>
      <c r="B585" s="175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4" t="s">
        <v>489</v>
      </c>
      <c r="B586" s="175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4" t="s">
        <v>490</v>
      </c>
      <c r="B587" s="175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4" t="s">
        <v>491</v>
      </c>
      <c r="B588" s="175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4" t="s">
        <v>498</v>
      </c>
      <c r="B593" s="175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4" t="s">
        <v>502</v>
      </c>
      <c r="B596" s="175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4" t="s">
        <v>503</v>
      </c>
      <c r="B600" s="175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4" t="s">
        <v>506</v>
      </c>
      <c r="B604" s="175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4" t="s">
        <v>513</v>
      </c>
      <c r="B611" s="175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4" t="s">
        <v>519</v>
      </c>
      <c r="B617" s="175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4" t="s">
        <v>531</v>
      </c>
      <c r="B629" s="175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6" t="s">
        <v>541</v>
      </c>
      <c r="B639" s="177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4" t="s">
        <v>542</v>
      </c>
      <c r="B640" s="175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4" t="s">
        <v>543</v>
      </c>
      <c r="B641" s="175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4" t="s">
        <v>544</v>
      </c>
      <c r="B642" s="175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6" t="s">
        <v>545</v>
      </c>
      <c r="B643" s="177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4" t="s">
        <v>546</v>
      </c>
      <c r="B644" s="175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4" t="s">
        <v>547</v>
      </c>
      <c r="B645" s="175"/>
      <c r="C645" s="32">
        <v>0</v>
      </c>
      <c r="D645" s="32">
        <f>C645</f>
        <v>0</v>
      </c>
      <c r="E645" s="32">
        <f>D645</f>
        <v>0</v>
      </c>
    </row>
    <row r="646" spans="1:10">
      <c r="A646" s="176" t="s">
        <v>548</v>
      </c>
      <c r="B646" s="177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4" t="s">
        <v>549</v>
      </c>
      <c r="B647" s="175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4" t="s">
        <v>550</v>
      </c>
      <c r="B652" s="175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4" t="s">
        <v>551</v>
      </c>
      <c r="B653" s="175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4" t="s">
        <v>552</v>
      </c>
      <c r="B654" s="175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4" t="s">
        <v>553</v>
      </c>
      <c r="B661" s="175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4" t="s">
        <v>554</v>
      </c>
      <c r="B662" s="175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4" t="s">
        <v>555</v>
      </c>
      <c r="B666" s="175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4" t="s">
        <v>556</v>
      </c>
      <c r="B669" s="175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4" t="s">
        <v>557</v>
      </c>
      <c r="B670" s="175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4" t="s">
        <v>558</v>
      </c>
      <c r="B671" s="175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4" t="s">
        <v>559</v>
      </c>
      <c r="B672" s="175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4" t="s">
        <v>560</v>
      </c>
      <c r="B677" s="175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4" t="s">
        <v>561</v>
      </c>
      <c r="B680" s="175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4" t="s">
        <v>562</v>
      </c>
      <c r="B684" s="175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4" t="s">
        <v>563</v>
      </c>
      <c r="B688" s="175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4" t="s">
        <v>564</v>
      </c>
      <c r="B695" s="175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4" t="s">
        <v>565</v>
      </c>
      <c r="B701" s="175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4" t="s">
        <v>566</v>
      </c>
      <c r="B713" s="175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4" t="s">
        <v>567</v>
      </c>
      <c r="B714" s="175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4" t="s">
        <v>568</v>
      </c>
      <c r="B715" s="175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4" t="s">
        <v>569</v>
      </c>
      <c r="B716" s="175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0" t="s">
        <v>570</v>
      </c>
      <c r="B717" s="181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6" t="s">
        <v>571</v>
      </c>
      <c r="B718" s="177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6" t="s">
        <v>851</v>
      </c>
      <c r="B719" s="187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6" t="s">
        <v>850</v>
      </c>
      <c r="B723" s="187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0" t="s">
        <v>577</v>
      </c>
      <c r="B726" s="181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6" t="s">
        <v>588</v>
      </c>
      <c r="B727" s="177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6" t="s">
        <v>849</v>
      </c>
      <c r="B728" s="187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6" t="s">
        <v>848</v>
      </c>
      <c r="B731" s="187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6" t="s">
        <v>846</v>
      </c>
      <c r="B734" s="187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6" t="s">
        <v>843</v>
      </c>
      <c r="B740" s="187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6" t="s">
        <v>842</v>
      </c>
      <c r="B742" s="187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6" t="s">
        <v>841</v>
      </c>
      <c r="B744" s="187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6" t="s">
        <v>836</v>
      </c>
      <c r="B751" s="187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6" t="s">
        <v>834</v>
      </c>
      <c r="B756" s="187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6" t="s">
        <v>830</v>
      </c>
      <c r="B761" s="187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6" t="s">
        <v>828</v>
      </c>
      <c r="B766" s="187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6" t="s">
        <v>826</v>
      </c>
      <c r="B768" s="187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6" t="s">
        <v>823</v>
      </c>
      <c r="B772" s="187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6" t="s">
        <v>817</v>
      </c>
      <c r="B778" s="187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56:B756"/>
    <mergeCell ref="A761:B761"/>
    <mergeCell ref="A766:B766"/>
    <mergeCell ref="A768:B768"/>
    <mergeCell ref="A772:B772"/>
    <mergeCell ref="A778:B778"/>
    <mergeCell ref="A731:B731"/>
    <mergeCell ref="A734:B734"/>
    <mergeCell ref="A740:B740"/>
    <mergeCell ref="A742:B742"/>
    <mergeCell ref="A744:B744"/>
    <mergeCell ref="A751:B751"/>
    <mergeCell ref="A718:B718"/>
    <mergeCell ref="A719:B719"/>
    <mergeCell ref="A723:B723"/>
    <mergeCell ref="A726:B726"/>
    <mergeCell ref="A727:B727"/>
    <mergeCell ref="A728:B728"/>
    <mergeCell ref="A701:B701"/>
    <mergeCell ref="A713:B713"/>
    <mergeCell ref="A714:B714"/>
    <mergeCell ref="A715:B715"/>
    <mergeCell ref="A716:B716"/>
    <mergeCell ref="A717:B717"/>
    <mergeCell ref="A672:B672"/>
    <mergeCell ref="A677:B677"/>
    <mergeCell ref="A680:B680"/>
    <mergeCell ref="A684:B684"/>
    <mergeCell ref="A688:B688"/>
    <mergeCell ref="A695:B695"/>
    <mergeCell ref="A661:B661"/>
    <mergeCell ref="A662:B662"/>
    <mergeCell ref="A666:B666"/>
    <mergeCell ref="A669:B669"/>
    <mergeCell ref="A670:B670"/>
    <mergeCell ref="A671:B671"/>
    <mergeCell ref="A645:B645"/>
    <mergeCell ref="A646:B646"/>
    <mergeCell ref="A647:B647"/>
    <mergeCell ref="A652:B652"/>
    <mergeCell ref="A653:B653"/>
    <mergeCell ref="A654:B654"/>
    <mergeCell ref="A639:B639"/>
    <mergeCell ref="A640:B640"/>
    <mergeCell ref="A641:B641"/>
    <mergeCell ref="A642:B642"/>
    <mergeCell ref="A643:B643"/>
    <mergeCell ref="A644:B644"/>
    <mergeCell ref="A596:B596"/>
    <mergeCell ref="A600:B600"/>
    <mergeCell ref="A604:B604"/>
    <mergeCell ref="A611:B611"/>
    <mergeCell ref="A617:B617"/>
    <mergeCell ref="A629:B629"/>
    <mergeCell ref="A582:B582"/>
    <mergeCell ref="A585:B585"/>
    <mergeCell ref="A586:B586"/>
    <mergeCell ref="A587:B587"/>
    <mergeCell ref="A588:B588"/>
    <mergeCell ref="A593:B593"/>
    <mergeCell ref="A563:B563"/>
    <mergeCell ref="A568:B568"/>
    <mergeCell ref="A569:B569"/>
    <mergeCell ref="A570:B570"/>
    <mergeCell ref="A577:B577"/>
    <mergeCell ref="A578:B578"/>
    <mergeCell ref="A552:B552"/>
    <mergeCell ref="A553:B553"/>
    <mergeCell ref="A557:B557"/>
    <mergeCell ref="A560:B560"/>
    <mergeCell ref="A561:B561"/>
    <mergeCell ref="A562:B562"/>
    <mergeCell ref="A529:B529"/>
    <mergeCell ref="A539:B539"/>
    <mergeCell ref="A548:B548"/>
    <mergeCell ref="A549:B549"/>
    <mergeCell ref="A550:B550"/>
    <mergeCell ref="A551:B551"/>
    <mergeCell ref="A482:B482"/>
    <mergeCell ref="A483:B483"/>
    <mergeCell ref="A484:B484"/>
    <mergeCell ref="A504:B504"/>
    <mergeCell ref="A510:B510"/>
    <mergeCell ref="A523:B523"/>
    <mergeCell ref="A509:B509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rightToLeft="1" topLeftCell="A2" workbookViewId="0">
      <selection activeCell="C19" sqref="C19"/>
    </sheetView>
  </sheetViews>
  <sheetFormatPr defaultColWidth="9.140625" defaultRowHeight="15"/>
  <cols>
    <col min="1" max="1" width="31.140625" customWidth="1"/>
    <col min="2" max="2" width="23.140625" customWidth="1"/>
    <col min="3" max="3" width="35.140625" customWidth="1"/>
    <col min="4" max="4" width="30.7109375" customWidth="1"/>
    <col min="5" max="5" width="24.7109375" customWidth="1"/>
  </cols>
  <sheetData>
    <row r="1" spans="1:5">
      <c r="A1" s="149" t="s">
        <v>938</v>
      </c>
      <c r="B1" s="149" t="s">
        <v>939</v>
      </c>
      <c r="C1" s="149" t="s">
        <v>960</v>
      </c>
      <c r="D1" s="149" t="s">
        <v>940</v>
      </c>
      <c r="E1" s="149" t="s">
        <v>941</v>
      </c>
    </row>
    <row r="2" spans="1:5">
      <c r="A2" s="198" t="s">
        <v>942</v>
      </c>
      <c r="B2" s="150">
        <v>2011</v>
      </c>
      <c r="C2" s="151">
        <v>30710.39</v>
      </c>
      <c r="D2" s="151">
        <v>9561.8680000000004</v>
      </c>
      <c r="E2" s="247">
        <v>0.31130000000000002</v>
      </c>
    </row>
    <row r="3" spans="1:5">
      <c r="A3" s="199"/>
      <c r="B3" s="150">
        <v>2012</v>
      </c>
      <c r="C3" s="151">
        <v>40034.927000000003</v>
      </c>
      <c r="D3" s="151">
        <v>7470</v>
      </c>
      <c r="E3" s="247">
        <v>0.18659999999999999</v>
      </c>
    </row>
    <row r="4" spans="1:5">
      <c r="A4" s="199"/>
      <c r="B4" s="150">
        <v>2013</v>
      </c>
      <c r="C4" s="151">
        <v>52461.974999999999</v>
      </c>
      <c r="D4" s="151">
        <v>11569.5</v>
      </c>
      <c r="E4" s="247">
        <v>0.2205</v>
      </c>
    </row>
    <row r="5" spans="1:5">
      <c r="A5" s="199"/>
      <c r="B5" s="150">
        <v>2014</v>
      </c>
      <c r="C5" s="151">
        <v>61541.858999999997</v>
      </c>
      <c r="D5" s="151">
        <v>20707</v>
      </c>
      <c r="E5" s="247">
        <v>0.33639999999999998</v>
      </c>
    </row>
    <row r="6" spans="1:5">
      <c r="A6" s="199"/>
      <c r="B6" s="150">
        <v>2015</v>
      </c>
      <c r="C6" s="151">
        <v>62307.124000000003</v>
      </c>
      <c r="D6" s="151">
        <v>23114.968000000001</v>
      </c>
      <c r="E6" s="247">
        <v>0.37090000000000001</v>
      </c>
    </row>
    <row r="7" spans="1:5">
      <c r="A7" s="200"/>
      <c r="B7" s="150">
        <v>2016</v>
      </c>
      <c r="C7" s="151"/>
      <c r="D7" s="151"/>
      <c r="E7" s="151"/>
    </row>
    <row r="8" spans="1:5">
      <c r="A8" s="201" t="s">
        <v>943</v>
      </c>
      <c r="B8" s="152">
        <v>2011</v>
      </c>
      <c r="C8" s="153">
        <v>2886.489</v>
      </c>
      <c r="D8" s="153">
        <v>1988.9639999999999</v>
      </c>
      <c r="E8" s="248">
        <v>0.68899999999999995</v>
      </c>
    </row>
    <row r="9" spans="1:5">
      <c r="A9" s="202"/>
      <c r="B9" s="152">
        <v>2012</v>
      </c>
      <c r="C9" s="153">
        <v>3883.3719999999998</v>
      </c>
      <c r="D9" s="153">
        <v>3148.9270000000001</v>
      </c>
      <c r="E9" s="248">
        <v>0.81079999999999997</v>
      </c>
    </row>
    <row r="10" spans="1:5">
      <c r="A10" s="202"/>
      <c r="B10" s="152">
        <v>2013</v>
      </c>
      <c r="C10" s="153">
        <v>2294.9650000000001</v>
      </c>
      <c r="D10" s="153">
        <v>1913.354</v>
      </c>
      <c r="E10" s="248">
        <v>0.8337</v>
      </c>
    </row>
    <row r="11" spans="1:5">
      <c r="A11" s="202"/>
      <c r="B11" s="152">
        <v>2014</v>
      </c>
      <c r="C11" s="153">
        <v>3584.3220000000001</v>
      </c>
      <c r="D11" s="153">
        <v>3289.9609999999998</v>
      </c>
      <c r="E11" s="248">
        <v>0.91779999999999995</v>
      </c>
    </row>
    <row r="12" spans="1:5">
      <c r="A12" s="202"/>
      <c r="B12" s="152">
        <v>2015</v>
      </c>
      <c r="C12" s="153">
        <v>9397.6530000000002</v>
      </c>
      <c r="D12" s="153">
        <v>9091.8520000000008</v>
      </c>
      <c r="E12" s="248">
        <v>0.96740000000000004</v>
      </c>
    </row>
    <row r="13" spans="1:5">
      <c r="A13" s="203"/>
      <c r="B13" s="152">
        <v>2016</v>
      </c>
      <c r="C13" s="153"/>
      <c r="D13" s="153"/>
      <c r="E13" s="153"/>
    </row>
    <row r="14" spans="1:5">
      <c r="A14" s="198" t="s">
        <v>123</v>
      </c>
      <c r="B14" s="150">
        <v>2011</v>
      </c>
      <c r="C14" s="151"/>
      <c r="D14" s="151"/>
      <c r="E14" s="151"/>
    </row>
    <row r="15" spans="1:5">
      <c r="A15" s="199"/>
      <c r="B15" s="150">
        <v>2012</v>
      </c>
      <c r="C15" s="151"/>
      <c r="D15" s="151"/>
      <c r="E15" s="151"/>
    </row>
    <row r="16" spans="1:5">
      <c r="A16" s="199"/>
      <c r="B16" s="150">
        <v>2013</v>
      </c>
      <c r="C16" s="151"/>
      <c r="D16" s="151"/>
      <c r="E16" s="151"/>
    </row>
    <row r="17" spans="1:5">
      <c r="A17" s="199"/>
      <c r="B17" s="150">
        <v>2014</v>
      </c>
      <c r="C17" s="151"/>
      <c r="D17" s="151"/>
      <c r="E17" s="151"/>
    </row>
    <row r="18" spans="1:5">
      <c r="A18" s="199"/>
      <c r="B18" s="150">
        <v>2015</v>
      </c>
      <c r="C18" s="151"/>
      <c r="D18" s="151"/>
      <c r="E18" s="151"/>
    </row>
    <row r="19" spans="1:5">
      <c r="A19" s="200"/>
      <c r="B19" s="150">
        <v>2016</v>
      </c>
      <c r="C19" s="151"/>
      <c r="D19" s="151"/>
      <c r="E19" s="151"/>
    </row>
    <row r="20" spans="1:5">
      <c r="A20" s="204" t="s">
        <v>944</v>
      </c>
      <c r="B20" s="152">
        <v>2011</v>
      </c>
      <c r="C20" s="153">
        <v>40720.642999999996</v>
      </c>
      <c r="D20" s="153">
        <v>40720.642999999996</v>
      </c>
      <c r="E20" s="249">
        <v>1</v>
      </c>
    </row>
    <row r="21" spans="1:5">
      <c r="A21" s="205"/>
      <c r="B21" s="152">
        <v>2012</v>
      </c>
      <c r="C21" s="153">
        <v>49003.008000000002</v>
      </c>
      <c r="D21" s="153">
        <v>49003.008000000002</v>
      </c>
      <c r="E21" s="249">
        <v>1</v>
      </c>
    </row>
    <row r="22" spans="1:5">
      <c r="A22" s="205"/>
      <c r="B22" s="152">
        <v>2013</v>
      </c>
      <c r="C22" s="153">
        <v>51904.252999999997</v>
      </c>
      <c r="D22" s="153">
        <v>51904.252999999997</v>
      </c>
      <c r="E22" s="249">
        <v>1</v>
      </c>
    </row>
    <row r="23" spans="1:5">
      <c r="A23" s="205"/>
      <c r="B23" s="152">
        <v>2014</v>
      </c>
      <c r="C23" s="153">
        <v>53709.118999999999</v>
      </c>
      <c r="D23" s="153">
        <v>53709.118999999999</v>
      </c>
      <c r="E23" s="249">
        <v>1</v>
      </c>
    </row>
    <row r="24" spans="1:5">
      <c r="A24" s="205"/>
      <c r="B24" s="152">
        <v>2015</v>
      </c>
      <c r="C24" s="153">
        <v>49055.428</v>
      </c>
      <c r="D24" s="153">
        <v>49055.428</v>
      </c>
      <c r="E24" s="249">
        <v>1</v>
      </c>
    </row>
    <row r="25" spans="1:5">
      <c r="A25" s="206"/>
      <c r="B25" s="152">
        <v>2016</v>
      </c>
      <c r="C25" s="153"/>
      <c r="D25" s="153"/>
      <c r="E25" s="153"/>
    </row>
    <row r="26" spans="1:5">
      <c r="A26" s="207" t="s">
        <v>945</v>
      </c>
      <c r="B26" s="150">
        <v>2011</v>
      </c>
      <c r="C26" s="151">
        <f>C20+C14+C8+C2</f>
        <v>74317.521999999997</v>
      </c>
      <c r="D26" s="151">
        <f>D20+D14+D8+D2</f>
        <v>52271.474999999999</v>
      </c>
      <c r="E26" s="151">
        <f>E20+E14+E8+E2</f>
        <v>2.0003000000000002</v>
      </c>
    </row>
    <row r="27" spans="1:5">
      <c r="A27" s="208"/>
      <c r="B27" s="150">
        <v>2012</v>
      </c>
      <c r="C27" s="151">
        <f>C21+C26+C15+C9+C3</f>
        <v>167238.829</v>
      </c>
      <c r="D27" s="151">
        <f t="shared" ref="D27:E31" si="0">D21+D15+D9+D3</f>
        <v>59621.935000000005</v>
      </c>
      <c r="E27" s="151">
        <f t="shared" si="0"/>
        <v>1.9973999999999998</v>
      </c>
    </row>
    <row r="28" spans="1:5">
      <c r="A28" s="208"/>
      <c r="B28" s="150">
        <v>2013</v>
      </c>
      <c r="C28" s="151">
        <f>C22+C16+C10+C4</f>
        <v>106661.193</v>
      </c>
      <c r="D28" s="151">
        <f t="shared" si="0"/>
        <v>65387.106999999996</v>
      </c>
      <c r="E28" s="151">
        <f t="shared" si="0"/>
        <v>2.0541999999999998</v>
      </c>
    </row>
    <row r="29" spans="1:5">
      <c r="A29" s="208"/>
      <c r="B29" s="150">
        <v>2014</v>
      </c>
      <c r="C29" s="151">
        <f>C23+C17+C11+C5</f>
        <v>118835.29999999999</v>
      </c>
      <c r="D29" s="151">
        <f t="shared" si="0"/>
        <v>77706.080000000002</v>
      </c>
      <c r="E29" s="151">
        <f t="shared" si="0"/>
        <v>2.2542</v>
      </c>
    </row>
    <row r="30" spans="1:5">
      <c r="A30" s="208"/>
      <c r="B30" s="150">
        <v>2015</v>
      </c>
      <c r="C30" s="151">
        <f>C24+C18+C12+C6</f>
        <v>120760.205</v>
      </c>
      <c r="D30" s="151">
        <f t="shared" si="0"/>
        <v>81262.247999999992</v>
      </c>
      <c r="E30" s="151">
        <f t="shared" si="0"/>
        <v>2.3383000000000003</v>
      </c>
    </row>
    <row r="31" spans="1:5">
      <c r="A31" s="209"/>
      <c r="B31" s="150">
        <v>2016</v>
      </c>
      <c r="C31" s="151">
        <f>C25+C19+C13+C7</f>
        <v>0</v>
      </c>
      <c r="D31" s="151">
        <f t="shared" si="0"/>
        <v>0</v>
      </c>
      <c r="E31" s="151">
        <f t="shared" si="0"/>
        <v>0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rightToLeft="1" workbookViewId="0">
      <selection activeCell="D9" sqref="D9"/>
    </sheetView>
  </sheetViews>
  <sheetFormatPr defaultColWidth="9.140625" defaultRowHeight="15"/>
  <cols>
    <col min="1" max="1" width="53.5703125" customWidth="1"/>
    <col min="2" max="2" width="36.42578125" customWidth="1"/>
    <col min="3" max="3" width="50.140625" bestFit="1" customWidth="1"/>
    <col min="4" max="4" width="31.42578125" customWidth="1"/>
  </cols>
  <sheetData>
    <row r="1" spans="1:4">
      <c r="A1" s="210" t="s">
        <v>946</v>
      </c>
      <c r="B1" s="211"/>
      <c r="C1" s="211"/>
      <c r="D1" s="212"/>
    </row>
    <row r="2" spans="1:4">
      <c r="A2" s="213"/>
      <c r="B2" s="214"/>
      <c r="C2" s="214"/>
      <c r="D2" s="215"/>
    </row>
    <row r="3" spans="1:4">
      <c r="A3" s="154"/>
      <c r="B3" s="155" t="s">
        <v>947</v>
      </c>
      <c r="C3" s="156" t="s">
        <v>948</v>
      </c>
      <c r="D3" s="216" t="s">
        <v>949</v>
      </c>
    </row>
    <row r="4" spans="1:4">
      <c r="A4" s="157" t="s">
        <v>950</v>
      </c>
      <c r="B4" s="149" t="s">
        <v>951</v>
      </c>
      <c r="C4" s="149" t="s">
        <v>952</v>
      </c>
      <c r="D4" s="217"/>
    </row>
    <row r="5" spans="1:4">
      <c r="A5" s="149" t="s">
        <v>953</v>
      </c>
      <c r="B5" s="28">
        <f>B6</f>
        <v>2900</v>
      </c>
      <c r="C5" s="28">
        <f>C6</f>
        <v>1100</v>
      </c>
      <c r="D5" s="28">
        <f>D6</f>
        <v>1800</v>
      </c>
    </row>
    <row r="6" spans="1:4">
      <c r="A6" s="158" t="s">
        <v>954</v>
      </c>
      <c r="B6" s="10">
        <v>2900</v>
      </c>
      <c r="C6" s="10">
        <v>1100</v>
      </c>
      <c r="D6" s="10">
        <v>1800</v>
      </c>
    </row>
    <row r="7" spans="1:4">
      <c r="A7" s="149" t="s">
        <v>955</v>
      </c>
      <c r="B7" s="28">
        <f>B8</f>
        <v>5825</v>
      </c>
      <c r="C7" s="28">
        <f>C8</f>
        <v>0</v>
      </c>
      <c r="D7" s="28">
        <f>D8</f>
        <v>5825</v>
      </c>
    </row>
    <row r="8" spans="1:4">
      <c r="A8" s="158" t="s">
        <v>956</v>
      </c>
      <c r="B8" s="10">
        <v>5825</v>
      </c>
      <c r="C8" s="10"/>
      <c r="D8" s="10">
        <v>5825</v>
      </c>
    </row>
    <row r="9" spans="1:4">
      <c r="A9" s="149" t="s">
        <v>957</v>
      </c>
      <c r="B9" s="159">
        <f>B8+B6</f>
        <v>8725</v>
      </c>
      <c r="C9" s="159">
        <f>C8+C6</f>
        <v>1100</v>
      </c>
      <c r="D9" s="159">
        <f>D8+D6</f>
        <v>7625</v>
      </c>
    </row>
    <row r="10" spans="1:4">
      <c r="A10" s="158" t="s">
        <v>958</v>
      </c>
      <c r="B10" s="10"/>
      <c r="C10" s="10"/>
      <c r="D10" s="10"/>
    </row>
    <row r="11" spans="1:4">
      <c r="A11" s="149" t="s">
        <v>959</v>
      </c>
      <c r="B11" s="28">
        <f>B10+B9</f>
        <v>8725</v>
      </c>
      <c r="C11" s="28">
        <f>C10+C9</f>
        <v>1100</v>
      </c>
      <c r="D11" s="28">
        <f>D10+D9</f>
        <v>7625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3"/>
  <sheetViews>
    <sheetView rightToLeft="1" topLeftCell="C12" zoomScale="130" zoomScaleNormal="130" workbookViewId="0">
      <selection activeCell="J26" sqref="J26:J27"/>
    </sheetView>
  </sheetViews>
  <sheetFormatPr defaultColWidth="9.140625" defaultRowHeight="15"/>
  <cols>
    <col min="1" max="1" width="22.5703125" style="117" customWidth="1"/>
    <col min="2" max="2" width="28.28515625" style="117" customWidth="1"/>
    <col min="3" max="3" width="38.42578125" style="117" bestFit="1" customWidth="1"/>
    <col min="4" max="4" width="41.85546875" style="117" bestFit="1" customWidth="1"/>
    <col min="5" max="25" width="9.140625" style="117"/>
  </cols>
  <sheetData>
    <row r="1" spans="1:4" customFormat="1">
      <c r="A1" s="114" t="s">
        <v>788</v>
      </c>
      <c r="B1" s="135" t="s">
        <v>867</v>
      </c>
      <c r="C1" s="114" t="s">
        <v>790</v>
      </c>
      <c r="D1" s="114" t="s">
        <v>791</v>
      </c>
    </row>
    <row r="2" spans="1:4" customFormat="1">
      <c r="A2" s="102" t="s">
        <v>868</v>
      </c>
      <c r="B2" s="136"/>
      <c r="C2" s="96"/>
      <c r="D2" s="96"/>
    </row>
    <row r="3" spans="1:4" customFormat="1">
      <c r="A3" s="102" t="s">
        <v>869</v>
      </c>
      <c r="B3" s="136"/>
      <c r="C3" s="96"/>
      <c r="D3" s="96"/>
    </row>
    <row r="4" spans="1:4" customFormat="1">
      <c r="A4" s="102"/>
      <c r="B4" s="136" t="s">
        <v>870</v>
      </c>
      <c r="C4" s="96"/>
      <c r="D4" s="96"/>
    </row>
    <row r="5" spans="1:4" customFormat="1">
      <c r="A5" s="105"/>
      <c r="B5" s="136" t="s">
        <v>871</v>
      </c>
      <c r="C5" s="105"/>
      <c r="D5" s="105"/>
    </row>
    <row r="6" spans="1:4" customFormat="1">
      <c r="A6" s="137"/>
      <c r="B6" s="106" t="s">
        <v>872</v>
      </c>
      <c r="C6" s="96"/>
      <c r="D6" s="96"/>
    </row>
    <row r="7" spans="1:4" customFormat="1">
      <c r="A7" s="105"/>
      <c r="B7" s="102" t="s">
        <v>873</v>
      </c>
      <c r="C7" s="96"/>
      <c r="D7" s="96"/>
    </row>
    <row r="8" spans="1:4" customFormat="1">
      <c r="A8" s="102"/>
      <c r="B8" s="102" t="s">
        <v>874</v>
      </c>
      <c r="C8" s="96"/>
      <c r="D8" s="96"/>
    </row>
    <row r="9" spans="1:4" customFormat="1">
      <c r="A9" s="102"/>
      <c r="B9" s="102" t="s">
        <v>875</v>
      </c>
      <c r="C9" s="105"/>
      <c r="D9" s="96"/>
    </row>
    <row r="10" spans="1:4" customFormat="1">
      <c r="A10" s="105"/>
      <c r="B10" s="137" t="s">
        <v>876</v>
      </c>
      <c r="C10" s="96"/>
      <c r="D10" s="96"/>
    </row>
    <row r="11" spans="1:4" customFormat="1">
      <c r="A11" s="137"/>
      <c r="B11" s="102"/>
      <c r="C11" s="136" t="s">
        <v>877</v>
      </c>
      <c r="D11" s="96"/>
    </row>
    <row r="12" spans="1:4" customFormat="1">
      <c r="A12" s="105"/>
      <c r="B12" s="137"/>
      <c r="C12" s="96"/>
      <c r="D12" s="136" t="s">
        <v>878</v>
      </c>
    </row>
    <row r="13" spans="1:4" customFormat="1">
      <c r="A13" s="105"/>
      <c r="B13" s="102"/>
      <c r="C13" s="96"/>
      <c r="D13" s="136" t="s">
        <v>879</v>
      </c>
    </row>
    <row r="14" spans="1:4" customFormat="1">
      <c r="A14" s="102"/>
      <c r="B14" s="105"/>
      <c r="C14" s="96"/>
      <c r="D14" s="136" t="s">
        <v>880</v>
      </c>
    </row>
    <row r="15" spans="1:4" customFormat="1">
      <c r="A15" s="105"/>
      <c r="B15" s="102"/>
      <c r="C15" s="96"/>
      <c r="D15" s="136" t="s">
        <v>881</v>
      </c>
    </row>
    <row r="16" spans="1:4" customFormat="1">
      <c r="A16" s="105"/>
      <c r="B16" s="117"/>
      <c r="C16" s="96"/>
      <c r="D16" s="96"/>
    </row>
    <row r="17" spans="1:25">
      <c r="A17"/>
      <c r="B17"/>
      <c r="C17" s="96" t="s">
        <v>882</v>
      </c>
      <c r="D17" s="96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>
      <c r="A18"/>
      <c r="B18"/>
      <c r="C18" s="96"/>
      <c r="D18" s="96" t="s">
        <v>883</v>
      </c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>
      <c r="A19"/>
      <c r="B19"/>
      <c r="C19" s="96"/>
      <c r="D19" s="96" t="s">
        <v>884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>
      <c r="A20"/>
      <c r="B20"/>
      <c r="C20" s="96"/>
      <c r="D20" s="96" t="s">
        <v>885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>
      <c r="A21"/>
      <c r="B21"/>
      <c r="C21" s="96"/>
      <c r="D21" s="96" t="s">
        <v>886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>
      <c r="A22"/>
      <c r="B22" t="s">
        <v>887</v>
      </c>
      <c r="C22" s="96"/>
      <c r="D22" s="96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>
      <c r="A23"/>
      <c r="B23"/>
      <c r="C23" s="96" t="s">
        <v>888</v>
      </c>
      <c r="D23" s="96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>
      <c r="A24"/>
      <c r="B24"/>
      <c r="C24" s="96"/>
      <c r="D24" s="96" t="s">
        <v>889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>
      <c r="A25"/>
      <c r="B25"/>
      <c r="C25" s="96"/>
      <c r="D25" s="96" t="s">
        <v>890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>
      <c r="A26"/>
      <c r="B26"/>
      <c r="C26" s="96" t="s">
        <v>891</v>
      </c>
      <c r="D26" s="9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>
      <c r="A27"/>
      <c r="B27"/>
      <c r="C27" s="96"/>
      <c r="D27" s="96" t="s">
        <v>892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>
      <c r="A28"/>
      <c r="B28"/>
      <c r="C28" s="96"/>
      <c r="D28" s="96" t="s">
        <v>893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>
      <c r="A29"/>
      <c r="B29" t="s">
        <v>894</v>
      </c>
      <c r="C29" s="96"/>
      <c r="D29" s="96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>
      <c r="A30"/>
      <c r="B30"/>
      <c r="C30" s="96" t="s">
        <v>895</v>
      </c>
      <c r="D30" s="96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>
      <c r="A31"/>
      <c r="B31"/>
      <c r="C31" s="96"/>
      <c r="D31" s="96" t="s">
        <v>896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>
      <c r="A32"/>
      <c r="B32"/>
      <c r="C32" s="96"/>
      <c r="D32" s="96" t="s">
        <v>897</v>
      </c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25">
      <c r="A33"/>
      <c r="B33"/>
      <c r="C33" s="96"/>
      <c r="D33" s="96" t="s">
        <v>898</v>
      </c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25">
      <c r="A34"/>
      <c r="B34"/>
      <c r="C34" s="96" t="s">
        <v>899</v>
      </c>
      <c r="D34" s="96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>
      <c r="A35"/>
      <c r="B35"/>
      <c r="C35" s="96"/>
      <c r="D35" s="96" t="s">
        <v>900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1:25">
      <c r="A36"/>
      <c r="B36"/>
      <c r="C36" s="96"/>
      <c r="D36" s="96" t="s">
        <v>901</v>
      </c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1: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1: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1: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1: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</row>
    <row r="56" spans="1: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1: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1: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</row>
    <row r="60" spans="1: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1: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1: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</row>
    <row r="63" spans="1: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</row>
    <row r="64" spans="1: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</row>
    <row r="65" spans="1: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</row>
    <row r="66" spans="1: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</row>
    <row r="67" spans="1: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</row>
    <row r="68" spans="1: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</row>
    <row r="69" spans="1: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</row>
    <row r="70" spans="1: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</row>
    <row r="71" spans="1: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</row>
    <row r="72" spans="1: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</row>
    <row r="73" spans="1: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1: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</row>
    <row r="75" spans="1: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</row>
    <row r="76" spans="1: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</row>
    <row r="77" spans="1: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</row>
    <row r="78" spans="1: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</row>
    <row r="79" spans="1: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</row>
    <row r="80" spans="1: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</row>
    <row r="81" spans="1: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</row>
    <row r="82" spans="1: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</row>
    <row r="83" spans="1: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</row>
  </sheetData>
  <protectedRanges>
    <protectedRange password="CC3D" sqref="C17 A2:A16 C2:D16 B2:B15" name="Range1"/>
  </protectedRanges>
  <conditionalFormatting sqref="A2:A16 B2:B15 C2:D36">
    <cfRule type="cellIs" dxfId="66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"/>
  <sheetViews>
    <sheetView rightToLeft="1" topLeftCell="A4" workbookViewId="0">
      <selection activeCell="R23" sqref="R23:R25"/>
    </sheetView>
  </sheetViews>
  <sheetFormatPr defaultColWidth="9.140625" defaultRowHeight="15"/>
  <cols>
    <col min="1" max="1" width="31" style="10" customWidth="1"/>
    <col min="2" max="34" width="9.140625" style="117"/>
  </cols>
  <sheetData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47"/>
  <sheetViews>
    <sheetView rightToLeft="1" zoomScale="110" zoomScaleNormal="110" workbookViewId="0">
      <selection activeCell="A18" sqref="A18"/>
    </sheetView>
  </sheetViews>
  <sheetFormatPr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218" t="s">
        <v>68</v>
      </c>
      <c r="B1" s="218" t="s">
        <v>793</v>
      </c>
      <c r="C1" s="218" t="s">
        <v>794</v>
      </c>
      <c r="D1" s="219" t="s">
        <v>792</v>
      </c>
      <c r="E1" s="218" t="s">
        <v>739</v>
      </c>
      <c r="F1" s="218"/>
      <c r="G1" s="218"/>
      <c r="H1" s="218"/>
      <c r="I1" s="218" t="s">
        <v>799</v>
      </c>
    </row>
    <row r="2" spans="1:9" s="113" customFormat="1" ht="23.25" customHeight="1">
      <c r="A2" s="218"/>
      <c r="B2" s="218"/>
      <c r="C2" s="218"/>
      <c r="D2" s="220"/>
      <c r="E2" s="114" t="s">
        <v>788</v>
      </c>
      <c r="F2" s="114" t="s">
        <v>789</v>
      </c>
      <c r="G2" s="114" t="s">
        <v>790</v>
      </c>
      <c r="H2" s="114" t="s">
        <v>791</v>
      </c>
      <c r="I2" s="218"/>
    </row>
    <row r="3" spans="1:9" s="113" customFormat="1">
      <c r="A3" s="138"/>
      <c r="B3" s="101"/>
      <c r="C3" s="101"/>
      <c r="D3" s="101"/>
      <c r="E3" s="102"/>
      <c r="F3" s="96"/>
      <c r="G3" s="96"/>
      <c r="H3" s="96"/>
      <c r="I3" s="101"/>
    </row>
    <row r="4" spans="1:9" s="113" customFormat="1">
      <c r="A4" s="103"/>
      <c r="B4" s="103"/>
      <c r="C4" s="103"/>
      <c r="D4" s="103"/>
      <c r="E4" s="102"/>
      <c r="F4" s="96"/>
      <c r="G4" s="96"/>
      <c r="H4" s="96"/>
      <c r="I4" s="103"/>
    </row>
    <row r="5" spans="1:9" s="113" customFormat="1">
      <c r="A5" s="103"/>
      <c r="B5" s="103"/>
      <c r="C5" s="103"/>
      <c r="D5" s="103"/>
      <c r="E5" s="102"/>
      <c r="F5" s="96"/>
      <c r="G5" s="96"/>
      <c r="H5" s="96"/>
      <c r="I5" s="103"/>
    </row>
    <row r="6" spans="1:9" s="113" customFormat="1">
      <c r="A6" s="104"/>
      <c r="B6" s="104"/>
      <c r="C6" s="104"/>
      <c r="D6" s="104"/>
      <c r="E6" s="105"/>
      <c r="F6" s="96"/>
      <c r="G6" s="105"/>
      <c r="H6" s="105"/>
      <c r="I6" s="104"/>
    </row>
    <row r="7" spans="1:9" s="113" customFormat="1">
      <c r="A7" s="104"/>
      <c r="B7" s="104"/>
      <c r="C7" s="104"/>
      <c r="D7" s="104"/>
      <c r="E7" s="105"/>
      <c r="F7" s="106"/>
      <c r="G7" s="96"/>
      <c r="H7" s="96"/>
      <c r="I7" s="104"/>
    </row>
    <row r="8" spans="1:9" s="113" customFormat="1">
      <c r="A8" s="103"/>
      <c r="B8" s="103"/>
      <c r="C8" s="103"/>
      <c r="D8" s="103"/>
      <c r="E8" s="105"/>
      <c r="F8" s="102"/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5" priority="28" operator="equal">
      <formula>0</formula>
    </cfRule>
  </conditionalFormatting>
  <conditionalFormatting sqref="A58:H77">
    <cfRule type="cellIs" dxfId="64" priority="27" operator="equal">
      <formula>0</formula>
    </cfRule>
  </conditionalFormatting>
  <conditionalFormatting sqref="A78:H97">
    <cfRule type="cellIs" dxfId="63" priority="26" operator="equal">
      <formula>0</formula>
    </cfRule>
  </conditionalFormatting>
  <conditionalFormatting sqref="A98:H117">
    <cfRule type="cellIs" dxfId="62" priority="25" operator="equal">
      <formula>0</formula>
    </cfRule>
  </conditionalFormatting>
  <conditionalFormatting sqref="A118:H137">
    <cfRule type="cellIs" dxfId="61" priority="24" operator="equal">
      <formula>0</formula>
    </cfRule>
  </conditionalFormatting>
  <conditionalFormatting sqref="A138:H157">
    <cfRule type="cellIs" dxfId="60" priority="23" operator="equal">
      <formula>0</formula>
    </cfRule>
  </conditionalFormatting>
  <conditionalFormatting sqref="A158:H177">
    <cfRule type="cellIs" dxfId="59" priority="22" operator="equal">
      <formula>0</formula>
    </cfRule>
  </conditionalFormatting>
  <conditionalFormatting sqref="A178:H197">
    <cfRule type="cellIs" dxfId="58" priority="21" operator="equal">
      <formula>0</formula>
    </cfRule>
  </conditionalFormatting>
  <conditionalFormatting sqref="A198:H217">
    <cfRule type="cellIs" dxfId="57" priority="20" operator="equal">
      <formula>0</formula>
    </cfRule>
  </conditionalFormatting>
  <conditionalFormatting sqref="A218:H237">
    <cfRule type="cellIs" dxfId="56" priority="19" operator="equal">
      <formula>0</formula>
    </cfRule>
  </conditionalFormatting>
  <conditionalFormatting sqref="A238:H257">
    <cfRule type="cellIs" dxfId="55" priority="18" operator="equal">
      <formula>0</formula>
    </cfRule>
  </conditionalFormatting>
  <conditionalFormatting sqref="A258:H277">
    <cfRule type="cellIs" dxfId="54" priority="17" operator="equal">
      <formula>0</formula>
    </cfRule>
  </conditionalFormatting>
  <conditionalFormatting sqref="A278:H297">
    <cfRule type="cellIs" dxfId="53" priority="16" operator="equal">
      <formula>0</formula>
    </cfRule>
  </conditionalFormatting>
  <conditionalFormatting sqref="A298:H317">
    <cfRule type="cellIs" dxfId="52" priority="15" operator="equal">
      <formula>0</formula>
    </cfRule>
  </conditionalFormatting>
  <conditionalFormatting sqref="I3:I57">
    <cfRule type="cellIs" dxfId="51" priority="14" operator="equal">
      <formula>0</formula>
    </cfRule>
  </conditionalFormatting>
  <conditionalFormatting sqref="I58:I77">
    <cfRule type="cellIs" dxfId="50" priority="13" operator="equal">
      <formula>0</formula>
    </cfRule>
  </conditionalFormatting>
  <conditionalFormatting sqref="I78:I97">
    <cfRule type="cellIs" dxfId="49" priority="12" operator="equal">
      <formula>0</formula>
    </cfRule>
  </conditionalFormatting>
  <conditionalFormatting sqref="I98:I117">
    <cfRule type="cellIs" dxfId="48" priority="11" operator="equal">
      <formula>0</formula>
    </cfRule>
  </conditionalFormatting>
  <conditionalFormatting sqref="I118:I137">
    <cfRule type="cellIs" dxfId="47" priority="10" operator="equal">
      <formula>0</formula>
    </cfRule>
  </conditionalFormatting>
  <conditionalFormatting sqref="I138:I157">
    <cfRule type="cellIs" dxfId="46" priority="9" operator="equal">
      <formula>0</formula>
    </cfRule>
  </conditionalFormatting>
  <conditionalFormatting sqref="I158:I177">
    <cfRule type="cellIs" dxfId="45" priority="8" operator="equal">
      <formula>0</formula>
    </cfRule>
  </conditionalFormatting>
  <conditionalFormatting sqref="I178:I197">
    <cfRule type="cellIs" dxfId="44" priority="7" operator="equal">
      <formula>0</formula>
    </cfRule>
  </conditionalFormatting>
  <conditionalFormatting sqref="I198:I217">
    <cfRule type="cellIs" dxfId="43" priority="6" operator="equal">
      <formula>0</formula>
    </cfRule>
  </conditionalFormatting>
  <conditionalFormatting sqref="I218:I237">
    <cfRule type="cellIs" dxfId="42" priority="5" operator="equal">
      <formula>0</formula>
    </cfRule>
  </conditionalFormatting>
  <conditionalFormatting sqref="I238:I257">
    <cfRule type="cellIs" dxfId="41" priority="4" operator="equal">
      <formula>0</formula>
    </cfRule>
  </conditionalFormatting>
  <conditionalFormatting sqref="I258:I277">
    <cfRule type="cellIs" dxfId="40" priority="3" operator="equal">
      <formula>0</formula>
    </cfRule>
  </conditionalFormatting>
  <conditionalFormatting sqref="I278:I297">
    <cfRule type="cellIs" dxfId="39" priority="2" operator="equal">
      <formula>0</formula>
    </cfRule>
  </conditionalFormatting>
  <conditionalFormatting sqref="I298:I317">
    <cfRule type="cellIs" dxfId="38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I3:I1048576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47"/>
  <sheetViews>
    <sheetView rightToLeft="1" topLeftCell="A32" zoomScale="120" zoomScaleNormal="120" workbookViewId="0">
      <selection activeCell="A32" sqref="A32"/>
    </sheetView>
  </sheetViews>
  <sheetFormatPr defaultColWidth="9.140625" defaultRowHeight="15"/>
  <cols>
    <col min="1" max="1" width="19.7109375" style="98" customWidth="1"/>
    <col min="2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218" t="s">
        <v>68</v>
      </c>
      <c r="B1" s="218" t="s">
        <v>793</v>
      </c>
      <c r="C1" s="218" t="s">
        <v>795</v>
      </c>
      <c r="D1" s="218" t="s">
        <v>799</v>
      </c>
    </row>
    <row r="2" spans="1:10" s="113" customFormat="1" ht="23.25" customHeight="1">
      <c r="A2" s="218"/>
      <c r="B2" s="218"/>
      <c r="C2" s="218"/>
      <c r="D2" s="218"/>
    </row>
    <row r="3" spans="1:10" s="113" customFormat="1">
      <c r="A3" s="138"/>
      <c r="B3" s="101"/>
      <c r="C3" s="101"/>
      <c r="D3" s="101"/>
      <c r="J3" s="113" t="s">
        <v>796</v>
      </c>
    </row>
    <row r="4" spans="1:10" s="113" customFormat="1">
      <c r="A4" s="103"/>
      <c r="B4" s="103"/>
      <c r="C4" s="103"/>
      <c r="D4" s="103"/>
      <c r="J4" s="113" t="s">
        <v>797</v>
      </c>
    </row>
    <row r="5" spans="1:10" s="113" customFormat="1">
      <c r="A5" s="103"/>
      <c r="B5" s="103"/>
      <c r="C5" s="103"/>
      <c r="D5" s="103"/>
      <c r="J5" s="113" t="s">
        <v>798</v>
      </c>
    </row>
    <row r="6" spans="1:10" s="113" customFormat="1">
      <c r="A6" s="104"/>
      <c r="B6" s="104"/>
      <c r="C6" s="104"/>
      <c r="D6" s="104"/>
      <c r="J6" s="113" t="s">
        <v>779</v>
      </c>
    </row>
    <row r="7" spans="1:10" s="113" customFormat="1">
      <c r="A7" s="104"/>
      <c r="B7" s="104"/>
      <c r="C7" s="104"/>
      <c r="D7" s="104"/>
    </row>
    <row r="8" spans="1:10" s="113" customFormat="1">
      <c r="A8" s="103"/>
      <c r="B8" s="103"/>
      <c r="C8" s="103"/>
      <c r="D8" s="103"/>
    </row>
    <row r="9" spans="1:10" s="113" customFormat="1">
      <c r="A9" s="103"/>
      <c r="B9" s="103"/>
      <c r="C9" s="103"/>
      <c r="D9" s="103"/>
    </row>
    <row r="10" spans="1:10" s="113" customFormat="1">
      <c r="A10" s="103"/>
      <c r="B10" s="103"/>
      <c r="C10" s="103"/>
      <c r="D10" s="103"/>
    </row>
    <row r="11" spans="1:10" s="113" customFormat="1">
      <c r="A11" s="103"/>
      <c r="B11" s="103"/>
      <c r="C11" s="103"/>
      <c r="D11" s="103"/>
    </row>
    <row r="12" spans="1:10" s="113" customFormat="1">
      <c r="A12" s="103"/>
      <c r="B12" s="103"/>
      <c r="C12" s="103"/>
      <c r="D12" s="103"/>
    </row>
    <row r="13" spans="1:10" s="113" customFormat="1">
      <c r="A13" s="103"/>
      <c r="B13" s="103"/>
      <c r="C13" s="103"/>
      <c r="D13" s="103"/>
    </row>
    <row r="14" spans="1:10" s="113" customFormat="1">
      <c r="A14" s="103"/>
      <c r="B14" s="103"/>
      <c r="C14" s="103"/>
      <c r="D14" s="103"/>
    </row>
    <row r="15" spans="1:10" s="113" customFormat="1">
      <c r="A15" s="103"/>
      <c r="B15" s="103"/>
      <c r="C15" s="103"/>
      <c r="D15" s="103"/>
    </row>
    <row r="16" spans="1:10" s="113" customFormat="1">
      <c r="A16" s="103"/>
      <c r="B16" s="103"/>
      <c r="C16" s="103"/>
      <c r="D16" s="103"/>
    </row>
    <row r="17" spans="1:4" s="113" customFormat="1">
      <c r="A17" s="103"/>
      <c r="B17" s="103"/>
      <c r="C17" s="103"/>
      <c r="D17" s="103"/>
    </row>
    <row r="18" spans="1:4" s="113" customFormat="1">
      <c r="A18" s="103"/>
      <c r="B18" s="103"/>
      <c r="C18" s="103"/>
      <c r="D18" s="103"/>
    </row>
    <row r="19" spans="1:4" s="113" customFormat="1">
      <c r="A19" s="103"/>
      <c r="B19" s="103"/>
      <c r="C19" s="103"/>
      <c r="D19" s="103"/>
    </row>
    <row r="20" spans="1:4" s="113" customFormat="1">
      <c r="A20" s="103"/>
      <c r="B20" s="103"/>
      <c r="C20" s="103"/>
      <c r="D20" s="103"/>
    </row>
    <row r="21" spans="1:4" s="113" customFormat="1">
      <c r="A21" s="103"/>
      <c r="B21" s="103"/>
      <c r="C21" s="103"/>
      <c r="D21" s="103"/>
    </row>
    <row r="22" spans="1:4" s="113" customFormat="1">
      <c r="A22" s="103"/>
      <c r="B22" s="103"/>
      <c r="C22" s="103"/>
      <c r="D22" s="103"/>
    </row>
    <row r="23" spans="1:4" s="113" customFormat="1">
      <c r="A23" s="103"/>
      <c r="B23" s="103"/>
      <c r="C23" s="103"/>
      <c r="D23" s="103"/>
    </row>
    <row r="24" spans="1:4" s="113" customFormat="1">
      <c r="A24" s="103"/>
      <c r="B24" s="103"/>
      <c r="C24" s="103"/>
      <c r="D24" s="103"/>
    </row>
    <row r="25" spans="1:4" s="113" customFormat="1">
      <c r="A25" s="103"/>
      <c r="B25" s="103"/>
      <c r="C25" s="103"/>
      <c r="D25" s="103"/>
    </row>
    <row r="26" spans="1:4" s="113" customFormat="1">
      <c r="A26" s="103"/>
      <c r="B26" s="103"/>
      <c r="C26" s="103"/>
      <c r="D26" s="103"/>
    </row>
    <row r="27" spans="1:4" s="113" customFormat="1">
      <c r="A27" s="107"/>
      <c r="B27" s="107"/>
      <c r="C27" s="107"/>
      <c r="D27" s="107"/>
    </row>
    <row r="28" spans="1:4" s="113" customFormat="1">
      <c r="A28" s="99"/>
      <c r="B28" s="100"/>
      <c r="C28" s="100"/>
      <c r="D28" s="100"/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9"/>
      <c r="B50" s="96"/>
      <c r="C50" s="96"/>
      <c r="D50" s="96"/>
    </row>
    <row r="51" spans="1:4" s="113" customFormat="1">
      <c r="A51" s="139"/>
      <c r="B51" s="96"/>
      <c r="C51" s="96"/>
      <c r="D51" s="96"/>
    </row>
    <row r="52" spans="1:4" s="113" customFormat="1">
      <c r="A52" s="139"/>
      <c r="B52" s="96"/>
      <c r="C52" s="96"/>
      <c r="D52" s="96"/>
    </row>
    <row r="53" spans="1:4" s="113" customFormat="1">
      <c r="A53" s="139"/>
      <c r="B53" s="96"/>
      <c r="C53" s="96"/>
      <c r="D53" s="96"/>
    </row>
    <row r="54" spans="1:4" s="113" customFormat="1">
      <c r="A54" s="139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7" priority="28" operator="equal">
      <formula>0</formula>
    </cfRule>
  </conditionalFormatting>
  <conditionalFormatting sqref="D3:D57">
    <cfRule type="cellIs" dxfId="36" priority="14" operator="equal">
      <formula>0</formula>
    </cfRule>
  </conditionalFormatting>
  <conditionalFormatting sqref="D58:D77">
    <cfRule type="cellIs" dxfId="35" priority="13" operator="equal">
      <formula>0</formula>
    </cfRule>
  </conditionalFormatting>
  <conditionalFormatting sqref="D78:D97">
    <cfRule type="cellIs" dxfId="34" priority="12" operator="equal">
      <formula>0</formula>
    </cfRule>
  </conditionalFormatting>
  <conditionalFormatting sqref="D98:D117">
    <cfRule type="cellIs" dxfId="33" priority="11" operator="equal">
      <formula>0</formula>
    </cfRule>
  </conditionalFormatting>
  <conditionalFormatting sqref="D118:D137">
    <cfRule type="cellIs" dxfId="32" priority="10" operator="equal">
      <formula>0</formula>
    </cfRule>
  </conditionalFormatting>
  <conditionalFormatting sqref="D138:D157">
    <cfRule type="cellIs" dxfId="31" priority="9" operator="equal">
      <formula>0</formula>
    </cfRule>
  </conditionalFormatting>
  <conditionalFormatting sqref="D158:D177">
    <cfRule type="cellIs" dxfId="30" priority="8" operator="equal">
      <formula>0</formula>
    </cfRule>
  </conditionalFormatting>
  <conditionalFormatting sqref="D178:D197">
    <cfRule type="cellIs" dxfId="29" priority="7" operator="equal">
      <formula>0</formula>
    </cfRule>
  </conditionalFormatting>
  <conditionalFormatting sqref="D198:D217">
    <cfRule type="cellIs" dxfId="28" priority="6" operator="equal">
      <formula>0</formula>
    </cfRule>
  </conditionalFormatting>
  <conditionalFormatting sqref="D218:D237">
    <cfRule type="cellIs" dxfId="27" priority="5" operator="equal">
      <formula>0</formula>
    </cfRule>
  </conditionalFormatting>
  <conditionalFormatting sqref="D238:D257">
    <cfRule type="cellIs" dxfId="26" priority="4" operator="equal">
      <formula>0</formula>
    </cfRule>
  </conditionalFormatting>
  <conditionalFormatting sqref="D258:D277">
    <cfRule type="cellIs" dxfId="25" priority="3" operator="equal">
      <formula>0</formula>
    </cfRule>
  </conditionalFormatting>
  <conditionalFormatting sqref="D278:D297">
    <cfRule type="cellIs" dxfId="24" priority="2" operator="equal">
      <formula>0</formula>
    </cfRule>
  </conditionalFormatting>
  <conditionalFormatting sqref="D298:D317">
    <cfRule type="cellIs" dxfId="23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5"/>
  <sheetViews>
    <sheetView rightToLeft="1" workbookViewId="0">
      <selection activeCell="C6" sqref="C6"/>
    </sheetView>
  </sheetViews>
  <sheetFormatPr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223" t="s">
        <v>82</v>
      </c>
      <c r="B1" s="223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224" t="s">
        <v>780</v>
      </c>
      <c r="B6" s="224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221" t="s">
        <v>749</v>
      </c>
      <c r="B9" s="222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221" t="s">
        <v>73</v>
      </c>
      <c r="B12" s="222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221" t="s">
        <v>76</v>
      </c>
      <c r="B15" s="222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221" t="s">
        <v>78</v>
      </c>
      <c r="B17" s="222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221" t="s">
        <v>747</v>
      </c>
      <c r="B19" s="222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221" t="s">
        <v>784</v>
      </c>
      <c r="B21" s="222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2" priority="11" operator="equal">
      <formula>0</formula>
    </cfRule>
  </conditionalFormatting>
  <conditionalFormatting sqref="A9:C9 A10:A11">
    <cfRule type="cellIs" dxfId="21" priority="9" operator="equal">
      <formula>0</formula>
    </cfRule>
  </conditionalFormatting>
  <conditionalFormatting sqref="A20">
    <cfRule type="cellIs" dxfId="20" priority="8" operator="equal">
      <formula>0</formula>
    </cfRule>
  </conditionalFormatting>
  <conditionalFormatting sqref="A21:B21">
    <cfRule type="cellIs" dxfId="19" priority="7" operator="equal">
      <formula>0</formula>
    </cfRule>
  </conditionalFormatting>
  <conditionalFormatting sqref="B23:B24">
    <cfRule type="cellIs" dxfId="18" priority="6" operator="equal">
      <formula>0</formula>
    </cfRule>
  </conditionalFormatting>
  <conditionalFormatting sqref="B10:B11">
    <cfRule type="cellIs" dxfId="17" priority="5" operator="equal">
      <formula>0</formula>
    </cfRule>
  </conditionalFormatting>
  <conditionalFormatting sqref="B13:B14">
    <cfRule type="cellIs" dxfId="16" priority="4" operator="equal">
      <formula>0</formula>
    </cfRule>
  </conditionalFormatting>
  <conditionalFormatting sqref="B16">
    <cfRule type="cellIs" dxfId="15" priority="3" operator="equal">
      <formula>0</formula>
    </cfRule>
  </conditionalFormatting>
  <conditionalFormatting sqref="B18">
    <cfRule type="cellIs" dxfId="14" priority="2" operator="equal">
      <formula>0</formula>
    </cfRule>
  </conditionalFormatting>
  <conditionalFormatting sqref="B20">
    <cfRule type="cellIs" dxfId="13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9"/>
  <sheetViews>
    <sheetView rightToLeft="1" topLeftCell="A42" workbookViewId="0">
      <selection activeCell="B48" sqref="B48"/>
    </sheetView>
  </sheetViews>
  <sheetFormatPr defaultColWidth="9.140625" defaultRowHeight="15"/>
  <cols>
    <col min="1" max="1" width="27.5703125" customWidth="1"/>
    <col min="2" max="2" width="28.57031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225" t="s">
        <v>83</v>
      </c>
      <c r="B1" s="225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223" t="s">
        <v>85</v>
      </c>
      <c r="B5" s="226"/>
      <c r="G5" s="117" t="s">
        <v>800</v>
      </c>
    </row>
    <row r="6" spans="1:7">
      <c r="A6" s="88" t="s">
        <v>95</v>
      </c>
      <c r="B6" s="10"/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/>
      <c r="G8" s="117" t="s">
        <v>803</v>
      </c>
    </row>
    <row r="9" spans="1:7">
      <c r="A9" s="88" t="s">
        <v>86</v>
      </c>
      <c r="B9" s="10"/>
    </row>
    <row r="10" spans="1:7">
      <c r="A10" s="88" t="s">
        <v>86</v>
      </c>
      <c r="B10" s="10"/>
    </row>
    <row r="11" spans="1:7">
      <c r="A11" s="88" t="s">
        <v>86</v>
      </c>
      <c r="B11" s="10"/>
    </row>
    <row r="12" spans="1:7">
      <c r="A12" s="88" t="s">
        <v>86</v>
      </c>
      <c r="B12" s="10"/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/>
    </row>
    <row r="50" spans="1:2">
      <c r="A50" s="10" t="s">
        <v>87</v>
      </c>
      <c r="B50" s="10"/>
    </row>
    <row r="51" spans="1:2">
      <c r="A51" s="10" t="s">
        <v>88</v>
      </c>
      <c r="B51" s="10"/>
    </row>
    <row r="52" spans="1:2">
      <c r="A52" s="10" t="s">
        <v>89</v>
      </c>
      <c r="B52" s="10"/>
    </row>
    <row r="53" spans="1:2">
      <c r="A53" s="10" t="s">
        <v>90</v>
      </c>
      <c r="B53" s="10"/>
    </row>
    <row r="54" spans="1:2">
      <c r="A54" s="10" t="s">
        <v>92</v>
      </c>
      <c r="B54" s="10"/>
    </row>
    <row r="55" spans="1:2">
      <c r="A55" s="10" t="s">
        <v>93</v>
      </c>
      <c r="B55" s="10"/>
    </row>
    <row r="56" spans="1:2">
      <c r="A56" s="10" t="s">
        <v>94</v>
      </c>
      <c r="B56" s="10"/>
    </row>
    <row r="57" spans="1:2">
      <c r="A57" s="111" t="s">
        <v>806</v>
      </c>
      <c r="B57" s="115" t="s">
        <v>804</v>
      </c>
    </row>
    <row r="58" spans="1:2">
      <c r="A58" s="10" t="s">
        <v>863</v>
      </c>
      <c r="B58" s="10"/>
    </row>
    <row r="59" spans="1:2">
      <c r="A59" s="10" t="s">
        <v>864</v>
      </c>
      <c r="B59" s="10"/>
    </row>
    <row r="60" spans="1:2">
      <c r="A60" s="10" t="s">
        <v>865</v>
      </c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2" priority="8" operator="equal">
      <formula>0</formula>
    </cfRule>
  </conditionalFormatting>
  <conditionalFormatting sqref="B6:B7 B35:B47">
    <cfRule type="cellIs" dxfId="11" priority="7" operator="equal">
      <formula>0</formula>
    </cfRule>
  </conditionalFormatting>
  <conditionalFormatting sqref="B49:B56">
    <cfRule type="cellIs" dxfId="10" priority="6" operator="equal">
      <formula>0</formula>
    </cfRule>
  </conditionalFormatting>
  <conditionalFormatting sqref="A58:B60">
    <cfRule type="cellIs" dxfId="9" priority="5" operator="equal">
      <formula>0</formula>
    </cfRule>
  </conditionalFormatting>
  <conditionalFormatting sqref="B8:B19 B34">
    <cfRule type="cellIs" dxfId="8" priority="4" operator="equal">
      <formula>0</formula>
    </cfRule>
  </conditionalFormatting>
  <conditionalFormatting sqref="B21:B33">
    <cfRule type="cellIs" dxfId="7" priority="3" operator="equal">
      <formula>0</formula>
    </cfRule>
  </conditionalFormatting>
  <conditionalFormatting sqref="B20">
    <cfRule type="cellIs" dxfId="6" priority="2" operator="equal">
      <formula>0</formula>
    </cfRule>
  </conditionalFormatting>
  <conditionalFormatting sqref="A61:B63">
    <cfRule type="cellIs" dxfId="5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7" sqref="B7:B10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E17" sqref="E17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40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40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C1" zoomScale="130" zoomScaleNormal="130" workbookViewId="0">
      <selection activeCell="K1" sqref="K1"/>
    </sheetView>
  </sheetViews>
  <sheetFormatPr defaultColWidth="9.140625" defaultRowHeight="15" outlineLevelRow="3"/>
  <cols>
    <col min="1" max="1" width="7" bestFit="1" customWidth="1"/>
    <col min="2" max="2" width="100.140625" customWidth="1"/>
    <col min="3" max="5" width="14.71093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2" t="s">
        <v>853</v>
      </c>
      <c r="E1" s="162" t="s">
        <v>852</v>
      </c>
      <c r="G1" s="43" t="s">
        <v>31</v>
      </c>
      <c r="H1" s="44">
        <f>C2+C114</f>
        <v>854230.90700000001</v>
      </c>
      <c r="I1" s="45"/>
      <c r="J1" s="46" t="b">
        <f>AND(H1=I1)</f>
        <v>0</v>
      </c>
    </row>
    <row r="2" spans="1:14">
      <c r="A2" s="164" t="s">
        <v>60</v>
      </c>
      <c r="B2" s="164"/>
      <c r="C2" s="26">
        <f>C3+C67</f>
        <v>605000</v>
      </c>
      <c r="D2" s="26">
        <f>D3+D67</f>
        <v>605000</v>
      </c>
      <c r="E2" s="26">
        <f>E3+E67</f>
        <v>605000</v>
      </c>
      <c r="G2" s="39" t="s">
        <v>60</v>
      </c>
      <c r="H2" s="41">
        <f>C2</f>
        <v>605000</v>
      </c>
      <c r="I2" s="42"/>
      <c r="J2" s="40" t="b">
        <f>AND(H2=I2)</f>
        <v>0</v>
      </c>
    </row>
    <row r="3" spans="1:14">
      <c r="A3" s="165" t="s">
        <v>578</v>
      </c>
      <c r="B3" s="165"/>
      <c r="C3" s="23">
        <f>C4+C11+C38+C61</f>
        <v>387500</v>
      </c>
      <c r="D3" s="23">
        <f>D4+D11+D38+D61</f>
        <v>387500</v>
      </c>
      <c r="E3" s="23">
        <f>E4+E11+E38+E61</f>
        <v>387500</v>
      </c>
      <c r="G3" s="39" t="s">
        <v>57</v>
      </c>
      <c r="H3" s="41">
        <f t="shared" ref="H3:H66" si="0">C3</f>
        <v>387500</v>
      </c>
      <c r="I3" s="42"/>
      <c r="J3" s="40" t="b">
        <f>AND(H3=I3)</f>
        <v>0</v>
      </c>
    </row>
    <row r="4" spans="1:14" ht="15" customHeight="1">
      <c r="A4" s="166" t="s">
        <v>124</v>
      </c>
      <c r="B4" s="167"/>
      <c r="C4" s="21">
        <f>SUM(C5:C10)</f>
        <v>60000</v>
      </c>
      <c r="D4" s="21">
        <f>SUM(D5:D10)</f>
        <v>60000</v>
      </c>
      <c r="E4" s="21">
        <f>SUM(E5:E10)</f>
        <v>60000</v>
      </c>
      <c r="F4" s="17"/>
      <c r="G4" s="39" t="s">
        <v>53</v>
      </c>
      <c r="H4" s="41">
        <f t="shared" si="0"/>
        <v>60000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18000</v>
      </c>
      <c r="D5" s="2">
        <f>C5</f>
        <v>18000</v>
      </c>
      <c r="E5" s="2">
        <f>D5</f>
        <v>18000</v>
      </c>
      <c r="F5" s="17"/>
      <c r="G5" s="17"/>
      <c r="H5" s="41">
        <f t="shared" si="0"/>
        <v>18000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1000</v>
      </c>
      <c r="D6" s="2">
        <f t="shared" ref="D6:E10" si="1">C6</f>
        <v>1000</v>
      </c>
      <c r="E6" s="2">
        <f t="shared" si="1"/>
        <v>1000</v>
      </c>
      <c r="F6" s="17"/>
      <c r="G6" s="17"/>
      <c r="H6" s="41">
        <f t="shared" si="0"/>
        <v>1000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40000</v>
      </c>
      <c r="D7" s="2">
        <f t="shared" si="1"/>
        <v>40000</v>
      </c>
      <c r="E7" s="2">
        <f t="shared" si="1"/>
        <v>40000</v>
      </c>
      <c r="F7" s="17"/>
      <c r="G7" s="17"/>
      <c r="H7" s="41">
        <f t="shared" si="0"/>
        <v>40000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 collapsed="1">
      <c r="A11" s="166" t="s">
        <v>125</v>
      </c>
      <c r="B11" s="167"/>
      <c r="C11" s="21">
        <f>SUM(C12:C37)</f>
        <v>294300</v>
      </c>
      <c r="D11" s="21">
        <f>SUM(D12:D37)</f>
        <v>294300</v>
      </c>
      <c r="E11" s="21">
        <f>SUM(E12:E37)</f>
        <v>294300</v>
      </c>
      <c r="F11" s="17"/>
      <c r="G11" s="39" t="s">
        <v>54</v>
      </c>
      <c r="H11" s="41">
        <f t="shared" si="0"/>
        <v>294300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284000</v>
      </c>
      <c r="D12" s="2">
        <f>C12</f>
        <v>284000</v>
      </c>
      <c r="E12" s="2">
        <f>D12</f>
        <v>284000</v>
      </c>
      <c r="H12" s="41">
        <f t="shared" si="0"/>
        <v>284000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>
        <v>4500</v>
      </c>
      <c r="D14" s="2">
        <f t="shared" si="2"/>
        <v>4500</v>
      </c>
      <c r="E14" s="2">
        <f t="shared" si="2"/>
        <v>4500</v>
      </c>
      <c r="H14" s="41">
        <f t="shared" si="0"/>
        <v>4500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2000</v>
      </c>
      <c r="D32" s="2">
        <f t="shared" si="3"/>
        <v>2000</v>
      </c>
      <c r="E32" s="2">
        <f t="shared" si="3"/>
        <v>2000</v>
      </c>
      <c r="H32" s="41">
        <f t="shared" si="0"/>
        <v>2000</v>
      </c>
    </row>
    <row r="33" spans="1:10" hidden="1" outlineLevel="1">
      <c r="A33" s="3">
        <v>2403</v>
      </c>
      <c r="B33" s="1" t="s">
        <v>144</v>
      </c>
      <c r="C33" s="2">
        <v>1000</v>
      </c>
      <c r="D33" s="2">
        <f t="shared" si="3"/>
        <v>1000</v>
      </c>
      <c r="E33" s="2">
        <f t="shared" si="3"/>
        <v>1000</v>
      </c>
      <c r="H33" s="41">
        <f t="shared" si="0"/>
        <v>1000</v>
      </c>
    </row>
    <row r="34" spans="1:10" hidden="1" outlineLevel="1">
      <c r="A34" s="3">
        <v>2404</v>
      </c>
      <c r="B34" s="1" t="s">
        <v>7</v>
      </c>
      <c r="C34" s="2">
        <v>2000</v>
      </c>
      <c r="D34" s="2">
        <f t="shared" si="3"/>
        <v>2000</v>
      </c>
      <c r="E34" s="2">
        <f t="shared" si="3"/>
        <v>2000</v>
      </c>
      <c r="H34" s="41">
        <f t="shared" si="0"/>
        <v>2000</v>
      </c>
    </row>
    <row r="35" spans="1:10" hidden="1" outlineLevel="1">
      <c r="A35" s="3">
        <v>2405</v>
      </c>
      <c r="B35" s="1" t="s">
        <v>8</v>
      </c>
      <c r="C35" s="2">
        <v>500</v>
      </c>
      <c r="D35" s="2">
        <f t="shared" si="3"/>
        <v>500</v>
      </c>
      <c r="E35" s="2">
        <f t="shared" si="3"/>
        <v>500</v>
      </c>
      <c r="H35" s="41">
        <f t="shared" si="0"/>
        <v>500</v>
      </c>
    </row>
    <row r="36" spans="1:10" hidden="1" outlineLevel="1">
      <c r="A36" s="3">
        <v>2406</v>
      </c>
      <c r="B36" s="1" t="s">
        <v>9</v>
      </c>
      <c r="C36" s="2">
        <v>300</v>
      </c>
      <c r="D36" s="2">
        <f t="shared" si="3"/>
        <v>300</v>
      </c>
      <c r="E36" s="2">
        <f t="shared" si="3"/>
        <v>300</v>
      </c>
      <c r="H36" s="41">
        <f t="shared" si="0"/>
        <v>300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66" t="s">
        <v>145</v>
      </c>
      <c r="B38" s="167"/>
      <c r="C38" s="21">
        <f>SUM(C39:C60)</f>
        <v>33200</v>
      </c>
      <c r="D38" s="21">
        <f>SUM(D39:D60)</f>
        <v>33200</v>
      </c>
      <c r="E38" s="21">
        <f>SUM(E39:E60)</f>
        <v>33200</v>
      </c>
      <c r="G38" s="39" t="s">
        <v>55</v>
      </c>
      <c r="H38" s="41">
        <f t="shared" si="0"/>
        <v>33200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8500</v>
      </c>
      <c r="D39" s="2">
        <f>C39</f>
        <v>8500</v>
      </c>
      <c r="E39" s="2">
        <f>D39</f>
        <v>8500</v>
      </c>
      <c r="H39" s="41">
        <f t="shared" si="0"/>
        <v>8500</v>
      </c>
    </row>
    <row r="40" spans="1:10" hidden="1" outlineLevel="1">
      <c r="A40" s="20">
        <v>3102</v>
      </c>
      <c r="B40" s="20" t="s">
        <v>12</v>
      </c>
      <c r="C40" s="2">
        <v>3000</v>
      </c>
      <c r="D40" s="2">
        <f t="shared" ref="D40:E55" si="4">C40</f>
        <v>3000</v>
      </c>
      <c r="E40" s="2">
        <f t="shared" si="4"/>
        <v>3000</v>
      </c>
      <c r="H40" s="41">
        <f t="shared" si="0"/>
        <v>3000</v>
      </c>
    </row>
    <row r="41" spans="1:10" hidden="1" outlineLevel="1">
      <c r="A41" s="20">
        <v>3103</v>
      </c>
      <c r="B41" s="20" t="s">
        <v>13</v>
      </c>
      <c r="C41" s="2">
        <v>9000</v>
      </c>
      <c r="D41" s="2">
        <f t="shared" si="4"/>
        <v>9000</v>
      </c>
      <c r="E41" s="2">
        <f t="shared" si="4"/>
        <v>9000</v>
      </c>
      <c r="H41" s="41">
        <f t="shared" si="0"/>
        <v>9000</v>
      </c>
    </row>
    <row r="42" spans="1:10" hidden="1" outlineLevel="1">
      <c r="A42" s="20">
        <v>3199</v>
      </c>
      <c r="B42" s="20" t="s">
        <v>14</v>
      </c>
      <c r="C42" s="2">
        <v>50</v>
      </c>
      <c r="D42" s="2">
        <f t="shared" si="4"/>
        <v>50</v>
      </c>
      <c r="E42" s="2">
        <f t="shared" si="4"/>
        <v>50</v>
      </c>
      <c r="H42" s="41">
        <f t="shared" si="0"/>
        <v>50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500</v>
      </c>
      <c r="D44" s="2">
        <f t="shared" si="4"/>
        <v>500</v>
      </c>
      <c r="E44" s="2">
        <f t="shared" si="4"/>
        <v>500</v>
      </c>
      <c r="H44" s="41">
        <f t="shared" si="0"/>
        <v>500</v>
      </c>
    </row>
    <row r="45" spans="1:10" hidden="1" outlineLevel="1">
      <c r="A45" s="20">
        <v>3203</v>
      </c>
      <c r="B45" s="20" t="s">
        <v>16</v>
      </c>
      <c r="C45" s="2">
        <v>500</v>
      </c>
      <c r="D45" s="2">
        <f t="shared" si="4"/>
        <v>500</v>
      </c>
      <c r="E45" s="2">
        <f t="shared" si="4"/>
        <v>500</v>
      </c>
      <c r="H45" s="41">
        <f t="shared" si="0"/>
        <v>500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1500</v>
      </c>
      <c r="D48" s="2">
        <f t="shared" si="4"/>
        <v>1500</v>
      </c>
      <c r="E48" s="2">
        <f t="shared" si="4"/>
        <v>1500</v>
      </c>
      <c r="H48" s="41">
        <f t="shared" si="0"/>
        <v>1500</v>
      </c>
    </row>
    <row r="49" spans="1:10" hidden="1" outlineLevel="1">
      <c r="A49" s="20">
        <v>3207</v>
      </c>
      <c r="B49" s="20" t="s">
        <v>149</v>
      </c>
      <c r="C49" s="2">
        <v>150</v>
      </c>
      <c r="D49" s="2">
        <f t="shared" si="4"/>
        <v>150</v>
      </c>
      <c r="E49" s="2">
        <f t="shared" si="4"/>
        <v>150</v>
      </c>
      <c r="H49" s="41">
        <f t="shared" si="0"/>
        <v>150</v>
      </c>
    </row>
    <row r="50" spans="1:10" hidden="1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hidden="1" outlineLevel="1">
      <c r="A54" s="20">
        <v>3302</v>
      </c>
      <c r="B54" s="20" t="s">
        <v>19</v>
      </c>
      <c r="C54" s="2">
        <v>2000</v>
      </c>
      <c r="D54" s="2">
        <f t="shared" si="4"/>
        <v>2000</v>
      </c>
      <c r="E54" s="2">
        <f t="shared" si="4"/>
        <v>2000</v>
      </c>
      <c r="H54" s="41">
        <f t="shared" si="0"/>
        <v>2000</v>
      </c>
    </row>
    <row r="55" spans="1:10" hidden="1" outlineLevel="1">
      <c r="A55" s="20">
        <v>3303</v>
      </c>
      <c r="B55" s="20" t="s">
        <v>153</v>
      </c>
      <c r="C55" s="2">
        <v>8000</v>
      </c>
      <c r="D55" s="2">
        <f t="shared" si="4"/>
        <v>8000</v>
      </c>
      <c r="E55" s="2">
        <f t="shared" si="4"/>
        <v>8000</v>
      </c>
      <c r="H55" s="41">
        <f t="shared" si="0"/>
        <v>8000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hidden="1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 collapsed="1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65" t="s">
        <v>579</v>
      </c>
      <c r="B67" s="165"/>
      <c r="C67" s="25">
        <f>C97+C68</f>
        <v>217500</v>
      </c>
      <c r="D67" s="25">
        <f>D97+D68</f>
        <v>217500</v>
      </c>
      <c r="E67" s="25">
        <f>E97+E68</f>
        <v>217500</v>
      </c>
      <c r="G67" s="39" t="s">
        <v>59</v>
      </c>
      <c r="H67" s="41">
        <f t="shared" ref="H67:H130" si="7">C67</f>
        <v>217500</v>
      </c>
      <c r="I67" s="42"/>
      <c r="J67" s="40" t="b">
        <f>AND(H67=I67)</f>
        <v>0</v>
      </c>
    </row>
    <row r="68" spans="1:10">
      <c r="A68" s="166" t="s">
        <v>163</v>
      </c>
      <c r="B68" s="167"/>
      <c r="C68" s="21">
        <f>SUM(C69:C96)</f>
        <v>80300</v>
      </c>
      <c r="D68" s="21">
        <f>SUM(D69:D96)</f>
        <v>80300</v>
      </c>
      <c r="E68" s="21">
        <f>SUM(E69:E96)</f>
        <v>80300</v>
      </c>
      <c r="G68" s="39" t="s">
        <v>56</v>
      </c>
      <c r="H68" s="41">
        <f t="shared" si="7"/>
        <v>80300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>
        <v>6000</v>
      </c>
      <c r="D76" s="2">
        <f t="shared" si="8"/>
        <v>6000</v>
      </c>
      <c r="E76" s="2">
        <f t="shared" si="8"/>
        <v>6000</v>
      </c>
      <c r="H76" s="41">
        <f t="shared" si="7"/>
        <v>6000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55000</v>
      </c>
      <c r="D79" s="2">
        <f t="shared" si="8"/>
        <v>55000</v>
      </c>
      <c r="E79" s="2">
        <f t="shared" si="8"/>
        <v>55000</v>
      </c>
      <c r="H79" s="41">
        <f t="shared" si="7"/>
        <v>55000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>
        <v>2600</v>
      </c>
      <c r="D81" s="2">
        <f t="shared" si="8"/>
        <v>2600</v>
      </c>
      <c r="E81" s="2">
        <f t="shared" si="8"/>
        <v>2600</v>
      </c>
      <c r="H81" s="41">
        <f t="shared" si="7"/>
        <v>2600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>
        <v>15000</v>
      </c>
      <c r="D83" s="2">
        <f t="shared" si="8"/>
        <v>15000</v>
      </c>
      <c r="E83" s="2">
        <f t="shared" si="8"/>
        <v>15000</v>
      </c>
      <c r="H83" s="41">
        <f t="shared" si="7"/>
        <v>15000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>
        <v>500</v>
      </c>
      <c r="D91" s="2">
        <f t="shared" si="9"/>
        <v>500</v>
      </c>
      <c r="E91" s="2">
        <f t="shared" si="9"/>
        <v>500</v>
      </c>
      <c r="H91" s="41">
        <f t="shared" si="7"/>
        <v>500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>
        <v>1000</v>
      </c>
      <c r="D95" s="2">
        <f t="shared" si="9"/>
        <v>1000</v>
      </c>
      <c r="E95" s="2">
        <f t="shared" si="9"/>
        <v>1000</v>
      </c>
      <c r="H95" s="41">
        <f t="shared" si="7"/>
        <v>1000</v>
      </c>
    </row>
    <row r="96" spans="1:8" ht="13.5" hidden="1" customHeight="1" outlineLevel="1">
      <c r="A96" s="3">
        <v>5399</v>
      </c>
      <c r="B96" s="2" t="s">
        <v>183</v>
      </c>
      <c r="C96" s="2">
        <v>200</v>
      </c>
      <c r="D96" s="2">
        <f t="shared" si="9"/>
        <v>200</v>
      </c>
      <c r="E96" s="2">
        <f t="shared" si="9"/>
        <v>200</v>
      </c>
      <c r="H96" s="41">
        <f t="shared" si="7"/>
        <v>200</v>
      </c>
    </row>
    <row r="97" spans="1:10" collapsed="1">
      <c r="A97" s="19" t="s">
        <v>184</v>
      </c>
      <c r="B97" s="24"/>
      <c r="C97" s="21">
        <f>SUM(C98:C113)</f>
        <v>137200</v>
      </c>
      <c r="D97" s="21">
        <f>SUM(D98:D113)</f>
        <v>137200</v>
      </c>
      <c r="E97" s="21">
        <f>SUM(E98:E113)</f>
        <v>137200</v>
      </c>
      <c r="G97" s="39" t="s">
        <v>58</v>
      </c>
      <c r="H97" s="41">
        <f t="shared" si="7"/>
        <v>137200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107000</v>
      </c>
      <c r="D98" s="2">
        <f>C98</f>
        <v>107000</v>
      </c>
      <c r="E98" s="2">
        <f>D98</f>
        <v>107000</v>
      </c>
      <c r="H98" s="41">
        <f t="shared" si="7"/>
        <v>107000</v>
      </c>
    </row>
    <row r="99" spans="1:10" ht="15" hidden="1" customHeight="1" outlineLevel="1">
      <c r="A99" s="3">
        <v>6002</v>
      </c>
      <c r="B99" s="1" t="s">
        <v>185</v>
      </c>
      <c r="C99" s="2">
        <v>26000</v>
      </c>
      <c r="D99" s="2">
        <f t="shared" ref="D99:E113" si="10">C99</f>
        <v>26000</v>
      </c>
      <c r="E99" s="2">
        <f t="shared" si="10"/>
        <v>26000</v>
      </c>
      <c r="H99" s="41">
        <f t="shared" si="7"/>
        <v>26000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500</v>
      </c>
      <c r="D103" s="2">
        <f t="shared" si="10"/>
        <v>500</v>
      </c>
      <c r="E103" s="2">
        <f t="shared" si="10"/>
        <v>500</v>
      </c>
      <c r="H103" s="41">
        <f t="shared" si="7"/>
        <v>500</v>
      </c>
    </row>
    <row r="104" spans="1:10" ht="15" hidden="1" customHeight="1" outlineLevel="1">
      <c r="A104" s="3">
        <v>6007</v>
      </c>
      <c r="B104" s="1" t="s">
        <v>27</v>
      </c>
      <c r="C104" s="2">
        <v>100</v>
      </c>
      <c r="D104" s="2">
        <f t="shared" si="10"/>
        <v>100</v>
      </c>
      <c r="E104" s="2">
        <f t="shared" si="10"/>
        <v>100</v>
      </c>
      <c r="H104" s="41">
        <f t="shared" si="7"/>
        <v>100</v>
      </c>
    </row>
    <row r="105" spans="1:10" hidden="1" outlineLevel="1">
      <c r="A105" s="3">
        <v>6008</v>
      </c>
      <c r="B105" s="1" t="s">
        <v>110</v>
      </c>
      <c r="C105" s="2">
        <v>100</v>
      </c>
      <c r="D105" s="2">
        <f t="shared" si="10"/>
        <v>100</v>
      </c>
      <c r="E105" s="2">
        <f t="shared" si="10"/>
        <v>100</v>
      </c>
      <c r="H105" s="41">
        <f t="shared" si="7"/>
        <v>100</v>
      </c>
    </row>
    <row r="106" spans="1:10" hidden="1" outlineLevel="1">
      <c r="A106" s="3">
        <v>6009</v>
      </c>
      <c r="B106" s="1" t="s">
        <v>28</v>
      </c>
      <c r="C106" s="2">
        <v>200</v>
      </c>
      <c r="D106" s="2">
        <f t="shared" si="10"/>
        <v>200</v>
      </c>
      <c r="E106" s="2">
        <f t="shared" si="10"/>
        <v>200</v>
      </c>
      <c r="H106" s="41">
        <f t="shared" si="7"/>
        <v>200</v>
      </c>
    </row>
    <row r="107" spans="1:10" hidden="1" outlineLevel="1">
      <c r="A107" s="3">
        <v>6010</v>
      </c>
      <c r="B107" s="1" t="s">
        <v>189</v>
      </c>
      <c r="C107" s="2">
        <v>250</v>
      </c>
      <c r="D107" s="2">
        <f t="shared" si="10"/>
        <v>250</v>
      </c>
      <c r="E107" s="2">
        <f t="shared" si="10"/>
        <v>250</v>
      </c>
      <c r="H107" s="41">
        <f t="shared" si="7"/>
        <v>250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>
        <v>300</v>
      </c>
      <c r="D109" s="2">
        <f t="shared" si="10"/>
        <v>300</v>
      </c>
      <c r="E109" s="2">
        <f t="shared" si="10"/>
        <v>300</v>
      </c>
      <c r="H109" s="41">
        <f t="shared" si="7"/>
        <v>300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>
        <v>2500</v>
      </c>
      <c r="D111" s="2">
        <f t="shared" si="10"/>
        <v>2500</v>
      </c>
      <c r="E111" s="2">
        <f t="shared" si="10"/>
        <v>2500</v>
      </c>
      <c r="H111" s="41">
        <f t="shared" si="7"/>
        <v>2500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>
        <v>250</v>
      </c>
      <c r="D113" s="2">
        <f t="shared" si="10"/>
        <v>250</v>
      </c>
      <c r="E113" s="2">
        <f t="shared" si="10"/>
        <v>250</v>
      </c>
      <c r="H113" s="41">
        <f t="shared" si="7"/>
        <v>250</v>
      </c>
    </row>
    <row r="114" spans="1:10" collapsed="1">
      <c r="A114" s="170" t="s">
        <v>62</v>
      </c>
      <c r="B114" s="171"/>
      <c r="C114" s="26">
        <f>C115+C152+C177</f>
        <v>249230.90700000001</v>
      </c>
      <c r="D114" s="26">
        <f>D115+D152+D177</f>
        <v>249230.90700000001</v>
      </c>
      <c r="E114" s="26">
        <f>E115+E152+E177</f>
        <v>249230.90700000001</v>
      </c>
      <c r="G114" s="39" t="s">
        <v>62</v>
      </c>
      <c r="H114" s="41">
        <f t="shared" si="7"/>
        <v>249230.90700000001</v>
      </c>
      <c r="I114" s="42"/>
      <c r="J114" s="40" t="b">
        <f>AND(H114=I114)</f>
        <v>0</v>
      </c>
    </row>
    <row r="115" spans="1:10">
      <c r="A115" s="168" t="s">
        <v>580</v>
      </c>
      <c r="B115" s="169"/>
      <c r="C115" s="23">
        <f>C116+C135</f>
        <v>245573.68600000002</v>
      </c>
      <c r="D115" s="23">
        <f>D116+D135</f>
        <v>245573.68600000002</v>
      </c>
      <c r="E115" s="23">
        <f>E116+E135</f>
        <v>245573.68600000002</v>
      </c>
      <c r="G115" s="39" t="s">
        <v>61</v>
      </c>
      <c r="H115" s="41">
        <f t="shared" si="7"/>
        <v>245573.68600000002</v>
      </c>
      <c r="I115" s="42"/>
      <c r="J115" s="40" t="b">
        <f>AND(H115=I115)</f>
        <v>0</v>
      </c>
    </row>
    <row r="116" spans="1:10" ht="15" customHeight="1">
      <c r="A116" s="166" t="s">
        <v>195</v>
      </c>
      <c r="B116" s="167"/>
      <c r="C116" s="21">
        <f>C117+C120+C123+C126+C129+C132</f>
        <v>197048.11500000002</v>
      </c>
      <c r="D116" s="21">
        <f>D117+D120+D123+D126+D129+D132</f>
        <v>197048.11500000002</v>
      </c>
      <c r="E116" s="21">
        <f>E117+E120+E123+E126+E129+E132</f>
        <v>197048.11500000002</v>
      </c>
      <c r="G116" s="39" t="s">
        <v>583</v>
      </c>
      <c r="H116" s="41">
        <f t="shared" si="7"/>
        <v>197048.11500000002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196896.72700000001</v>
      </c>
      <c r="D117" s="2">
        <f>D118+D119</f>
        <v>196896.72700000001</v>
      </c>
      <c r="E117" s="2">
        <f>E118+E119</f>
        <v>196896.72700000001</v>
      </c>
      <c r="H117" s="41">
        <f t="shared" si="7"/>
        <v>196896.72700000001</v>
      </c>
    </row>
    <row r="118" spans="1:10" ht="15" hidden="1" customHeight="1" outlineLevel="2">
      <c r="A118" s="131"/>
      <c r="B118" s="130" t="s">
        <v>855</v>
      </c>
      <c r="C118" s="129">
        <v>2570.2660000000001</v>
      </c>
      <c r="D118" s="129">
        <f>C118</f>
        <v>2570.2660000000001</v>
      </c>
      <c r="E118" s="129">
        <f>D118</f>
        <v>2570.2660000000001</v>
      </c>
      <c r="H118" s="41">
        <f t="shared" si="7"/>
        <v>2570.2660000000001</v>
      </c>
    </row>
    <row r="119" spans="1:10" ht="15" hidden="1" customHeight="1" outlineLevel="2">
      <c r="A119" s="131"/>
      <c r="B119" s="130" t="s">
        <v>860</v>
      </c>
      <c r="C119" s="129">
        <v>194326.46100000001</v>
      </c>
      <c r="D119" s="129">
        <f>C119</f>
        <v>194326.46100000001</v>
      </c>
      <c r="E119" s="129">
        <f>D119</f>
        <v>194326.46100000001</v>
      </c>
      <c r="H119" s="41">
        <f t="shared" si="7"/>
        <v>194326.46100000001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  <c r="H124" s="41">
        <f t="shared" si="7"/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151.38800000000001</v>
      </c>
      <c r="D126" s="2">
        <f>D127+D128</f>
        <v>151.38800000000001</v>
      </c>
      <c r="E126" s="2">
        <f>E127+E128</f>
        <v>151.38800000000001</v>
      </c>
      <c r="H126" s="41">
        <f t="shared" si="7"/>
        <v>151.38800000000001</v>
      </c>
    </row>
    <row r="127" spans="1:10" ht="15" hidden="1" customHeight="1" outlineLevel="2">
      <c r="A127" s="131"/>
      <c r="B127" s="130" t="s">
        <v>855</v>
      </c>
      <c r="C127" s="129">
        <v>151.38800000000001</v>
      </c>
      <c r="D127" s="129">
        <f>C127</f>
        <v>151.38800000000001</v>
      </c>
      <c r="E127" s="129">
        <f>D127</f>
        <v>151.38800000000001</v>
      </c>
      <c r="H127" s="41">
        <f t="shared" si="7"/>
        <v>151.38800000000001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 t="shared" si="11"/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 collapsed="1">
      <c r="A135" s="166" t="s">
        <v>202</v>
      </c>
      <c r="B135" s="167"/>
      <c r="C135" s="21">
        <f>C136+C140+C143+C146+C149</f>
        <v>48525.570999999996</v>
      </c>
      <c r="D135" s="21">
        <f>D136+D140+D143+D146+D149</f>
        <v>48525.570999999996</v>
      </c>
      <c r="E135" s="21">
        <f>E136+E140+E143+E146+E149</f>
        <v>48525.570999999996</v>
      </c>
      <c r="G135" s="39" t="s">
        <v>584</v>
      </c>
      <c r="H135" s="41">
        <f t="shared" si="11"/>
        <v>48525.570999999996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48525.570999999996</v>
      </c>
      <c r="D136" s="2">
        <f>D137+D138+D139</f>
        <v>48525.570999999996</v>
      </c>
      <c r="E136" s="2">
        <f>E137+E138+E139</f>
        <v>48525.570999999996</v>
      </c>
      <c r="H136" s="41">
        <f t="shared" si="11"/>
        <v>48525.570999999996</v>
      </c>
    </row>
    <row r="137" spans="1:10" ht="15" hidden="1" customHeight="1" outlineLevel="2">
      <c r="A137" s="131"/>
      <c r="B137" s="130" t="s">
        <v>855</v>
      </c>
      <c r="C137" s="129">
        <v>5121.01</v>
      </c>
      <c r="D137" s="129">
        <f>C137</f>
        <v>5121.01</v>
      </c>
      <c r="E137" s="129">
        <f>D137</f>
        <v>5121.01</v>
      </c>
      <c r="H137" s="41">
        <f t="shared" si="11"/>
        <v>5121.01</v>
      </c>
    </row>
    <row r="138" spans="1:10" ht="15" hidden="1" customHeight="1" outlineLevel="2">
      <c r="A138" s="131"/>
      <c r="B138" s="130" t="s">
        <v>862</v>
      </c>
      <c r="C138" s="129">
        <v>31654.991999999998</v>
      </c>
      <c r="D138" s="129">
        <f t="shared" ref="D138:E139" si="12">C138</f>
        <v>31654.991999999998</v>
      </c>
      <c r="E138" s="129">
        <f t="shared" si="12"/>
        <v>31654.991999999998</v>
      </c>
      <c r="H138" s="41">
        <f t="shared" si="11"/>
        <v>31654.991999999998</v>
      </c>
    </row>
    <row r="139" spans="1:10" ht="15" hidden="1" customHeight="1" outlineLevel="2">
      <c r="A139" s="131"/>
      <c r="B139" s="130" t="s">
        <v>861</v>
      </c>
      <c r="C139" s="129">
        <v>11749.569</v>
      </c>
      <c r="D139" s="129">
        <f t="shared" si="12"/>
        <v>11749.569</v>
      </c>
      <c r="E139" s="129">
        <f t="shared" si="12"/>
        <v>11749.569</v>
      </c>
      <c r="H139" s="41">
        <f t="shared" si="11"/>
        <v>11749.569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  <c r="H150" s="41">
        <f t="shared" si="11"/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 collapsed="1">
      <c r="A152" s="168" t="s">
        <v>581</v>
      </c>
      <c r="B152" s="169"/>
      <c r="C152" s="23">
        <f>C153+C163+C170</f>
        <v>3657.221</v>
      </c>
      <c r="D152" s="23">
        <f>D153+D163+D170</f>
        <v>3657.221</v>
      </c>
      <c r="E152" s="23">
        <f>E153+E163+E170</f>
        <v>3657.221</v>
      </c>
      <c r="G152" s="39" t="s">
        <v>66</v>
      </c>
      <c r="H152" s="41">
        <f t="shared" si="11"/>
        <v>3657.221</v>
      </c>
      <c r="I152" s="42"/>
      <c r="J152" s="40" t="b">
        <f>AND(H152=I152)</f>
        <v>0</v>
      </c>
    </row>
    <row r="153" spans="1:10">
      <c r="A153" s="166" t="s">
        <v>208</v>
      </c>
      <c r="B153" s="167"/>
      <c r="C153" s="21">
        <f>C154+C157+C160</f>
        <v>3657.221</v>
      </c>
      <c r="D153" s="21">
        <f>D154+D157+D160</f>
        <v>3657.221</v>
      </c>
      <c r="E153" s="21">
        <f>E154+E157+E160</f>
        <v>3657.221</v>
      </c>
      <c r="G153" s="39" t="s">
        <v>585</v>
      </c>
      <c r="H153" s="41">
        <f t="shared" si="11"/>
        <v>3657.221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3657.221</v>
      </c>
      <c r="D154" s="2">
        <f>D155+D156</f>
        <v>3657.221</v>
      </c>
      <c r="E154" s="2">
        <f>E155+E156</f>
        <v>3657.221</v>
      </c>
      <c r="H154" s="41">
        <f t="shared" si="11"/>
        <v>3657.221</v>
      </c>
    </row>
    <row r="155" spans="1:10" ht="15" hidden="1" customHeight="1" outlineLevel="2">
      <c r="A155" s="131"/>
      <c r="B155" s="130" t="s">
        <v>855</v>
      </c>
      <c r="C155" s="129">
        <v>3657.221</v>
      </c>
      <c r="D155" s="129">
        <f>C155</f>
        <v>3657.221</v>
      </c>
      <c r="E155" s="129">
        <f>D155</f>
        <v>3657.221</v>
      </c>
      <c r="H155" s="41">
        <f t="shared" si="11"/>
        <v>3657.221</v>
      </c>
    </row>
    <row r="156" spans="1:10" ht="15" hidden="1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  <c r="H156" s="41">
        <f t="shared" si="11"/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 collapsed="1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 collapsed="1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 collapsed="1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2" t="s">
        <v>843</v>
      </c>
      <c r="B197" s="17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hidden="1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hidden="1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hidden="1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hidden="1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 hidden="1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hidden="1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hidden="1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hidden="1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hidden="1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hidden="1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hidden="1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63" t="s">
        <v>67</v>
      </c>
      <c r="B256" s="163"/>
      <c r="C256" s="163"/>
      <c r="D256" s="162" t="s">
        <v>853</v>
      </c>
      <c r="E256" s="162" t="s">
        <v>852</v>
      </c>
      <c r="G256" s="47" t="s">
        <v>589</v>
      </c>
      <c r="H256" s="48">
        <f>C257+C559</f>
        <v>854230.86699999997</v>
      </c>
      <c r="I256" s="49"/>
      <c r="J256" s="50" t="b">
        <f>AND(H256=I256)</f>
        <v>0</v>
      </c>
    </row>
    <row r="257" spans="1:10">
      <c r="A257" s="178" t="s">
        <v>60</v>
      </c>
      <c r="B257" s="179"/>
      <c r="C257" s="37">
        <f>C258+C550</f>
        <v>591000</v>
      </c>
      <c r="D257" s="37">
        <f>D258+D550</f>
        <v>340856.73800000001</v>
      </c>
      <c r="E257" s="37">
        <f>E258+E550</f>
        <v>340856.73800000001</v>
      </c>
      <c r="G257" s="39" t="s">
        <v>60</v>
      </c>
      <c r="H257" s="41">
        <f>C257</f>
        <v>591000</v>
      </c>
      <c r="I257" s="42"/>
      <c r="J257" s="40" t="b">
        <f>AND(H257=I257)</f>
        <v>0</v>
      </c>
    </row>
    <row r="258" spans="1:10">
      <c r="A258" s="180" t="s">
        <v>266</v>
      </c>
      <c r="B258" s="181"/>
      <c r="C258" s="36">
        <f>C259+C339+C483+C547</f>
        <v>574100</v>
      </c>
      <c r="D258" s="36">
        <f>D259+D339+D483+D547</f>
        <v>323956.73800000001</v>
      </c>
      <c r="E258" s="36">
        <f>E259+E339+E483+E547</f>
        <v>323956.73800000001</v>
      </c>
      <c r="G258" s="39" t="s">
        <v>57</v>
      </c>
      <c r="H258" s="41">
        <f t="shared" ref="H258:H321" si="21">C258</f>
        <v>574100</v>
      </c>
      <c r="I258" s="42"/>
      <c r="J258" s="40" t="b">
        <f>AND(H258=I258)</f>
        <v>0</v>
      </c>
    </row>
    <row r="259" spans="1:10">
      <c r="A259" s="176" t="s">
        <v>267</v>
      </c>
      <c r="B259" s="177"/>
      <c r="C259" s="33">
        <f>C260+C263+C314</f>
        <v>433661.75000000006</v>
      </c>
      <c r="D259" s="33">
        <f>D260+D263+D314</f>
        <v>183718.48800000001</v>
      </c>
      <c r="E259" s="33">
        <f>E260+E263+E314</f>
        <v>183718.48800000001</v>
      </c>
      <c r="G259" s="39" t="s">
        <v>590</v>
      </c>
      <c r="H259" s="41">
        <f t="shared" si="21"/>
        <v>433661.75000000006</v>
      </c>
      <c r="I259" s="42"/>
      <c r="J259" s="40" t="b">
        <f>AND(H259=I259)</f>
        <v>0</v>
      </c>
    </row>
    <row r="260" spans="1:10" hidden="1" outlineLevel="1">
      <c r="A260" s="174" t="s">
        <v>268</v>
      </c>
      <c r="B260" s="175"/>
      <c r="C260" s="32">
        <f>SUM(C261:C262)</f>
        <v>2880</v>
      </c>
      <c r="D260" s="32">
        <f>SUM(D261:D262)</f>
        <v>2880</v>
      </c>
      <c r="E260" s="32">
        <f>SUM(E261:E262)</f>
        <v>2880</v>
      </c>
      <c r="H260" s="41">
        <f t="shared" si="21"/>
        <v>2880</v>
      </c>
    </row>
    <row r="261" spans="1:10" hidden="1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hidden="1" outlineLevel="2">
      <c r="A262" s="6">
        <v>1100</v>
      </c>
      <c r="B262" s="4" t="s">
        <v>33</v>
      </c>
      <c r="C262" s="5">
        <v>1920</v>
      </c>
      <c r="D262" s="5">
        <f>C262</f>
        <v>1920</v>
      </c>
      <c r="E262" s="5">
        <f>D262</f>
        <v>1920</v>
      </c>
      <c r="H262" s="41">
        <f t="shared" si="21"/>
        <v>1920</v>
      </c>
    </row>
    <row r="263" spans="1:10" hidden="1" outlineLevel="1">
      <c r="A263" s="174" t="s">
        <v>269</v>
      </c>
      <c r="B263" s="175"/>
      <c r="C263" s="32">
        <f>C264+C265+C289+C296+C298+C302+C305+C308+C313</f>
        <v>423720.00000000006</v>
      </c>
      <c r="D263" s="32">
        <f>D264+D265+D289+D296+D298+D302+D305+D308+D313</f>
        <v>180838.48800000001</v>
      </c>
      <c r="E263" s="32">
        <f>E264+E265+E289+E296+E298+E302+E305+E308+E313</f>
        <v>180838.48800000001</v>
      </c>
      <c r="H263" s="41">
        <f t="shared" si="21"/>
        <v>423720.00000000006</v>
      </c>
    </row>
    <row r="264" spans="1:10" hidden="1" outlineLevel="2">
      <c r="A264" s="6">
        <v>1101</v>
      </c>
      <c r="B264" s="4" t="s">
        <v>34</v>
      </c>
      <c r="C264" s="5">
        <v>180838.48800000001</v>
      </c>
      <c r="D264" s="5">
        <f>C264</f>
        <v>180838.48800000001</v>
      </c>
      <c r="E264" s="5">
        <f>D264</f>
        <v>180838.48800000001</v>
      </c>
      <c r="H264" s="41">
        <f t="shared" si="21"/>
        <v>180838.48800000001</v>
      </c>
    </row>
    <row r="265" spans="1:10" hidden="1" outlineLevel="2">
      <c r="A265" s="6">
        <v>1101</v>
      </c>
      <c r="B265" s="4" t="s">
        <v>35</v>
      </c>
      <c r="C265" s="5">
        <v>150927.81200000001</v>
      </c>
      <c r="D265" s="5">
        <f>SUM(D266:D288)</f>
        <v>0</v>
      </c>
      <c r="E265" s="5">
        <f>SUM(E266:E288)</f>
        <v>0</v>
      </c>
      <c r="H265" s="41">
        <f t="shared" si="21"/>
        <v>150927.81200000001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5371</v>
      </c>
      <c r="D289" s="5">
        <f>SUM(D290:D295)</f>
        <v>0</v>
      </c>
      <c r="E289" s="5">
        <f>SUM(E290:E295)</f>
        <v>0</v>
      </c>
      <c r="H289" s="41">
        <f t="shared" si="21"/>
        <v>5371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300</v>
      </c>
      <c r="D296" s="5">
        <f>SUM(D297)</f>
        <v>0</v>
      </c>
      <c r="E296" s="5">
        <f>SUM(E297)</f>
        <v>0</v>
      </c>
      <c r="H296" s="41">
        <f t="shared" si="21"/>
        <v>300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15610.17</v>
      </c>
      <c r="D298" s="5">
        <f>SUM(D299:D301)</f>
        <v>0</v>
      </c>
      <c r="E298" s="5">
        <f>SUM(E299:E301)</f>
        <v>0</v>
      </c>
      <c r="H298" s="41">
        <f t="shared" si="21"/>
        <v>15610.17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v>2600</v>
      </c>
      <c r="D302" s="5">
        <f>SUM(D303:D304)</f>
        <v>0</v>
      </c>
      <c r="E302" s="5">
        <f>SUM(E303:E304)</f>
        <v>0</v>
      </c>
      <c r="H302" s="41">
        <f t="shared" si="21"/>
        <v>2600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4953.6120000000001</v>
      </c>
      <c r="D305" s="5">
        <f>SUM(D306:D307)</f>
        <v>0</v>
      </c>
      <c r="E305" s="5">
        <f>SUM(E306:E307)</f>
        <v>0</v>
      </c>
      <c r="H305" s="41">
        <f t="shared" si="21"/>
        <v>4953.6120000000001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63118.917999999998</v>
      </c>
      <c r="D308" s="5">
        <f>SUM(D309:D312)</f>
        <v>0</v>
      </c>
      <c r="E308" s="5">
        <f>SUM(E309:E312)</f>
        <v>0</v>
      </c>
      <c r="H308" s="41">
        <f t="shared" si="21"/>
        <v>63118.917999999998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74" t="s">
        <v>601</v>
      </c>
      <c r="B314" s="175"/>
      <c r="C314" s="32">
        <f>C315+C325+C331+C336+C337+C338+C328</f>
        <v>7061.75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7061.75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v>6010</v>
      </c>
      <c r="D325" s="5">
        <f>SUM(D326:D327)</f>
        <v>0</v>
      </c>
      <c r="E325" s="5">
        <f>SUM(E326:E327)</f>
        <v>0</v>
      </c>
      <c r="H325" s="41">
        <f t="shared" si="28"/>
        <v>6010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v>1051.75</v>
      </c>
      <c r="D331" s="5">
        <f>SUM(D332:D335)</f>
        <v>0</v>
      </c>
      <c r="E331" s="5">
        <f>SUM(E332:E335)</f>
        <v>0</v>
      </c>
      <c r="H331" s="41">
        <f t="shared" si="28"/>
        <v>1051.75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76" t="s">
        <v>270</v>
      </c>
      <c r="B339" s="177"/>
      <c r="C339" s="33">
        <f>C340+C444+C482</f>
        <v>112549.65</v>
      </c>
      <c r="D339" s="33">
        <f>D340+D444+D482</f>
        <v>112349.65</v>
      </c>
      <c r="E339" s="33">
        <f>E340+E444+E482</f>
        <v>112349.65</v>
      </c>
      <c r="G339" s="39" t="s">
        <v>591</v>
      </c>
      <c r="H339" s="41">
        <f t="shared" si="28"/>
        <v>112549.65</v>
      </c>
      <c r="I339" s="42"/>
      <c r="J339" s="40" t="b">
        <f>AND(H339=I339)</f>
        <v>0</v>
      </c>
    </row>
    <row r="340" spans="1:10" hidden="1" outlineLevel="1">
      <c r="A340" s="174" t="s">
        <v>271</v>
      </c>
      <c r="B340" s="175"/>
      <c r="C340" s="32">
        <f>C341+C342+C343+C344+C347+C348+C353+C356+C357+C362+C367+C368+C371+C372+C373+C376+C377+C378+C382+C388+C391+C392+C395+C398+C399+C404+C407+C408+C409+C412+C415+C416+C419+C420+C421+C422+C429+C443</f>
        <v>106049.65</v>
      </c>
      <c r="D340" s="32">
        <f>D341+D342+D343+D344+D347+D348+D353+D356+D357+D362+D367+BH290668+D371+D372+D373+D376+D377+D378+D382+D388+D391+D392+D395+D398+D399+D404+D407+D408+D409+D412+D415+D416+D419+D420+D421+D422+D429+D443</f>
        <v>106049.65</v>
      </c>
      <c r="E340" s="32">
        <f>E341+E342+E343+E344+E347+E348+E353+E356+E357+E362+E367+BI290668+E371+E372+E373+E376+E377+E378+E382+E388+E391+E392+E395+E398+E399+E404+E407+E408+E409+E412+E415+E416+E419+E420+E421+E422+E429+E443</f>
        <v>106049.65</v>
      </c>
      <c r="H340" s="41">
        <f t="shared" si="28"/>
        <v>106049.65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>
        <v>2500</v>
      </c>
      <c r="D342" s="5">
        <f t="shared" ref="D342:E343" si="31">C342</f>
        <v>2500</v>
      </c>
      <c r="E342" s="5">
        <f t="shared" si="31"/>
        <v>2500</v>
      </c>
      <c r="H342" s="41">
        <f t="shared" si="28"/>
        <v>2500</v>
      </c>
    </row>
    <row r="343" spans="1:10" hidden="1" outlineLevel="2">
      <c r="A343" s="6">
        <v>2201</v>
      </c>
      <c r="B343" s="4" t="s">
        <v>41</v>
      </c>
      <c r="C343" s="5">
        <v>32000</v>
      </c>
      <c r="D343" s="5">
        <f t="shared" si="31"/>
        <v>32000</v>
      </c>
      <c r="E343" s="5">
        <f t="shared" si="31"/>
        <v>32000</v>
      </c>
      <c r="H343" s="41">
        <f t="shared" si="28"/>
        <v>32000</v>
      </c>
    </row>
    <row r="344" spans="1:10" hidden="1" outlineLevel="2">
      <c r="A344" s="6">
        <v>2201</v>
      </c>
      <c r="B344" s="4" t="s">
        <v>273</v>
      </c>
      <c r="C344" s="5">
        <f>SUM(C345:C346)</f>
        <v>5700</v>
      </c>
      <c r="D344" s="5">
        <f>SUM(D345:D346)</f>
        <v>5700</v>
      </c>
      <c r="E344" s="5">
        <f>SUM(E345:E346)</f>
        <v>5700</v>
      </c>
      <c r="H344" s="41">
        <f t="shared" si="28"/>
        <v>5700</v>
      </c>
    </row>
    <row r="345" spans="1:10" hidden="1" outlineLevel="3">
      <c r="A345" s="29"/>
      <c r="B345" s="28" t="s">
        <v>274</v>
      </c>
      <c r="C345" s="30">
        <v>2500</v>
      </c>
      <c r="D345" s="30">
        <f t="shared" ref="D345:E347" si="32">C345</f>
        <v>2500</v>
      </c>
      <c r="E345" s="30">
        <f t="shared" si="32"/>
        <v>2500</v>
      </c>
      <c r="H345" s="41">
        <f t="shared" si="28"/>
        <v>2500</v>
      </c>
    </row>
    <row r="346" spans="1:10" hidden="1" outlineLevel="3">
      <c r="A346" s="29"/>
      <c r="B346" s="28" t="s">
        <v>275</v>
      </c>
      <c r="C346" s="30">
        <v>3200</v>
      </c>
      <c r="D346" s="30">
        <f t="shared" si="32"/>
        <v>3200</v>
      </c>
      <c r="E346" s="30">
        <f t="shared" si="32"/>
        <v>3200</v>
      </c>
      <c r="H346" s="41">
        <f t="shared" si="28"/>
        <v>3200</v>
      </c>
    </row>
    <row r="347" spans="1:10" hidden="1" outlineLevel="2">
      <c r="A347" s="6">
        <v>2201</v>
      </c>
      <c r="B347" s="4" t="s">
        <v>276</v>
      </c>
      <c r="C347" s="5">
        <v>1000</v>
      </c>
      <c r="D347" s="5">
        <f t="shared" si="32"/>
        <v>1000</v>
      </c>
      <c r="E347" s="5">
        <f t="shared" si="32"/>
        <v>1000</v>
      </c>
      <c r="H347" s="41">
        <f t="shared" si="28"/>
        <v>1000</v>
      </c>
    </row>
    <row r="348" spans="1:10" hidden="1" outlineLevel="2">
      <c r="A348" s="6">
        <v>2201</v>
      </c>
      <c r="B348" s="4" t="s">
        <v>277</v>
      </c>
      <c r="C348" s="5">
        <f>SUM(C349:C352)</f>
        <v>16500</v>
      </c>
      <c r="D348" s="5">
        <f>SUM(D349:D352)</f>
        <v>16500</v>
      </c>
      <c r="E348" s="5">
        <f>SUM(E349:E352)</f>
        <v>16500</v>
      </c>
      <c r="H348" s="41">
        <f t="shared" si="28"/>
        <v>16500</v>
      </c>
    </row>
    <row r="349" spans="1:10" hidden="1" outlineLevel="3">
      <c r="A349" s="29"/>
      <c r="B349" s="28" t="s">
        <v>278</v>
      </c>
      <c r="C349" s="30">
        <v>14000</v>
      </c>
      <c r="D349" s="30">
        <f>C349</f>
        <v>14000</v>
      </c>
      <c r="E349" s="30">
        <f>D349</f>
        <v>14000</v>
      </c>
      <c r="H349" s="41">
        <f t="shared" si="28"/>
        <v>14000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2500</v>
      </c>
      <c r="D351" s="30">
        <f t="shared" si="33"/>
        <v>2500</v>
      </c>
      <c r="E351" s="30">
        <f t="shared" si="33"/>
        <v>2500</v>
      </c>
      <c r="H351" s="41">
        <f t="shared" si="28"/>
        <v>2500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800</v>
      </c>
      <c r="D353" s="5">
        <f>SUM(D354:D355)</f>
        <v>800</v>
      </c>
      <c r="E353" s="5">
        <f>SUM(E354:E355)</f>
        <v>800</v>
      </c>
      <c r="H353" s="41">
        <f t="shared" si="28"/>
        <v>800</v>
      </c>
    </row>
    <row r="354" spans="1:8" hidden="1" outlineLevel="3">
      <c r="A354" s="29"/>
      <c r="B354" s="28" t="s">
        <v>42</v>
      </c>
      <c r="C354" s="30">
        <v>800</v>
      </c>
      <c r="D354" s="30">
        <f t="shared" ref="D354:E356" si="34">C354</f>
        <v>800</v>
      </c>
      <c r="E354" s="30">
        <f t="shared" si="34"/>
        <v>800</v>
      </c>
      <c r="H354" s="41">
        <f t="shared" si="28"/>
        <v>800</v>
      </c>
    </row>
    <row r="355" spans="1:8" hidden="1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hidden="1" outlineLevel="2">
      <c r="A356" s="6">
        <v>2201</v>
      </c>
      <c r="B356" s="4" t="s">
        <v>284</v>
      </c>
      <c r="C356" s="5">
        <v>1000</v>
      </c>
      <c r="D356" s="5">
        <f t="shared" si="34"/>
        <v>1000</v>
      </c>
      <c r="E356" s="5">
        <f t="shared" si="34"/>
        <v>1000</v>
      </c>
      <c r="H356" s="41">
        <f t="shared" si="28"/>
        <v>1000</v>
      </c>
    </row>
    <row r="357" spans="1:8" hidden="1" outlineLevel="2">
      <c r="A357" s="6">
        <v>2201</v>
      </c>
      <c r="B357" s="4" t="s">
        <v>285</v>
      </c>
      <c r="C357" s="5">
        <f>SUM(C358:C361)</f>
        <v>3000</v>
      </c>
      <c r="D357" s="5">
        <f>SUM(D358:D361)</f>
        <v>3000</v>
      </c>
      <c r="E357" s="5">
        <f>SUM(E358:E361)</f>
        <v>3000</v>
      </c>
      <c r="H357" s="41">
        <f t="shared" si="28"/>
        <v>3000</v>
      </c>
    </row>
    <row r="358" spans="1:8" hidden="1" outlineLevel="3">
      <c r="A358" s="29"/>
      <c r="B358" s="28" t="s">
        <v>286</v>
      </c>
      <c r="C358" s="30">
        <v>3000</v>
      </c>
      <c r="D358" s="30">
        <f>C358</f>
        <v>3000</v>
      </c>
      <c r="E358" s="30">
        <f>D358</f>
        <v>3000</v>
      </c>
      <c r="H358" s="41">
        <f t="shared" si="28"/>
        <v>3000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11000</v>
      </c>
      <c r="D362" s="5">
        <f>SUM(D363:D366)</f>
        <v>11000</v>
      </c>
      <c r="E362" s="5">
        <f>SUM(E363:E366)</f>
        <v>11000</v>
      </c>
      <c r="H362" s="41">
        <f t="shared" si="28"/>
        <v>11000</v>
      </c>
    </row>
    <row r="363" spans="1:8" hidden="1" outlineLevel="3">
      <c r="A363" s="29"/>
      <c r="B363" s="28" t="s">
        <v>291</v>
      </c>
      <c r="C363" s="30">
        <v>4500</v>
      </c>
      <c r="D363" s="30">
        <f>C363</f>
        <v>4500</v>
      </c>
      <c r="E363" s="30">
        <f>D363</f>
        <v>4500</v>
      </c>
      <c r="H363" s="41">
        <f t="shared" si="28"/>
        <v>4500</v>
      </c>
    </row>
    <row r="364" spans="1:8" hidden="1" outlineLevel="3">
      <c r="A364" s="29"/>
      <c r="B364" s="28" t="s">
        <v>292</v>
      </c>
      <c r="C364" s="30">
        <v>6000</v>
      </c>
      <c r="D364" s="30">
        <f t="shared" ref="D364:E366" si="36">C364</f>
        <v>6000</v>
      </c>
      <c r="E364" s="30">
        <f t="shared" si="36"/>
        <v>6000</v>
      </c>
      <c r="H364" s="41">
        <f t="shared" si="28"/>
        <v>6000</v>
      </c>
    </row>
    <row r="365" spans="1:8" hidden="1" outlineLevel="3">
      <c r="A365" s="29"/>
      <c r="B365" s="28" t="s">
        <v>293</v>
      </c>
      <c r="C365" s="30">
        <v>500</v>
      </c>
      <c r="D365" s="30">
        <f t="shared" si="36"/>
        <v>500</v>
      </c>
      <c r="E365" s="30">
        <f t="shared" si="36"/>
        <v>500</v>
      </c>
      <c r="H365" s="41">
        <f t="shared" si="28"/>
        <v>500</v>
      </c>
    </row>
    <row r="366" spans="1:8" hidden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hidden="1" outlineLevel="2">
      <c r="A367" s="6">
        <v>2201</v>
      </c>
      <c r="B367" s="4" t="s">
        <v>43</v>
      </c>
      <c r="C367" s="5">
        <v>300</v>
      </c>
      <c r="D367" s="5">
        <f>C367</f>
        <v>300</v>
      </c>
      <c r="E367" s="5">
        <f>D367</f>
        <v>300</v>
      </c>
      <c r="H367" s="41">
        <f t="shared" si="28"/>
        <v>300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2000</v>
      </c>
      <c r="D371" s="5">
        <f t="shared" si="37"/>
        <v>2000</v>
      </c>
      <c r="E371" s="5">
        <f t="shared" si="37"/>
        <v>2000</v>
      </c>
      <c r="H371" s="41">
        <f t="shared" si="28"/>
        <v>2000</v>
      </c>
    </row>
    <row r="372" spans="1:8" hidden="1" outlineLevel="2">
      <c r="A372" s="6">
        <v>2201</v>
      </c>
      <c r="B372" s="4" t="s">
        <v>45</v>
      </c>
      <c r="C372" s="5">
        <v>5000</v>
      </c>
      <c r="D372" s="5">
        <f t="shared" si="37"/>
        <v>5000</v>
      </c>
      <c r="E372" s="5">
        <f t="shared" si="37"/>
        <v>5000</v>
      </c>
      <c r="H372" s="41">
        <f t="shared" si="28"/>
        <v>5000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545.45000000000005</v>
      </c>
      <c r="D373" s="5">
        <f>SUM(D374:D375)</f>
        <v>545.45000000000005</v>
      </c>
      <c r="E373" s="5">
        <f>SUM(E374:E375)</f>
        <v>545.45000000000005</v>
      </c>
      <c r="H373" s="41">
        <f t="shared" si="28"/>
        <v>545.45000000000005</v>
      </c>
    </row>
    <row r="374" spans="1:8" hidden="1" outlineLevel="3">
      <c r="A374" s="29"/>
      <c r="B374" s="28" t="s">
        <v>299</v>
      </c>
      <c r="C374" s="30">
        <v>45.45</v>
      </c>
      <c r="D374" s="30">
        <f t="shared" ref="D374:E377" si="38">C374</f>
        <v>45.45</v>
      </c>
      <c r="E374" s="30">
        <f t="shared" si="38"/>
        <v>45.45</v>
      </c>
      <c r="H374" s="41">
        <f t="shared" si="28"/>
        <v>45.45</v>
      </c>
    </row>
    <row r="375" spans="1:8" hidden="1" outlineLevel="3">
      <c r="A375" s="29"/>
      <c r="B375" s="28" t="s">
        <v>300</v>
      </c>
      <c r="C375" s="30">
        <v>500</v>
      </c>
      <c r="D375" s="30">
        <f t="shared" si="38"/>
        <v>500</v>
      </c>
      <c r="E375" s="30">
        <f t="shared" si="38"/>
        <v>500</v>
      </c>
      <c r="H375" s="41">
        <f t="shared" si="28"/>
        <v>500</v>
      </c>
    </row>
    <row r="376" spans="1:8" hidden="1" outlineLevel="2">
      <c r="A376" s="6">
        <v>2201</v>
      </c>
      <c r="B376" s="4" t="s">
        <v>301</v>
      </c>
      <c r="C376" s="5">
        <v>400</v>
      </c>
      <c r="D376" s="5">
        <f t="shared" si="38"/>
        <v>400</v>
      </c>
      <c r="E376" s="5">
        <f t="shared" si="38"/>
        <v>400</v>
      </c>
      <c r="H376" s="41">
        <f t="shared" si="28"/>
        <v>400</v>
      </c>
    </row>
    <row r="377" spans="1:8" hidden="1" outlineLevel="2" collapsed="1">
      <c r="A377" s="6">
        <v>2201</v>
      </c>
      <c r="B377" s="4" t="s">
        <v>302</v>
      </c>
      <c r="C377" s="5">
        <v>1000</v>
      </c>
      <c r="D377" s="5">
        <f t="shared" si="38"/>
        <v>1000</v>
      </c>
      <c r="E377" s="5">
        <f t="shared" si="38"/>
        <v>1000</v>
      </c>
      <c r="H377" s="41">
        <f t="shared" si="28"/>
        <v>1000</v>
      </c>
    </row>
    <row r="378" spans="1:8" hidden="1" outlineLevel="2">
      <c r="A378" s="6">
        <v>2201</v>
      </c>
      <c r="B378" s="4" t="s">
        <v>303</v>
      </c>
      <c r="C378" s="5">
        <f>SUM(C379:C381)</f>
        <v>3200</v>
      </c>
      <c r="D378" s="5">
        <f>SUM(D379:D381)</f>
        <v>3200</v>
      </c>
      <c r="E378" s="5">
        <f>SUM(E379:E381)</f>
        <v>3200</v>
      </c>
      <c r="H378" s="41">
        <f t="shared" si="28"/>
        <v>3200</v>
      </c>
    </row>
    <row r="379" spans="1:8" hidden="1" outlineLevel="3">
      <c r="A379" s="29"/>
      <c r="B379" s="28" t="s">
        <v>46</v>
      </c>
      <c r="C379" s="30">
        <v>2700</v>
      </c>
      <c r="D379" s="30">
        <f>C379</f>
        <v>2700</v>
      </c>
      <c r="E379" s="30">
        <f>D379</f>
        <v>2700</v>
      </c>
      <c r="H379" s="41">
        <f t="shared" si="28"/>
        <v>2700</v>
      </c>
    </row>
    <row r="380" spans="1:8" hidden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>
        <v>500</v>
      </c>
      <c r="D381" s="30">
        <f t="shared" si="39"/>
        <v>500</v>
      </c>
      <c r="E381" s="30">
        <f t="shared" si="39"/>
        <v>500</v>
      </c>
      <c r="H381" s="41">
        <f t="shared" si="28"/>
        <v>500</v>
      </c>
    </row>
    <row r="382" spans="1:8" hidden="1" outlineLevel="2">
      <c r="A382" s="6">
        <v>2201</v>
      </c>
      <c r="B382" s="4" t="s">
        <v>114</v>
      </c>
      <c r="C382" s="5">
        <f>SUM(C383:C387)</f>
        <v>3400</v>
      </c>
      <c r="D382" s="5">
        <f>SUM(D383:D387)</f>
        <v>3400</v>
      </c>
      <c r="E382" s="5">
        <f>SUM(E383:E387)</f>
        <v>3400</v>
      </c>
      <c r="H382" s="41">
        <f t="shared" si="28"/>
        <v>3400</v>
      </c>
    </row>
    <row r="383" spans="1:8" hidden="1" outlineLevel="3">
      <c r="A383" s="29"/>
      <c r="B383" s="28" t="s">
        <v>304</v>
      </c>
      <c r="C383" s="30">
        <v>900</v>
      </c>
      <c r="D383" s="30">
        <f>C383</f>
        <v>900</v>
      </c>
      <c r="E383" s="30">
        <f>D383</f>
        <v>900</v>
      </c>
      <c r="H383" s="41">
        <f t="shared" si="28"/>
        <v>900</v>
      </c>
    </row>
    <row r="384" spans="1:8" hidden="1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1500</v>
      </c>
      <c r="D386" s="30">
        <f t="shared" si="40"/>
        <v>1500</v>
      </c>
      <c r="E386" s="30">
        <f t="shared" si="40"/>
        <v>1500</v>
      </c>
      <c r="H386" s="41">
        <f t="shared" ref="H386:H449" si="41">C386</f>
        <v>1500</v>
      </c>
    </row>
    <row r="387" spans="1:8" hidden="1" outlineLevel="3">
      <c r="A387" s="29"/>
      <c r="B387" s="28" t="s">
        <v>308</v>
      </c>
      <c r="C387" s="30">
        <v>1000</v>
      </c>
      <c r="D387" s="30">
        <f t="shared" si="40"/>
        <v>1000</v>
      </c>
      <c r="E387" s="30">
        <f t="shared" si="40"/>
        <v>1000</v>
      </c>
      <c r="H387" s="41">
        <f t="shared" si="41"/>
        <v>1000</v>
      </c>
    </row>
    <row r="388" spans="1:8" hidden="1" outlineLevel="2">
      <c r="A388" s="6">
        <v>2201</v>
      </c>
      <c r="B388" s="4" t="s">
        <v>309</v>
      </c>
      <c r="C388" s="5">
        <f>SUM(C389:C390)</f>
        <v>200</v>
      </c>
      <c r="D388" s="5">
        <f>SUM(D389:D390)</f>
        <v>200</v>
      </c>
      <c r="E388" s="5">
        <f>SUM(E389:E390)</f>
        <v>200</v>
      </c>
      <c r="H388" s="41">
        <f t="shared" si="41"/>
        <v>200</v>
      </c>
    </row>
    <row r="389" spans="1:8" hidden="1" outlineLevel="3">
      <c r="A389" s="29"/>
      <c r="B389" s="28" t="s">
        <v>48</v>
      </c>
      <c r="C389" s="30">
        <v>200</v>
      </c>
      <c r="D389" s="30">
        <f t="shared" ref="D389:E391" si="42">C389</f>
        <v>200</v>
      </c>
      <c r="E389" s="30">
        <f t="shared" si="42"/>
        <v>200</v>
      </c>
      <c r="H389" s="41">
        <f t="shared" si="41"/>
        <v>200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4000</v>
      </c>
      <c r="D392" s="5">
        <f>SUM(D393:D394)</f>
        <v>4000</v>
      </c>
      <c r="E392" s="5">
        <f>SUM(E393:E394)</f>
        <v>4000</v>
      </c>
      <c r="H392" s="41">
        <f t="shared" si="41"/>
        <v>4000</v>
      </c>
    </row>
    <row r="393" spans="1:8" hidden="1" outlineLevel="3">
      <c r="A393" s="29"/>
      <c r="B393" s="28" t="s">
        <v>313</v>
      </c>
      <c r="C393" s="30">
        <v>1500</v>
      </c>
      <c r="D393" s="30">
        <f>C393</f>
        <v>1500</v>
      </c>
      <c r="E393" s="30">
        <f>D393</f>
        <v>1500</v>
      </c>
      <c r="H393" s="41">
        <f t="shared" si="41"/>
        <v>1500</v>
      </c>
    </row>
    <row r="394" spans="1:8" hidden="1" outlineLevel="3">
      <c r="A394" s="29"/>
      <c r="B394" s="28" t="s">
        <v>314</v>
      </c>
      <c r="C394" s="30">
        <v>2500</v>
      </c>
      <c r="D394" s="30">
        <f>C394</f>
        <v>2500</v>
      </c>
      <c r="E394" s="30">
        <f>D394</f>
        <v>2500</v>
      </c>
      <c r="H394" s="41">
        <f t="shared" si="41"/>
        <v>2500</v>
      </c>
    </row>
    <row r="395" spans="1:8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hidden="1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hidden="1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hidden="1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1000</v>
      </c>
      <c r="D409" s="5">
        <f>SUM(D410:D411)</f>
        <v>1000</v>
      </c>
      <c r="E409" s="5">
        <f>SUM(E410:E411)</f>
        <v>1000</v>
      </c>
      <c r="H409" s="41">
        <f t="shared" si="41"/>
        <v>1000</v>
      </c>
    </row>
    <row r="410" spans="1:8" hidden="1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  <c r="H410" s="41">
        <f t="shared" si="41"/>
        <v>1000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2000</v>
      </c>
      <c r="D412" s="5">
        <f>SUM(D413:D414)</f>
        <v>2000</v>
      </c>
      <c r="E412" s="5">
        <f>SUM(E413:E414)</f>
        <v>2000</v>
      </c>
      <c r="H412" s="41">
        <f t="shared" si="41"/>
        <v>2000</v>
      </c>
    </row>
    <row r="413" spans="1:8" hidden="1" outlineLevel="3" collapsed="1">
      <c r="A413" s="29"/>
      <c r="B413" s="28" t="s">
        <v>328</v>
      </c>
      <c r="C413" s="30">
        <v>1500</v>
      </c>
      <c r="D413" s="30">
        <f t="shared" ref="D413:E415" si="46">C413</f>
        <v>1500</v>
      </c>
      <c r="E413" s="30">
        <f t="shared" si="46"/>
        <v>1500</v>
      </c>
      <c r="H413" s="41">
        <f t="shared" si="41"/>
        <v>1500</v>
      </c>
    </row>
    <row r="414" spans="1:8" hidden="1" outlineLevel="3">
      <c r="A414" s="29"/>
      <c r="B414" s="28" t="s">
        <v>329</v>
      </c>
      <c r="C414" s="30">
        <v>500</v>
      </c>
      <c r="D414" s="30">
        <f t="shared" si="46"/>
        <v>500</v>
      </c>
      <c r="E414" s="30">
        <f t="shared" si="46"/>
        <v>500</v>
      </c>
      <c r="H414" s="41">
        <f t="shared" si="41"/>
        <v>500</v>
      </c>
    </row>
    <row r="415" spans="1:8" hidden="1" outlineLevel="2">
      <c r="A415" s="6">
        <v>2201</v>
      </c>
      <c r="B415" s="4" t="s">
        <v>118</v>
      </c>
      <c r="C415" s="5">
        <v>1000</v>
      </c>
      <c r="D415" s="5">
        <f t="shared" si="46"/>
        <v>1000</v>
      </c>
      <c r="E415" s="5">
        <f t="shared" si="46"/>
        <v>1000</v>
      </c>
      <c r="H415" s="41">
        <f t="shared" si="41"/>
        <v>1000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1500</v>
      </c>
      <c r="D416" s="5">
        <f>SUM(D417:D418)</f>
        <v>1500</v>
      </c>
      <c r="E416" s="5">
        <f>SUM(E417:E418)</f>
        <v>1500</v>
      </c>
      <c r="H416" s="41">
        <f t="shared" si="41"/>
        <v>1500</v>
      </c>
    </row>
    <row r="417" spans="1:8" hidden="1" outlineLevel="3" collapsed="1">
      <c r="A417" s="29"/>
      <c r="B417" s="28" t="s">
        <v>330</v>
      </c>
      <c r="C417" s="30">
        <v>1500</v>
      </c>
      <c r="D417" s="30">
        <f t="shared" ref="D417:E421" si="47">C417</f>
        <v>1500</v>
      </c>
      <c r="E417" s="30">
        <f t="shared" si="47"/>
        <v>1500</v>
      </c>
      <c r="H417" s="41">
        <f t="shared" si="41"/>
        <v>1500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idden="1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980</v>
      </c>
      <c r="D422" s="5">
        <f>SUM(D423:D428)</f>
        <v>980</v>
      </c>
      <c r="E422" s="5">
        <f>SUM(E423:E428)</f>
        <v>980</v>
      </c>
      <c r="H422" s="41">
        <f t="shared" si="41"/>
        <v>980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>
        <v>800</v>
      </c>
      <c r="D425" s="30">
        <f t="shared" si="48"/>
        <v>800</v>
      </c>
      <c r="E425" s="30">
        <f t="shared" si="48"/>
        <v>800</v>
      </c>
      <c r="H425" s="41">
        <f t="shared" si="41"/>
        <v>800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>
        <v>180</v>
      </c>
      <c r="D427" s="30">
        <f t="shared" si="48"/>
        <v>180</v>
      </c>
      <c r="E427" s="30">
        <f t="shared" si="48"/>
        <v>180</v>
      </c>
      <c r="H427" s="41">
        <f t="shared" si="41"/>
        <v>180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6024.2</v>
      </c>
      <c r="D429" s="5">
        <f>SUM(D430:D442)</f>
        <v>6024.2</v>
      </c>
      <c r="E429" s="5">
        <f>SUM(E430:E442)</f>
        <v>6024.2</v>
      </c>
      <c r="H429" s="41">
        <f t="shared" si="41"/>
        <v>6024.2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hidden="1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hidden="1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hidden="1" outlineLevel="3">
      <c r="A434" s="29"/>
      <c r="B434" s="28" t="s">
        <v>347</v>
      </c>
      <c r="C434" s="30">
        <v>2487.6999999999998</v>
      </c>
      <c r="D434" s="30">
        <f t="shared" si="49"/>
        <v>2487.6999999999998</v>
      </c>
      <c r="E434" s="30">
        <f t="shared" si="49"/>
        <v>2487.6999999999998</v>
      </c>
      <c r="H434" s="41">
        <f t="shared" si="41"/>
        <v>2487.6999999999998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>
        <v>700</v>
      </c>
      <c r="D441" s="30">
        <f t="shared" si="49"/>
        <v>700</v>
      </c>
      <c r="E441" s="30">
        <f t="shared" si="49"/>
        <v>700</v>
      </c>
      <c r="H441" s="41">
        <f t="shared" si="41"/>
        <v>700</v>
      </c>
    </row>
    <row r="442" spans="1:8" hidden="1" outlineLevel="3">
      <c r="A442" s="29"/>
      <c r="B442" s="28" t="s">
        <v>355</v>
      </c>
      <c r="C442" s="30">
        <v>2836.5</v>
      </c>
      <c r="D442" s="30">
        <f t="shared" si="49"/>
        <v>2836.5</v>
      </c>
      <c r="E442" s="30">
        <f t="shared" si="49"/>
        <v>2836.5</v>
      </c>
      <c r="H442" s="41">
        <f t="shared" si="41"/>
        <v>2836.5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74" t="s">
        <v>357</v>
      </c>
      <c r="B444" s="175"/>
      <c r="C444" s="32">
        <f>C445+C454+C455+C459+C462+C463+C468+C474+C477+C480+C481+C450</f>
        <v>6500</v>
      </c>
      <c r="D444" s="32">
        <f>D445+D454+D455+D459+D462+D463+D468+D474+D477+D480+D481+D450</f>
        <v>6300</v>
      </c>
      <c r="E444" s="32">
        <f>E445+E454+E455+E459+E462+E463+E468+E474+E477+E480+E481+E450</f>
        <v>6300</v>
      </c>
      <c r="H444" s="41">
        <f t="shared" si="41"/>
        <v>6500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1000</v>
      </c>
      <c r="D445" s="5">
        <f>SUM(D446:D449)</f>
        <v>1000</v>
      </c>
      <c r="E445" s="5">
        <f>SUM(E446:E449)</f>
        <v>1000</v>
      </c>
      <c r="H445" s="41">
        <f t="shared" si="41"/>
        <v>1000</v>
      </c>
    </row>
    <row r="446" spans="1:8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hidden="1" customHeight="1" outlineLevel="3">
      <c r="A447" s="28"/>
      <c r="B447" s="28" t="s">
        <v>360</v>
      </c>
      <c r="C447" s="30">
        <v>1000</v>
      </c>
      <c r="D447" s="30">
        <f t="shared" ref="D447:E449" si="50">C447</f>
        <v>1000</v>
      </c>
      <c r="E447" s="30">
        <f t="shared" si="50"/>
        <v>1000</v>
      </c>
      <c r="H447" s="41">
        <f t="shared" si="41"/>
        <v>1000</v>
      </c>
    </row>
    <row r="448" spans="1:8" ht="15" hidden="1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hidden="1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800</v>
      </c>
      <c r="D454" s="5">
        <f>C454</f>
        <v>800</v>
      </c>
      <c r="E454" s="5">
        <f>D454</f>
        <v>800</v>
      </c>
      <c r="H454" s="41">
        <f t="shared" si="51"/>
        <v>800</v>
      </c>
    </row>
    <row r="455" spans="1:8" hidden="1" outlineLevel="2">
      <c r="A455" s="6">
        <v>2202</v>
      </c>
      <c r="B455" s="4" t="s">
        <v>120</v>
      </c>
      <c r="C455" s="5">
        <f>SUM(C456:C458)</f>
        <v>500</v>
      </c>
      <c r="D455" s="5">
        <f>SUM(D456:D458)</f>
        <v>500</v>
      </c>
      <c r="E455" s="5">
        <f>SUM(E456:E458)</f>
        <v>500</v>
      </c>
      <c r="H455" s="41">
        <f t="shared" si="51"/>
        <v>500</v>
      </c>
    </row>
    <row r="456" spans="1:8" ht="15" hidden="1" customHeight="1" outlineLevel="3">
      <c r="A456" s="28"/>
      <c r="B456" s="28" t="s">
        <v>367</v>
      </c>
      <c r="C456" s="30">
        <v>500</v>
      </c>
      <c r="D456" s="30">
        <f>C456</f>
        <v>500</v>
      </c>
      <c r="E456" s="30">
        <f>D456</f>
        <v>500</v>
      </c>
      <c r="H456" s="41">
        <f t="shared" si="51"/>
        <v>500</v>
      </c>
    </row>
    <row r="457" spans="1:8" ht="15" hidden="1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v>200</v>
      </c>
      <c r="D459" s="5">
        <f>SUM(D460:D461)</f>
        <v>0</v>
      </c>
      <c r="E459" s="5">
        <f>SUM(E460:E461)</f>
        <v>0</v>
      </c>
      <c r="H459" s="41">
        <f t="shared" si="51"/>
        <v>200</v>
      </c>
    </row>
    <row r="460" spans="1:8" ht="15" hidden="1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500</v>
      </c>
      <c r="D474" s="5">
        <f>SUM(D475:D476)</f>
        <v>500</v>
      </c>
      <c r="E474" s="5">
        <f>SUM(E475:E476)</f>
        <v>500</v>
      </c>
      <c r="H474" s="41">
        <f t="shared" si="51"/>
        <v>500</v>
      </c>
    </row>
    <row r="475" spans="1:8" ht="15" hidden="1" customHeight="1" outlineLevel="3">
      <c r="A475" s="28"/>
      <c r="B475" s="28" t="s">
        <v>383</v>
      </c>
      <c r="C475" s="30">
        <v>500</v>
      </c>
      <c r="D475" s="30">
        <f>C475</f>
        <v>500</v>
      </c>
      <c r="E475" s="30">
        <f>D475</f>
        <v>500</v>
      </c>
      <c r="H475" s="41">
        <f t="shared" si="51"/>
        <v>500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3000</v>
      </c>
      <c r="D480" s="5">
        <f t="shared" si="57"/>
        <v>3000</v>
      </c>
      <c r="E480" s="5">
        <f t="shared" si="57"/>
        <v>3000</v>
      </c>
      <c r="H480" s="41">
        <f t="shared" si="51"/>
        <v>3000</v>
      </c>
    </row>
    <row r="481" spans="1:10" hidden="1" outlineLevel="2" collapsed="1">
      <c r="A481" s="6">
        <v>2202</v>
      </c>
      <c r="B481" s="4" t="s">
        <v>387</v>
      </c>
      <c r="C481" s="5">
        <v>500</v>
      </c>
      <c r="D481" s="5">
        <f t="shared" si="57"/>
        <v>500</v>
      </c>
      <c r="E481" s="5">
        <f t="shared" si="57"/>
        <v>500</v>
      </c>
      <c r="H481" s="41">
        <f t="shared" si="51"/>
        <v>500</v>
      </c>
    </row>
    <row r="482" spans="1:10" hidden="1" outlineLevel="1">
      <c r="A482" s="174" t="s">
        <v>388</v>
      </c>
      <c r="B482" s="175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84" t="s">
        <v>389</v>
      </c>
      <c r="B483" s="185"/>
      <c r="C483" s="35">
        <f>C484+C504+C509+C522+C528+C538</f>
        <v>17118.599999999999</v>
      </c>
      <c r="D483" s="35">
        <f>D484+D504+D509+D522+D528+D538</f>
        <v>17118.599999999999</v>
      </c>
      <c r="E483" s="35">
        <f>E484+E504+E509+E522+E528+E538</f>
        <v>17118.599999999999</v>
      </c>
      <c r="G483" s="39" t="s">
        <v>592</v>
      </c>
      <c r="H483" s="41">
        <f t="shared" si="51"/>
        <v>17118.599999999999</v>
      </c>
      <c r="I483" s="42"/>
      <c r="J483" s="40" t="b">
        <f>AND(H483=I483)</f>
        <v>0</v>
      </c>
    </row>
    <row r="484" spans="1:10" hidden="1" outlineLevel="1">
      <c r="A484" s="174" t="s">
        <v>390</v>
      </c>
      <c r="B484" s="175"/>
      <c r="C484" s="32">
        <f>C485+C486+C490+C491+C494+C497+C500+C501+C502+C503</f>
        <v>10000</v>
      </c>
      <c r="D484" s="32">
        <f>D485+D486+D490+D491+D494+D497+D500+D501+D502+D503</f>
        <v>10000</v>
      </c>
      <c r="E484" s="32">
        <f>E485+E486+E490+E491+E494+E497+E500+E501+E502+E503</f>
        <v>10000</v>
      </c>
      <c r="H484" s="41">
        <f t="shared" si="51"/>
        <v>10000</v>
      </c>
    </row>
    <row r="485" spans="1:10" hidden="1" outlineLevel="2">
      <c r="A485" s="6">
        <v>3302</v>
      </c>
      <c r="B485" s="4" t="s">
        <v>391</v>
      </c>
      <c r="C485" s="5">
        <v>1200</v>
      </c>
      <c r="D485" s="5">
        <f>C485</f>
        <v>1200</v>
      </c>
      <c r="E485" s="5">
        <f>D485</f>
        <v>1200</v>
      </c>
      <c r="H485" s="41">
        <f t="shared" si="51"/>
        <v>1200</v>
      </c>
    </row>
    <row r="486" spans="1:10" hidden="1" outlineLevel="2">
      <c r="A486" s="6">
        <v>3302</v>
      </c>
      <c r="B486" s="4" t="s">
        <v>392</v>
      </c>
      <c r="C486" s="5">
        <f>SUM(C487:C489)</f>
        <v>8000</v>
      </c>
      <c r="D486" s="5">
        <f>SUM(D487:D489)</f>
        <v>8000</v>
      </c>
      <c r="E486" s="5">
        <f>SUM(E487:E489)</f>
        <v>8000</v>
      </c>
      <c r="H486" s="41">
        <f t="shared" si="51"/>
        <v>8000</v>
      </c>
    </row>
    <row r="487" spans="1:10" ht="15" hidden="1" customHeight="1" outlineLevel="3">
      <c r="A487" s="28"/>
      <c r="B487" s="28" t="s">
        <v>393</v>
      </c>
      <c r="C487" s="30">
        <v>6000</v>
      </c>
      <c r="D487" s="30">
        <f>C487</f>
        <v>6000</v>
      </c>
      <c r="E487" s="30">
        <f>D487</f>
        <v>6000</v>
      </c>
      <c r="H487" s="41">
        <f t="shared" si="51"/>
        <v>6000</v>
      </c>
    </row>
    <row r="488" spans="1:10" ht="15" hidden="1" customHeight="1" outlineLevel="3">
      <c r="A488" s="28"/>
      <c r="B488" s="28" t="s">
        <v>394</v>
      </c>
      <c r="C488" s="30">
        <v>2000</v>
      </c>
      <c r="D488" s="30">
        <f t="shared" ref="D488:E489" si="58">C488</f>
        <v>2000</v>
      </c>
      <c r="E488" s="30">
        <f t="shared" si="58"/>
        <v>2000</v>
      </c>
      <c r="H488" s="41">
        <f t="shared" si="51"/>
        <v>2000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150</v>
      </c>
      <c r="D491" s="5">
        <f>SUM(D492:D493)</f>
        <v>150</v>
      </c>
      <c r="E491" s="5">
        <f>SUM(E492:E493)</f>
        <v>150</v>
      </c>
      <c r="H491" s="41">
        <f t="shared" si="51"/>
        <v>150</v>
      </c>
    </row>
    <row r="492" spans="1:10" ht="15" hidden="1" customHeight="1" outlineLevel="3">
      <c r="A492" s="28"/>
      <c r="B492" s="28" t="s">
        <v>398</v>
      </c>
      <c r="C492" s="30">
        <v>150</v>
      </c>
      <c r="D492" s="30">
        <f>C492</f>
        <v>150</v>
      </c>
      <c r="E492" s="30">
        <f>D492</f>
        <v>150</v>
      </c>
      <c r="H492" s="41">
        <f t="shared" si="51"/>
        <v>150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500</v>
      </c>
      <c r="D494" s="5">
        <f>SUM(D495:D496)</f>
        <v>500</v>
      </c>
      <c r="E494" s="5">
        <f>SUM(E495:E496)</f>
        <v>500</v>
      </c>
      <c r="H494" s="41">
        <f t="shared" si="51"/>
        <v>500</v>
      </c>
    </row>
    <row r="495" spans="1:10" ht="15" hidden="1" customHeight="1" outlineLevel="3">
      <c r="A495" s="28"/>
      <c r="B495" s="28" t="s">
        <v>401</v>
      </c>
      <c r="C495" s="30">
        <v>250</v>
      </c>
      <c r="D495" s="30">
        <f>C495</f>
        <v>250</v>
      </c>
      <c r="E495" s="30">
        <f>D495</f>
        <v>250</v>
      </c>
      <c r="H495" s="41">
        <f t="shared" si="51"/>
        <v>250</v>
      </c>
    </row>
    <row r="496" spans="1:10" ht="15" hidden="1" customHeight="1" outlineLevel="3">
      <c r="A496" s="28"/>
      <c r="B496" s="28" t="s">
        <v>402</v>
      </c>
      <c r="C496" s="30">
        <v>250</v>
      </c>
      <c r="D496" s="30">
        <f>C496</f>
        <v>250</v>
      </c>
      <c r="E496" s="30">
        <f>D496</f>
        <v>250</v>
      </c>
      <c r="H496" s="41">
        <f t="shared" si="51"/>
        <v>250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hidden="1" outlineLevel="2">
      <c r="A501" s="6">
        <v>3302</v>
      </c>
      <c r="B501" s="4" t="s">
        <v>407</v>
      </c>
      <c r="C501" s="5">
        <v>150</v>
      </c>
      <c r="D501" s="5">
        <f t="shared" si="59"/>
        <v>150</v>
      </c>
      <c r="E501" s="5">
        <f t="shared" si="59"/>
        <v>150</v>
      </c>
      <c r="H501" s="41">
        <f t="shared" si="51"/>
        <v>150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74" t="s">
        <v>410</v>
      </c>
      <c r="B504" s="175"/>
      <c r="C504" s="32">
        <f>SUM(C505:C508)</f>
        <v>2118.6</v>
      </c>
      <c r="D504" s="32">
        <f>SUM(D505:D508)</f>
        <v>2118.6</v>
      </c>
      <c r="E504" s="32">
        <f>SUM(E505:E508)</f>
        <v>2118.6</v>
      </c>
      <c r="H504" s="41">
        <f t="shared" si="51"/>
        <v>2118.6</v>
      </c>
    </row>
    <row r="505" spans="1:12" hidden="1" outlineLevel="2" collapsed="1">
      <c r="A505" s="6">
        <v>3303</v>
      </c>
      <c r="B505" s="4" t="s">
        <v>411</v>
      </c>
      <c r="C505" s="5">
        <v>2118.6</v>
      </c>
      <c r="D505" s="5">
        <f>C505</f>
        <v>2118.6</v>
      </c>
      <c r="E505" s="5">
        <f>D505</f>
        <v>2118.6</v>
      </c>
      <c r="H505" s="41">
        <f t="shared" si="51"/>
        <v>2118.6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74" t="s">
        <v>414</v>
      </c>
      <c r="B509" s="175"/>
      <c r="C509" s="32">
        <f>C510+C511+C512+C513+C517+C518+C519+C520+C521</f>
        <v>5000</v>
      </c>
      <c r="D509" s="32">
        <f>D510+D511+D512+D513+D517+D518+D519+D520+D521</f>
        <v>5000</v>
      </c>
      <c r="E509" s="32">
        <f>E510+E511+E512+E513+E517+E518+E519+E520+E521</f>
        <v>5000</v>
      </c>
      <c r="F509" s="51"/>
      <c r="H509" s="41">
        <f t="shared" si="51"/>
        <v>5000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2000</v>
      </c>
      <c r="D517" s="5">
        <f t="shared" si="62"/>
        <v>2000</v>
      </c>
      <c r="E517" s="5">
        <f t="shared" si="62"/>
        <v>2000</v>
      </c>
      <c r="H517" s="41">
        <f t="shared" si="63"/>
        <v>2000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hidden="1" outlineLevel="2">
      <c r="A519" s="6">
        <v>3305</v>
      </c>
      <c r="B519" s="4" t="s">
        <v>424</v>
      </c>
      <c r="C519" s="5">
        <v>1000</v>
      </c>
      <c r="D519" s="5">
        <f t="shared" si="62"/>
        <v>1000</v>
      </c>
      <c r="E519" s="5">
        <f t="shared" si="62"/>
        <v>1000</v>
      </c>
      <c r="H519" s="41">
        <f t="shared" si="63"/>
        <v>1000</v>
      </c>
    </row>
    <row r="520" spans="1:8" hidden="1" outlineLevel="2">
      <c r="A520" s="6">
        <v>3305</v>
      </c>
      <c r="B520" s="4" t="s">
        <v>425</v>
      </c>
      <c r="C520" s="5">
        <v>2000</v>
      </c>
      <c r="D520" s="5">
        <f t="shared" si="62"/>
        <v>2000</v>
      </c>
      <c r="E520" s="5">
        <f t="shared" si="62"/>
        <v>2000</v>
      </c>
      <c r="H520" s="41">
        <f t="shared" si="63"/>
        <v>2000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74" t="s">
        <v>426</v>
      </c>
      <c r="B522" s="175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74" t="s">
        <v>432</v>
      </c>
      <c r="B528" s="175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74" t="s">
        <v>441</v>
      </c>
      <c r="B538" s="175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82" t="s">
        <v>449</v>
      </c>
      <c r="B547" s="183"/>
      <c r="C547" s="35">
        <f>C548+C549</f>
        <v>10770</v>
      </c>
      <c r="D547" s="35">
        <f>D548+D549</f>
        <v>10770</v>
      </c>
      <c r="E547" s="35">
        <f>E548+E549</f>
        <v>10770</v>
      </c>
      <c r="G547" s="39" t="s">
        <v>593</v>
      </c>
      <c r="H547" s="41">
        <f t="shared" si="63"/>
        <v>10770</v>
      </c>
      <c r="I547" s="42"/>
      <c r="J547" s="40" t="b">
        <f>AND(H547=I547)</f>
        <v>0</v>
      </c>
    </row>
    <row r="548" spans="1:10" hidden="1" outlineLevel="1">
      <c r="A548" s="174" t="s">
        <v>450</v>
      </c>
      <c r="B548" s="175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hidden="1" outlineLevel="1">
      <c r="A549" s="174" t="s">
        <v>451</v>
      </c>
      <c r="B549" s="175"/>
      <c r="C549" s="32">
        <v>10770</v>
      </c>
      <c r="D549" s="32">
        <f>C549</f>
        <v>10770</v>
      </c>
      <c r="E549" s="32">
        <f>D549</f>
        <v>10770</v>
      </c>
      <c r="H549" s="41">
        <f t="shared" si="63"/>
        <v>10770</v>
      </c>
    </row>
    <row r="550" spans="1:10" collapsed="1">
      <c r="A550" s="180" t="s">
        <v>455</v>
      </c>
      <c r="B550" s="181"/>
      <c r="C550" s="36">
        <f>C551</f>
        <v>16900</v>
      </c>
      <c r="D550" s="36">
        <f>D551</f>
        <v>16900</v>
      </c>
      <c r="E550" s="36">
        <f>E551</f>
        <v>16900</v>
      </c>
      <c r="G550" s="39" t="s">
        <v>59</v>
      </c>
      <c r="H550" s="41">
        <f t="shared" si="63"/>
        <v>16900</v>
      </c>
      <c r="I550" s="42"/>
      <c r="J550" s="40" t="b">
        <f>AND(H550=I550)</f>
        <v>0</v>
      </c>
    </row>
    <row r="551" spans="1:10">
      <c r="A551" s="176" t="s">
        <v>456</v>
      </c>
      <c r="B551" s="177"/>
      <c r="C551" s="33">
        <f>C552+C556</f>
        <v>16900</v>
      </c>
      <c r="D551" s="33">
        <f>D552+D556</f>
        <v>16900</v>
      </c>
      <c r="E551" s="33">
        <f>E552+E556</f>
        <v>16900</v>
      </c>
      <c r="G551" s="39" t="s">
        <v>594</v>
      </c>
      <c r="H551" s="41">
        <f t="shared" si="63"/>
        <v>16900</v>
      </c>
      <c r="I551" s="42"/>
      <c r="J551" s="40" t="b">
        <f>AND(H551=I551)</f>
        <v>0</v>
      </c>
    </row>
    <row r="552" spans="1:10" hidden="1" outlineLevel="1">
      <c r="A552" s="174" t="s">
        <v>457</v>
      </c>
      <c r="B552" s="175"/>
      <c r="C552" s="32">
        <f>SUM(C553:C555)</f>
        <v>16900</v>
      </c>
      <c r="D552" s="32">
        <f>SUM(D553:D555)</f>
        <v>16900</v>
      </c>
      <c r="E552" s="32">
        <f>SUM(E553:E555)</f>
        <v>16900</v>
      </c>
      <c r="H552" s="41">
        <f t="shared" si="63"/>
        <v>16900</v>
      </c>
    </row>
    <row r="553" spans="1:10" hidden="1" outlineLevel="2" collapsed="1">
      <c r="A553" s="6">
        <v>5500</v>
      </c>
      <c r="B553" s="4" t="s">
        <v>458</v>
      </c>
      <c r="C553" s="5">
        <v>16900</v>
      </c>
      <c r="D553" s="5">
        <f t="shared" ref="D553:E555" si="67">C553</f>
        <v>16900</v>
      </c>
      <c r="E553" s="5">
        <f t="shared" si="67"/>
        <v>16900</v>
      </c>
      <c r="H553" s="41">
        <f t="shared" si="63"/>
        <v>16900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74" t="s">
        <v>461</v>
      </c>
      <c r="B556" s="175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78" t="s">
        <v>62</v>
      </c>
      <c r="B559" s="179"/>
      <c r="C559" s="37">
        <f>C560+C716+C725</f>
        <v>263230.86699999997</v>
      </c>
      <c r="D559" s="37">
        <f>D560+D716+D725</f>
        <v>263230.86699999997</v>
      </c>
      <c r="E559" s="37">
        <f>E560+E716+E725</f>
        <v>263230.86699999997</v>
      </c>
      <c r="G559" s="39" t="s">
        <v>62</v>
      </c>
      <c r="H559" s="41">
        <f t="shared" si="63"/>
        <v>263230.86699999997</v>
      </c>
      <c r="I559" s="42"/>
      <c r="J559" s="40" t="b">
        <f>AND(H559=I559)</f>
        <v>0</v>
      </c>
    </row>
    <row r="560" spans="1:10">
      <c r="A560" s="180" t="s">
        <v>464</v>
      </c>
      <c r="B560" s="181"/>
      <c r="C560" s="36">
        <f>C561+C638+C642+C645</f>
        <v>212096.30599999998</v>
      </c>
      <c r="D560" s="36">
        <f>D561+D638+D642+D645</f>
        <v>212096.30599999998</v>
      </c>
      <c r="E560" s="36">
        <f>E561+E638+E642+E645</f>
        <v>212096.30599999998</v>
      </c>
      <c r="G560" s="39" t="s">
        <v>61</v>
      </c>
      <c r="H560" s="41">
        <f t="shared" si="63"/>
        <v>212096.30599999998</v>
      </c>
      <c r="I560" s="42"/>
      <c r="J560" s="40" t="b">
        <f>AND(H560=I560)</f>
        <v>0</v>
      </c>
    </row>
    <row r="561" spans="1:10">
      <c r="A561" s="176" t="s">
        <v>465</v>
      </c>
      <c r="B561" s="177"/>
      <c r="C561" s="38">
        <f>C562+C567+C568+C569+C576+C577+C581+C584+C585+C586+C587+C592+C595+C599+C603+C610+C616+C628</f>
        <v>212096.30599999998</v>
      </c>
      <c r="D561" s="38">
        <f>D562+D567+D568+D569+D576+D577+D581+D584+D585+D586+D587+D592+D595+D599+D603+D610+D616+D628</f>
        <v>212096.30599999998</v>
      </c>
      <c r="E561" s="38">
        <f>E562+E567+E568+E569+E576+E577+E581+E584+E585+E586+E587+E592+E595+E599+E603+E610+E616+E628</f>
        <v>212096.30599999998</v>
      </c>
      <c r="G561" s="39" t="s">
        <v>595</v>
      </c>
      <c r="H561" s="41">
        <f t="shared" si="63"/>
        <v>212096.30599999998</v>
      </c>
      <c r="I561" s="42"/>
      <c r="J561" s="40" t="b">
        <f>AND(H561=I561)</f>
        <v>0</v>
      </c>
    </row>
    <row r="562" spans="1:10" hidden="1" outlineLevel="1">
      <c r="A562" s="174" t="s">
        <v>466</v>
      </c>
      <c r="B562" s="175"/>
      <c r="C562" s="32">
        <f>SUM(C563:C566)</f>
        <v>8197.0509999999995</v>
      </c>
      <c r="D562" s="32">
        <f>SUM(D563:D566)</f>
        <v>8197.0509999999995</v>
      </c>
      <c r="E562" s="32">
        <f>SUM(E563:E566)</f>
        <v>8197.0509999999995</v>
      </c>
      <c r="H562" s="41">
        <f t="shared" si="63"/>
        <v>8197.0509999999995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8197.0509999999995</v>
      </c>
      <c r="D566" s="5">
        <f t="shared" si="68"/>
        <v>8197.0509999999995</v>
      </c>
      <c r="E566" s="5">
        <f t="shared" si="68"/>
        <v>8197.0509999999995</v>
      </c>
      <c r="H566" s="41">
        <f t="shared" si="63"/>
        <v>8197.0509999999995</v>
      </c>
    </row>
    <row r="567" spans="1:10" hidden="1" outlineLevel="1">
      <c r="A567" s="174" t="s">
        <v>467</v>
      </c>
      <c r="B567" s="175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74" t="s">
        <v>472</v>
      </c>
      <c r="B568" s="175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74" t="s">
        <v>473</v>
      </c>
      <c r="B569" s="175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74" t="s">
        <v>480</v>
      </c>
      <c r="B576" s="175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74" t="s">
        <v>481</v>
      </c>
      <c r="B577" s="175"/>
      <c r="C577" s="32">
        <f>SUM(C578:C580)</f>
        <v>5000</v>
      </c>
      <c r="D577" s="32">
        <f>SUM(D578:D580)</f>
        <v>5000</v>
      </c>
      <c r="E577" s="32">
        <f>SUM(E578:E580)</f>
        <v>5000</v>
      </c>
      <c r="H577" s="41">
        <f t="shared" si="63"/>
        <v>5000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1000</v>
      </c>
      <c r="D579" s="5">
        <f t="shared" si="70"/>
        <v>1000</v>
      </c>
      <c r="E579" s="5">
        <f t="shared" si="70"/>
        <v>1000</v>
      </c>
      <c r="H579" s="41">
        <f t="shared" si="71"/>
        <v>1000</v>
      </c>
    </row>
    <row r="580" spans="1:8" hidden="1" outlineLevel="2">
      <c r="A580" s="7">
        <v>6605</v>
      </c>
      <c r="B580" s="4" t="s">
        <v>484</v>
      </c>
      <c r="C580" s="5">
        <v>4000</v>
      </c>
      <c r="D580" s="5">
        <f t="shared" si="70"/>
        <v>4000</v>
      </c>
      <c r="E580" s="5">
        <f t="shared" si="70"/>
        <v>4000</v>
      </c>
      <c r="H580" s="41">
        <f t="shared" si="71"/>
        <v>4000</v>
      </c>
    </row>
    <row r="581" spans="1:8" hidden="1" outlineLevel="1">
      <c r="A581" s="174" t="s">
        <v>485</v>
      </c>
      <c r="B581" s="175"/>
      <c r="C581" s="32">
        <f>SUM(C582:C583)</f>
        <v>90000</v>
      </c>
      <c r="D581" s="32">
        <f>SUM(D582:D583)</f>
        <v>90000</v>
      </c>
      <c r="E581" s="32">
        <f>SUM(E582:E583)</f>
        <v>90000</v>
      </c>
      <c r="H581" s="41">
        <f t="shared" si="71"/>
        <v>90000</v>
      </c>
    </row>
    <row r="582" spans="1:8" hidden="1" outlineLevel="2">
      <c r="A582" s="7">
        <v>6606</v>
      </c>
      <c r="B582" s="4" t="s">
        <v>486</v>
      </c>
      <c r="C582" s="5">
        <v>90000</v>
      </c>
      <c r="D582" s="5">
        <f t="shared" ref="D582:E586" si="72">C582</f>
        <v>90000</v>
      </c>
      <c r="E582" s="5">
        <f t="shared" si="72"/>
        <v>90000</v>
      </c>
      <c r="H582" s="41">
        <f t="shared" si="71"/>
        <v>90000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hidden="1" outlineLevel="1">
      <c r="A584" s="174" t="s">
        <v>488</v>
      </c>
      <c r="B584" s="175"/>
      <c r="C584" s="32">
        <v>500</v>
      </c>
      <c r="D584" s="32">
        <f t="shared" si="72"/>
        <v>500</v>
      </c>
      <c r="E584" s="32">
        <f t="shared" si="72"/>
        <v>500</v>
      </c>
      <c r="H584" s="41">
        <f t="shared" si="71"/>
        <v>500</v>
      </c>
    </row>
    <row r="585" spans="1:8" hidden="1" outlineLevel="1" collapsed="1">
      <c r="A585" s="174" t="s">
        <v>489</v>
      </c>
      <c r="B585" s="175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74" t="s">
        <v>490</v>
      </c>
      <c r="B586" s="175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74" t="s">
        <v>491</v>
      </c>
      <c r="B587" s="175"/>
      <c r="C587" s="32">
        <f>SUM(C588:C591)</f>
        <v>18941.258999999998</v>
      </c>
      <c r="D587" s="32">
        <f>SUM(D588:D591)</f>
        <v>18941.258999999998</v>
      </c>
      <c r="E587" s="32">
        <f>SUM(E588:E591)</f>
        <v>18941.258999999998</v>
      </c>
      <c r="H587" s="41">
        <f t="shared" si="71"/>
        <v>18941.258999999998</v>
      </c>
    </row>
    <row r="588" spans="1:8" hidden="1" outlineLevel="2">
      <c r="A588" s="7">
        <v>6610</v>
      </c>
      <c r="B588" s="4" t="s">
        <v>492</v>
      </c>
      <c r="C588" s="5">
        <v>18941.258999999998</v>
      </c>
      <c r="D588" s="5">
        <f>C588</f>
        <v>18941.258999999998</v>
      </c>
      <c r="E588" s="5">
        <f>D588</f>
        <v>18941.258999999998</v>
      </c>
      <c r="H588" s="41">
        <f t="shared" si="71"/>
        <v>18941.258999999998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74" t="s">
        <v>498</v>
      </c>
      <c r="B592" s="175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74" t="s">
        <v>502</v>
      </c>
      <c r="B595" s="175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74" t="s">
        <v>503</v>
      </c>
      <c r="B599" s="175"/>
      <c r="C599" s="32">
        <f>SUM(C600:C602)</f>
        <v>80905.202000000005</v>
      </c>
      <c r="D599" s="32">
        <f>SUM(D600:D602)</f>
        <v>80905.202000000005</v>
      </c>
      <c r="E599" s="32">
        <f>SUM(E600:E602)</f>
        <v>80905.202000000005</v>
      </c>
      <c r="H599" s="41">
        <f t="shared" si="71"/>
        <v>80905.202000000005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80905.202000000005</v>
      </c>
      <c r="D601" s="5">
        <f t="shared" si="75"/>
        <v>80905.202000000005</v>
      </c>
      <c r="E601" s="5">
        <f t="shared" si="75"/>
        <v>80905.202000000005</v>
      </c>
      <c r="H601" s="41">
        <f t="shared" si="71"/>
        <v>80905.202000000005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hidden="1" outlineLevel="1">
      <c r="A603" s="174" t="s">
        <v>506</v>
      </c>
      <c r="B603" s="175"/>
      <c r="C603" s="32">
        <f>SUM(C604:C609)</f>
        <v>1770</v>
      </c>
      <c r="D603" s="32">
        <f>SUM(D604:D609)</f>
        <v>1770</v>
      </c>
      <c r="E603" s="32">
        <f>SUM(E604:E609)</f>
        <v>1770</v>
      </c>
      <c r="H603" s="41">
        <f t="shared" si="71"/>
        <v>1770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1770</v>
      </c>
      <c r="D609" s="5">
        <f t="shared" si="76"/>
        <v>1770</v>
      </c>
      <c r="E609" s="5">
        <f t="shared" si="76"/>
        <v>1770</v>
      </c>
      <c r="H609" s="41">
        <f t="shared" si="71"/>
        <v>1770</v>
      </c>
    </row>
    <row r="610" spans="1:8" hidden="1" outlineLevel="1">
      <c r="A610" s="174" t="s">
        <v>513</v>
      </c>
      <c r="B610" s="175"/>
      <c r="C610" s="32">
        <f>SUM(C611:C615)</f>
        <v>1871.614</v>
      </c>
      <c r="D610" s="32">
        <f>SUM(D611:D615)</f>
        <v>1871.614</v>
      </c>
      <c r="E610" s="32">
        <f>SUM(E611:E615)</f>
        <v>1871.614</v>
      </c>
      <c r="H610" s="41">
        <f t="shared" si="71"/>
        <v>1871.614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1871.614</v>
      </c>
      <c r="D615" s="5">
        <f t="shared" si="77"/>
        <v>1871.614</v>
      </c>
      <c r="E615" s="5">
        <f t="shared" si="77"/>
        <v>1871.614</v>
      </c>
      <c r="H615" s="41">
        <f t="shared" si="71"/>
        <v>1871.614</v>
      </c>
    </row>
    <row r="616" spans="1:8" hidden="1" outlineLevel="1">
      <c r="A616" s="174" t="s">
        <v>519</v>
      </c>
      <c r="B616" s="175"/>
      <c r="C616" s="32">
        <f>SUM(C617:C627)</f>
        <v>4911.18</v>
      </c>
      <c r="D616" s="32">
        <f>SUM(D617:D627)</f>
        <v>4911.18</v>
      </c>
      <c r="E616" s="32">
        <f>SUM(E617:E627)</f>
        <v>4911.18</v>
      </c>
      <c r="H616" s="41">
        <f t="shared" si="71"/>
        <v>4911.18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4911.18</v>
      </c>
      <c r="D620" s="5">
        <f t="shared" si="78"/>
        <v>4911.18</v>
      </c>
      <c r="E620" s="5">
        <f t="shared" si="78"/>
        <v>4911.18</v>
      </c>
      <c r="H620" s="41">
        <f t="shared" si="71"/>
        <v>4911.18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74" t="s">
        <v>531</v>
      </c>
      <c r="B628" s="175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76" t="s">
        <v>541</v>
      </c>
      <c r="B638" s="17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74" t="s">
        <v>542</v>
      </c>
      <c r="B639" s="175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74" t="s">
        <v>543</v>
      </c>
      <c r="B640" s="175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74" t="s">
        <v>544</v>
      </c>
      <c r="B641" s="175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76" t="s">
        <v>545</v>
      </c>
      <c r="B642" s="17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74" t="s">
        <v>546</v>
      </c>
      <c r="B643" s="175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74" t="s">
        <v>547</v>
      </c>
      <c r="B644" s="175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76" t="s">
        <v>548</v>
      </c>
      <c r="B645" s="17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74" t="s">
        <v>549</v>
      </c>
      <c r="B646" s="175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74" t="s">
        <v>550</v>
      </c>
      <c r="B651" s="175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74" t="s">
        <v>551</v>
      </c>
      <c r="B652" s="175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74" t="s">
        <v>552</v>
      </c>
      <c r="B653" s="175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74" t="s">
        <v>553</v>
      </c>
      <c r="B660" s="175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74" t="s">
        <v>554</v>
      </c>
      <c r="B661" s="175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74" t="s">
        <v>555</v>
      </c>
      <c r="B665" s="175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74" t="s">
        <v>556</v>
      </c>
      <c r="B668" s="175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74" t="s">
        <v>557</v>
      </c>
      <c r="B669" s="175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74" t="s">
        <v>558</v>
      </c>
      <c r="B670" s="175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74" t="s">
        <v>559</v>
      </c>
      <c r="B671" s="175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74" t="s">
        <v>560</v>
      </c>
      <c r="B676" s="175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74" t="s">
        <v>561</v>
      </c>
      <c r="B679" s="175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74" t="s">
        <v>562</v>
      </c>
      <c r="B683" s="175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74" t="s">
        <v>563</v>
      </c>
      <c r="B687" s="175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74" t="s">
        <v>564</v>
      </c>
      <c r="B694" s="175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74" t="s">
        <v>565</v>
      </c>
      <c r="B700" s="175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74" t="s">
        <v>566</v>
      </c>
      <c r="B712" s="175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74" t="s">
        <v>567</v>
      </c>
      <c r="B713" s="175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74" t="s">
        <v>568</v>
      </c>
      <c r="B714" s="175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74" t="s">
        <v>569</v>
      </c>
      <c r="B715" s="175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80" t="s">
        <v>570</v>
      </c>
      <c r="B716" s="181"/>
      <c r="C716" s="36">
        <f>C717</f>
        <v>51134.561000000002</v>
      </c>
      <c r="D716" s="36">
        <f>D717</f>
        <v>51134.561000000002</v>
      </c>
      <c r="E716" s="36">
        <f>E717</f>
        <v>51134.561000000002</v>
      </c>
      <c r="G716" s="39" t="s">
        <v>66</v>
      </c>
      <c r="H716" s="41">
        <f t="shared" si="92"/>
        <v>51134.561000000002</v>
      </c>
      <c r="I716" s="42"/>
      <c r="J716" s="40" t="b">
        <f>AND(H716=I716)</f>
        <v>0</v>
      </c>
    </row>
    <row r="717" spans="1:10">
      <c r="A717" s="176" t="s">
        <v>571</v>
      </c>
      <c r="B717" s="177"/>
      <c r="C717" s="33">
        <f>C718+C722</f>
        <v>51134.561000000002</v>
      </c>
      <c r="D717" s="33">
        <f>D718+D722</f>
        <v>51134.561000000002</v>
      </c>
      <c r="E717" s="33">
        <f>E718+E722</f>
        <v>51134.561000000002</v>
      </c>
      <c r="G717" s="39" t="s">
        <v>599</v>
      </c>
      <c r="H717" s="41">
        <f t="shared" si="92"/>
        <v>51134.561000000002</v>
      </c>
      <c r="I717" s="42"/>
      <c r="J717" s="40" t="b">
        <f>AND(H717=I717)</f>
        <v>0</v>
      </c>
    </row>
    <row r="718" spans="1:10" hidden="1" outlineLevel="1" collapsed="1">
      <c r="A718" s="186" t="s">
        <v>851</v>
      </c>
      <c r="B718" s="187"/>
      <c r="C718" s="31">
        <f>SUM(C719:C721)</f>
        <v>51134.561000000002</v>
      </c>
      <c r="D718" s="31">
        <f>SUM(D719:D721)</f>
        <v>51134.561000000002</v>
      </c>
      <c r="E718" s="31">
        <f>SUM(E719:E721)</f>
        <v>51134.561000000002</v>
      </c>
      <c r="H718" s="41">
        <f t="shared" si="92"/>
        <v>51134.561000000002</v>
      </c>
    </row>
    <row r="719" spans="1:10" ht="15" hidden="1" customHeight="1" outlineLevel="2">
      <c r="A719" s="6">
        <v>10950</v>
      </c>
      <c r="B719" s="4" t="s">
        <v>572</v>
      </c>
      <c r="C719" s="5">
        <v>51134.561000000002</v>
      </c>
      <c r="D719" s="5">
        <f>C719</f>
        <v>51134.561000000002</v>
      </c>
      <c r="E719" s="5">
        <f>D719</f>
        <v>51134.561000000002</v>
      </c>
      <c r="H719" s="41">
        <f t="shared" si="92"/>
        <v>51134.561000000002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86" t="s">
        <v>850</v>
      </c>
      <c r="B722" s="18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80" t="s">
        <v>577</v>
      </c>
      <c r="B725" s="18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6" t="s">
        <v>588</v>
      </c>
      <c r="B726" s="17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86" t="s">
        <v>849</v>
      </c>
      <c r="B727" s="18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86" t="s">
        <v>848</v>
      </c>
      <c r="B730" s="18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86" t="s">
        <v>846</v>
      </c>
      <c r="B733" s="18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86" t="s">
        <v>843</v>
      </c>
      <c r="B739" s="187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86" t="s">
        <v>842</v>
      </c>
      <c r="B741" s="18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86" t="s">
        <v>841</v>
      </c>
      <c r="B743" s="18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86" t="s">
        <v>836</v>
      </c>
      <c r="B750" s="18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 t="shared" ref="D752:E754" si="98">C752</f>
        <v>0</v>
      </c>
      <c r="E752" s="125">
        <f t="shared" si="98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98"/>
        <v>0</v>
      </c>
      <c r="E753" s="125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86" t="s">
        <v>834</v>
      </c>
      <c r="B755" s="187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86" t="s">
        <v>830</v>
      </c>
      <c r="B760" s="18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86" t="s">
        <v>828</v>
      </c>
      <c r="B765" s="18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86" t="s">
        <v>826</v>
      </c>
      <c r="B767" s="187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86" t="s">
        <v>823</v>
      </c>
      <c r="B771" s="187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86" t="s">
        <v>817</v>
      </c>
      <c r="B777" s="187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workbookViewId="0">
      <selection activeCell="B3" sqref="B3"/>
    </sheetView>
  </sheetViews>
  <sheetFormatPr defaultColWidth="11.42578125" defaultRowHeight="15"/>
  <cols>
    <col min="1" max="1" width="39.28515625" customWidth="1"/>
    <col min="2" max="2" width="29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>
        <v>42426</v>
      </c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60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workbookViewId="0">
      <selection activeCell="D11" sqref="D11"/>
    </sheetView>
  </sheetViews>
  <sheetFormatPr defaultColWidth="11.42578125" defaultRowHeight="15"/>
  <cols>
    <col min="1" max="1" width="28.5703125" customWidth="1"/>
    <col min="2" max="2" width="23.140625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/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60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9"/>
  <sheetViews>
    <sheetView rightToLeft="1" zoomScale="120" zoomScaleNormal="120" workbookViewId="0">
      <selection activeCell="G12" sqref="G12"/>
    </sheetView>
  </sheetViews>
  <sheetFormatPr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/>
      <c r="D2" s="10"/>
    </row>
    <row r="3" spans="1:12" ht="15.75">
      <c r="A3" s="13"/>
      <c r="D3" s="10"/>
      <c r="K3" s="117" t="s">
        <v>756</v>
      </c>
      <c r="L3" s="117" t="s">
        <v>758</v>
      </c>
    </row>
    <row r="4" spans="1:12" ht="15.75">
      <c r="A4" s="13"/>
      <c r="D4" s="10"/>
      <c r="K4" s="117" t="s">
        <v>757</v>
      </c>
      <c r="L4" s="117" t="s">
        <v>759</v>
      </c>
    </row>
    <row r="5" spans="1:12" ht="15.75">
      <c r="A5" s="13"/>
      <c r="D5" s="10"/>
      <c r="L5" s="117" t="s">
        <v>760</v>
      </c>
    </row>
    <row r="6" spans="1:12" ht="15.75">
      <c r="A6" s="13"/>
      <c r="D6" s="10"/>
      <c r="L6" s="117" t="s">
        <v>761</v>
      </c>
    </row>
    <row r="7" spans="1:12" ht="15.75">
      <c r="A7" s="13"/>
      <c r="D7" s="10"/>
    </row>
    <row r="8" spans="1:12" ht="15.75">
      <c r="A8" s="13"/>
      <c r="D8" s="10"/>
    </row>
    <row r="9" spans="1:12" ht="15.75">
      <c r="A9" s="13"/>
    </row>
    <row r="10" spans="1:12" ht="15.75">
      <c r="A10" s="13"/>
    </row>
    <row r="11" spans="1:12" ht="15.75">
      <c r="A11" s="13"/>
    </row>
    <row r="12" spans="1:12" ht="15.75">
      <c r="A12" s="13"/>
    </row>
    <row r="13" spans="1:12" ht="15.75">
      <c r="A13" s="13"/>
    </row>
    <row r="14" spans="1:12" ht="15.75">
      <c r="A14" s="13"/>
    </row>
    <row r="15" spans="1:12" ht="15.75">
      <c r="A15" s="13"/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D1048576">
    <cfRule type="cellIs" dxfId="4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rightToLeft="1" zoomScale="110" zoomScaleNormal="110" workbookViewId="0">
      <selection activeCell="A15" sqref="A2:A15"/>
    </sheetView>
  </sheetViews>
  <sheetFormatPr defaultColWidth="9.140625" defaultRowHeight="15"/>
  <cols>
    <col min="1" max="1" width="30.42578125" style="10" customWidth="1"/>
    <col min="2" max="2" width="10.28515625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/>
    </row>
    <row r="3" spans="1:36" ht="15.75">
      <c r="A3" s="13"/>
      <c r="J3" s="117" t="s">
        <v>756</v>
      </c>
      <c r="K3" s="117" t="s">
        <v>758</v>
      </c>
    </row>
    <row r="4" spans="1:36" ht="15.75">
      <c r="A4" s="13"/>
      <c r="J4" s="117" t="s">
        <v>757</v>
      </c>
      <c r="K4" s="117" t="s">
        <v>759</v>
      </c>
    </row>
    <row r="5" spans="1:36" ht="15.75">
      <c r="A5" s="13"/>
      <c r="K5" s="117" t="s">
        <v>760</v>
      </c>
    </row>
    <row r="6" spans="1:36" ht="15.75">
      <c r="A6" s="13"/>
      <c r="K6" s="117" t="s">
        <v>761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3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"/>
  <sheetViews>
    <sheetView rightToLeft="1" topLeftCell="A19" workbookViewId="0">
      <selection activeCell="A34" sqref="A1:A34"/>
    </sheetView>
  </sheetViews>
  <sheetFormatPr defaultColWidth="9.140625" defaultRowHeight="15"/>
  <cols>
    <col min="1" max="1" width="38.42578125" style="10" customWidth="1"/>
    <col min="2" max="28" width="9.140625" style="117"/>
  </cols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478"/>
  <sheetViews>
    <sheetView rightToLeft="1" workbookViewId="0">
      <selection activeCell="F3" sqref="F3"/>
    </sheetView>
  </sheetViews>
  <sheetFormatPr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242" t="s">
        <v>602</v>
      </c>
      <c r="C1" s="244" t="s">
        <v>603</v>
      </c>
      <c r="D1" s="244" t="s">
        <v>604</v>
      </c>
      <c r="E1" s="244" t="s">
        <v>605</v>
      </c>
      <c r="F1" s="244" t="s">
        <v>606</v>
      </c>
      <c r="G1" s="244" t="s">
        <v>607</v>
      </c>
      <c r="H1" s="244" t="s">
        <v>608</v>
      </c>
      <c r="I1" s="244" t="s">
        <v>609</v>
      </c>
      <c r="J1" s="244" t="s">
        <v>610</v>
      </c>
      <c r="K1" s="244" t="s">
        <v>611</v>
      </c>
      <c r="L1" s="244" t="s">
        <v>612</v>
      </c>
      <c r="M1" s="240" t="s">
        <v>737</v>
      </c>
      <c r="N1" s="229" t="s">
        <v>613</v>
      </c>
      <c r="O1" s="229"/>
      <c r="P1" s="229"/>
      <c r="Q1" s="229"/>
      <c r="R1" s="229"/>
      <c r="S1" s="240" t="s">
        <v>738</v>
      </c>
      <c r="T1" s="229" t="s">
        <v>613</v>
      </c>
      <c r="U1" s="229"/>
      <c r="V1" s="229"/>
      <c r="W1" s="229"/>
      <c r="X1" s="229"/>
      <c r="Y1" s="230" t="s">
        <v>614</v>
      </c>
      <c r="Z1" s="230" t="s">
        <v>615</v>
      </c>
      <c r="AA1" s="230" t="s">
        <v>616</v>
      </c>
      <c r="AB1" s="230" t="s">
        <v>617</v>
      </c>
      <c r="AC1" s="230" t="s">
        <v>618</v>
      </c>
      <c r="AD1" s="230" t="s">
        <v>619</v>
      </c>
      <c r="AE1" s="232" t="s">
        <v>620</v>
      </c>
      <c r="AF1" s="234" t="s">
        <v>621</v>
      </c>
      <c r="AG1" s="236" t="s">
        <v>622</v>
      </c>
      <c r="AH1" s="238" t="s">
        <v>623</v>
      </c>
      <c r="AI1" s="227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243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1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41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31"/>
      <c r="Z2" s="231"/>
      <c r="AA2" s="231"/>
      <c r="AB2" s="231"/>
      <c r="AC2" s="231"/>
      <c r="AD2" s="231"/>
      <c r="AE2" s="233"/>
      <c r="AF2" s="235"/>
      <c r="AG2" s="237"/>
      <c r="AH2" s="239"/>
      <c r="AI2" s="228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359:XFD1048576">
    <cfRule type="cellIs" dxfId="2" priority="2" operator="equal">
      <formula>0</formula>
    </cfRule>
  </conditionalFormatting>
  <conditionalFormatting sqref="A3:XFD358 B1:XFD2">
    <cfRule type="cellIs" dxfId="1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0"/>
  <sheetViews>
    <sheetView rightToLeft="1" zoomScale="130" zoomScaleNormal="130" workbookViewId="0">
      <selection activeCell="I13" sqref="I13"/>
    </sheetView>
  </sheetViews>
  <sheetFormatPr defaultColWidth="9.140625" defaultRowHeight="15"/>
  <cols>
    <col min="1" max="1" width="14.42578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7"/>
    <col min="11" max="13" width="0" style="117" hidden="1" customWidth="1"/>
    <col min="14" max="42" width="9.14062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3" spans="1:13">
      <c r="K3" s="117" t="s">
        <v>764</v>
      </c>
      <c r="L3" s="117" t="s">
        <v>772</v>
      </c>
      <c r="M3" s="117" t="s">
        <v>777</v>
      </c>
    </row>
    <row r="4" spans="1:13">
      <c r="K4" s="117" t="s">
        <v>765</v>
      </c>
      <c r="L4" s="117" t="s">
        <v>773</v>
      </c>
      <c r="M4" s="117" t="s">
        <v>778</v>
      </c>
    </row>
    <row r="5" spans="1:13">
      <c r="K5" s="117" t="s">
        <v>766</v>
      </c>
      <c r="L5" s="117" t="s">
        <v>774</v>
      </c>
      <c r="M5" s="117" t="s">
        <v>779</v>
      </c>
    </row>
    <row r="6" spans="1:13">
      <c r="K6" s="117" t="s">
        <v>767</v>
      </c>
      <c r="L6" s="117" t="s">
        <v>775</v>
      </c>
    </row>
    <row r="7" spans="1:13">
      <c r="K7" s="117" t="s">
        <v>768</v>
      </c>
      <c r="L7" s="117" t="s">
        <v>776</v>
      </c>
    </row>
    <row r="8" spans="1:13">
      <c r="K8" s="117" t="s">
        <v>769</v>
      </c>
    </row>
    <row r="9" spans="1:13">
      <c r="K9" s="117" t="s">
        <v>770</v>
      </c>
    </row>
    <row r="10" spans="1:13">
      <c r="K10" s="117" t="s">
        <v>771</v>
      </c>
    </row>
    <row r="12" spans="1:13">
      <c r="K12" s="117" t="s">
        <v>770</v>
      </c>
    </row>
    <row r="14" spans="1:13">
      <c r="D14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1" spans="4:4">
      <c r="D21" s="12"/>
    </row>
    <row r="23" spans="4:4">
      <c r="D23" s="12"/>
    </row>
    <row r="24" spans="4:4">
      <c r="D24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24:B29 C1:C21 C36:C1048576 C23:C29 B1:B2 A1:A27 A29:A1048576 B4:B22 B34:B1048576 D1 E1:G1048576 D30:D1048576">
    <cfRule type="cellIs" dxfId="0" priority="11" operator="equal">
      <formula>0</formula>
    </cfRule>
  </conditionalFormatting>
  <dataValidations count="4">
    <dataValidation type="list" allowBlank="1" showInputMessage="1" showErrorMessage="1" sqref="A22 A12 A14:A19">
      <formula1>$K:$K</formula1>
    </dataValidation>
    <dataValidation type="list" allowBlank="1" showInputMessage="1" showErrorMessage="1" sqref="A2:A11 A23:A27 A20:A21 A13 A29:A1048576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rightToLeft="1" workbookViewId="0">
      <selection activeCell="C15" sqref="C15"/>
    </sheetView>
  </sheetViews>
  <sheetFormatPr defaultColWidth="9.140625" defaultRowHeight="15"/>
  <cols>
    <col min="1" max="1" width="36.140625" bestFit="1" customWidth="1"/>
    <col min="2" max="2" width="22.42578125" customWidth="1"/>
  </cols>
  <sheetData>
    <row r="1" spans="1:2" ht="15.75">
      <c r="A1" s="246" t="s">
        <v>815</v>
      </c>
      <c r="B1" s="246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9"/>
  <sheetViews>
    <sheetView rightToLeft="1" workbookViewId="0">
      <pane xSplit="3" ySplit="1" topLeftCell="D62" activePane="bottomRight" state="frozen"/>
      <selection pane="topRight" activeCell="D1" sqref="D1"/>
      <selection pane="bottomLeft" activeCell="A2" sqref="A2"/>
      <selection pane="bottomRight" activeCell="F69" sqref="F69"/>
    </sheetView>
  </sheetViews>
  <sheetFormatPr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/>
      <c r="G2" s="84">
        <f>SUM(D2:D8)</f>
        <v>0</v>
      </c>
      <c r="H2" s="84">
        <f t="shared" ref="H2:I2" si="0">SUM(E2:E8)</f>
        <v>0</v>
      </c>
      <c r="I2" s="84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/>
      <c r="G3" s="84"/>
      <c r="H3" s="84"/>
      <c r="I3" s="84"/>
    </row>
    <row r="4" spans="1:9">
      <c r="A4" s="84" t="s">
        <v>661</v>
      </c>
      <c r="B4" s="85"/>
      <c r="C4" s="84" t="s">
        <v>664</v>
      </c>
      <c r="D4" s="84"/>
      <c r="E4" s="84"/>
      <c r="F4" s="84"/>
      <c r="G4" s="84"/>
      <c r="H4" s="84"/>
      <c r="I4" s="84"/>
    </row>
    <row r="5" spans="1:9">
      <c r="A5" s="84" t="s">
        <v>661</v>
      </c>
      <c r="B5" s="85"/>
      <c r="C5" s="84" t="s">
        <v>665</v>
      </c>
      <c r="D5" s="84"/>
      <c r="E5" s="84"/>
      <c r="F5" s="84"/>
      <c r="G5" s="84"/>
      <c r="H5" s="84"/>
      <c r="I5" s="84"/>
    </row>
    <row r="6" spans="1:9">
      <c r="A6" s="84" t="s">
        <v>661</v>
      </c>
      <c r="B6" s="85"/>
      <c r="C6" s="84" t="s">
        <v>666</v>
      </c>
      <c r="D6" s="84"/>
      <c r="E6" s="84"/>
      <c r="F6" s="84"/>
      <c r="G6" s="84"/>
      <c r="H6" s="84"/>
      <c r="I6" s="84"/>
    </row>
    <row r="7" spans="1:9">
      <c r="A7" s="84" t="s">
        <v>661</v>
      </c>
      <c r="B7" s="85"/>
      <c r="C7" s="84" t="s">
        <v>667</v>
      </c>
      <c r="D7" s="84"/>
      <c r="E7" s="84"/>
      <c r="F7" s="84"/>
      <c r="G7" s="84"/>
      <c r="H7" s="84"/>
      <c r="I7" s="84"/>
    </row>
    <row r="8" spans="1:9">
      <c r="A8" s="84" t="s">
        <v>661</v>
      </c>
      <c r="B8" s="85"/>
      <c r="C8" s="84" t="s">
        <v>668</v>
      </c>
      <c r="D8" s="84"/>
      <c r="E8" s="84"/>
      <c r="F8" s="84"/>
      <c r="G8" s="84"/>
      <c r="H8" s="84"/>
      <c r="I8" s="84"/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/>
      <c r="G9" s="10">
        <f>SUM(D9:D22)</f>
        <v>0</v>
      </c>
      <c r="H9" s="10">
        <f t="shared" ref="H9:I9" si="1">SUM(E9:E22)</f>
        <v>0</v>
      </c>
      <c r="I9" s="10">
        <f t="shared" si="1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/>
      <c r="G10" s="10"/>
      <c r="H10" s="10"/>
      <c r="I10" s="10"/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/>
      <c r="G11" s="10"/>
      <c r="H11" s="10"/>
      <c r="I11" s="10"/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/>
      <c r="G12" s="10"/>
      <c r="H12" s="10"/>
      <c r="I12" s="10"/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/>
      <c r="G13" s="10"/>
      <c r="H13" s="10"/>
      <c r="I13" s="10"/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/>
      <c r="G14" s="10"/>
      <c r="H14" s="10"/>
      <c r="I14" s="10"/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/>
      <c r="G15" s="10"/>
      <c r="H15" s="10"/>
      <c r="I15" s="10"/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/>
      <c r="G16" s="10"/>
      <c r="H16" s="10"/>
      <c r="I16" s="10"/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/>
      <c r="G17" s="10"/>
      <c r="H17" s="10"/>
      <c r="I17" s="10"/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/>
      <c r="G18" s="10"/>
      <c r="H18" s="10"/>
      <c r="I18" s="10"/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/>
      <c r="G19" s="10"/>
      <c r="H19" s="10"/>
      <c r="I19" s="10"/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/>
      <c r="G20" s="10"/>
      <c r="H20" s="10"/>
      <c r="I20" s="10"/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/>
      <c r="G21" s="10"/>
      <c r="H21" s="10"/>
      <c r="I21" s="10"/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/>
      <c r="G22" s="10"/>
      <c r="H22" s="10"/>
      <c r="I22" s="10"/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/>
      <c r="G23" s="84">
        <f>SUM(D23:D31)</f>
        <v>0</v>
      </c>
      <c r="H23" s="84">
        <f t="shared" ref="H23:I23" si="2">SUM(E23:E31)</f>
        <v>0</v>
      </c>
      <c r="I23" s="84">
        <f t="shared" si="2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/>
      <c r="G24" s="84"/>
      <c r="H24" s="84"/>
      <c r="I24" s="84"/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/>
      <c r="G25" s="84"/>
      <c r="H25" s="84"/>
      <c r="I25" s="84"/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/>
      <c r="G26" s="84"/>
      <c r="H26" s="84"/>
      <c r="I26" s="84"/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/>
      <c r="G27" s="84"/>
      <c r="H27" s="84"/>
      <c r="I27" s="84"/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/>
      <c r="G28" s="84"/>
      <c r="H28" s="84"/>
      <c r="I28" s="84"/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/>
      <c r="G29" s="84"/>
      <c r="H29" s="84"/>
      <c r="I29" s="84"/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/>
      <c r="G30" s="84"/>
      <c r="H30" s="84"/>
      <c r="I30" s="84"/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/>
      <c r="G31" s="84"/>
      <c r="H31" s="84"/>
      <c r="I31" s="84"/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/>
      <c r="G32" s="10">
        <f>SUM(D32:D34)</f>
        <v>0</v>
      </c>
      <c r="H32" s="10">
        <f t="shared" ref="H32:I32" si="3">SUM(E32:E34)</f>
        <v>0</v>
      </c>
      <c r="I32" s="10">
        <f t="shared" si="3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/>
      <c r="G33" s="10"/>
      <c r="H33" s="10"/>
      <c r="I33" s="10"/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/>
      <c r="G34" s="10"/>
      <c r="H34" s="10"/>
      <c r="I34" s="10"/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/>
      <c r="G35" s="84">
        <f>SUM(D35:D37)</f>
        <v>0</v>
      </c>
      <c r="H35" s="84">
        <f t="shared" ref="H35:I35" si="4">SUM(E35:E37)</f>
        <v>0</v>
      </c>
      <c r="I35" s="84">
        <f t="shared" si="4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/>
      <c r="G36" s="84"/>
      <c r="H36" s="84"/>
      <c r="I36" s="84"/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/>
      <c r="G37" s="84"/>
      <c r="H37" s="84"/>
      <c r="I37" s="84"/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/>
      <c r="G38" s="10">
        <f>SUM(D38:D44)</f>
        <v>0</v>
      </c>
      <c r="H38" s="10">
        <f t="shared" ref="H38:I38" si="5">SUM(E38:E44)</f>
        <v>0</v>
      </c>
      <c r="I38" s="10">
        <f t="shared" si="5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/>
      <c r="G39" s="10"/>
      <c r="H39" s="10"/>
      <c r="I39" s="10"/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/>
      <c r="G40" s="10"/>
      <c r="H40" s="10"/>
      <c r="I40" s="10"/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/>
      <c r="G41" s="10"/>
      <c r="H41" s="10"/>
      <c r="I41" s="10"/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/>
      <c r="G42" s="10"/>
      <c r="H42" s="10"/>
      <c r="I42" s="10"/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/>
      <c r="G43" s="10"/>
      <c r="H43" s="10"/>
      <c r="I43" s="10"/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/>
      <c r="G44" s="10"/>
      <c r="H44" s="10"/>
      <c r="I44" s="10"/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/>
      <c r="G45" s="84">
        <f>SUM(D45:D46)</f>
        <v>0</v>
      </c>
      <c r="H45" s="84">
        <f t="shared" ref="H45:I45" si="6">SUM(E45:E46)</f>
        <v>0</v>
      </c>
      <c r="I45" s="84">
        <f t="shared" si="6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/>
      <c r="G46" s="84"/>
      <c r="H46" s="84"/>
      <c r="I46" s="84"/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/>
      <c r="G47" s="10">
        <f>SUM(D47:D48)</f>
        <v>0</v>
      </c>
      <c r="H47" s="10">
        <f t="shared" ref="H47:I47" si="7">SUM(E47:E48)</f>
        <v>0</v>
      </c>
      <c r="I47" s="10">
        <f t="shared" si="7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/>
      <c r="G48" s="10"/>
      <c r="H48" s="10"/>
      <c r="I48" s="10"/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/>
      <c r="G49" s="84">
        <f>SUM(D49:D57)</f>
        <v>0</v>
      </c>
      <c r="H49" s="84">
        <f t="shared" ref="H49:I49" si="8">SUM(E49:E57)</f>
        <v>0</v>
      </c>
      <c r="I49" s="84">
        <f t="shared" si="8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/>
      <c r="G50" s="84"/>
      <c r="H50" s="84"/>
      <c r="I50" s="84"/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/>
      <c r="G51" s="84"/>
      <c r="H51" s="84"/>
      <c r="I51" s="84"/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/>
      <c r="G52" s="84"/>
      <c r="H52" s="84"/>
      <c r="I52" s="84"/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/>
      <c r="G53" s="84"/>
      <c r="H53" s="84"/>
      <c r="I53" s="84"/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/>
      <c r="G54" s="84"/>
      <c r="H54" s="84"/>
      <c r="I54" s="84"/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/>
      <c r="G55" s="84"/>
      <c r="H55" s="84"/>
      <c r="I55" s="84"/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/>
      <c r="G56" s="84"/>
      <c r="H56" s="84"/>
      <c r="I56" s="84"/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/>
      <c r="G57" s="84"/>
      <c r="H57" s="84"/>
      <c r="I57" s="84"/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/>
      <c r="G58" s="89">
        <f>SUM(D58:D60)</f>
        <v>0</v>
      </c>
      <c r="H58" s="89">
        <f t="shared" ref="H58" si="9">SUM(E58:E60)</f>
        <v>0</v>
      </c>
      <c r="I58" s="89">
        <f t="shared" ref="I58" si="10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/>
      <c r="G59" s="89"/>
      <c r="H59" s="89"/>
      <c r="I59" s="89"/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/>
      <c r="G60" s="89"/>
      <c r="H60" s="89"/>
      <c r="I60" s="89"/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/>
      <c r="G61" s="89"/>
      <c r="H61" s="89"/>
      <c r="I61" s="89"/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/>
      <c r="G62" s="89"/>
      <c r="H62" s="89"/>
      <c r="I62" s="89"/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/>
      <c r="G63" s="84">
        <f>SUM(D63:D65)</f>
        <v>0</v>
      </c>
      <c r="H63" s="84">
        <f t="shared" ref="H63:I63" si="11">SUM(E63:E65)</f>
        <v>0</v>
      </c>
      <c r="I63" s="84">
        <f t="shared" si="11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/>
      <c r="G64" s="84"/>
      <c r="H64" s="84"/>
      <c r="I64" s="84"/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/>
      <c r="G65" s="84"/>
      <c r="H65" s="84"/>
      <c r="I65" s="84"/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/>
      <c r="G66" s="10">
        <f>SUM(D66:D67)</f>
        <v>0</v>
      </c>
      <c r="H66" s="10">
        <f>SUM(E66:E67)</f>
        <v>0</v>
      </c>
      <c r="I66" s="10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/>
      <c r="G67" s="10"/>
      <c r="H67" s="10"/>
      <c r="I67" s="10"/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/>
      <c r="G68" s="84">
        <f>SUM(D68:D70)</f>
        <v>0</v>
      </c>
      <c r="H68" s="84">
        <f t="shared" ref="H68:I68" si="12">SUM(E68:E70)</f>
        <v>0</v>
      </c>
      <c r="I68" s="84">
        <f t="shared" si="12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/>
      <c r="G69" s="84"/>
      <c r="H69" s="84"/>
      <c r="I69" s="84"/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/>
      <c r="G70" s="84"/>
      <c r="H70" s="84"/>
      <c r="I70" s="84"/>
    </row>
    <row r="71" spans="1:9">
      <c r="A71" s="10" t="s">
        <v>719</v>
      </c>
      <c r="B71" s="81"/>
      <c r="C71" s="10" t="s">
        <v>720</v>
      </c>
      <c r="D71" s="10"/>
      <c r="E71" s="10"/>
      <c r="F71" s="10"/>
      <c r="G71" s="10">
        <f>SUM(D71:D73)</f>
        <v>0</v>
      </c>
      <c r="H71" s="10">
        <f t="shared" ref="H71:I71" si="13">SUM(E71:E73)</f>
        <v>0</v>
      </c>
      <c r="I71" s="10">
        <f t="shared" si="13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/>
      <c r="G72" s="10"/>
      <c r="H72" s="10"/>
      <c r="I72" s="10"/>
    </row>
    <row r="73" spans="1:9">
      <c r="A73" s="10" t="s">
        <v>719</v>
      </c>
      <c r="B73" s="81"/>
      <c r="C73" s="10" t="s">
        <v>722</v>
      </c>
      <c r="D73" s="10"/>
      <c r="E73" s="10"/>
      <c r="F73" s="10"/>
      <c r="G73" s="10"/>
      <c r="H73" s="10"/>
      <c r="I73" s="10"/>
    </row>
    <row r="78" spans="1:9">
      <c r="B78"/>
    </row>
    <row r="79" spans="1:9">
      <c r="B79"/>
    </row>
    <row r="80" spans="1:9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/>
    </row>
    <row r="239" spans="2:2">
      <c r="B239"/>
    </row>
    <row r="240" spans="2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>
      <c r="B245"/>
    </row>
    <row r="246" spans="2:2">
      <c r="B246"/>
    </row>
    <row r="247" spans="2:2">
      <c r="B247"/>
    </row>
    <row r="248" spans="2:2">
      <c r="B248"/>
    </row>
    <row r="249" spans="2:2">
      <c r="B249"/>
    </row>
    <row r="250" spans="2:2">
      <c r="B250"/>
    </row>
    <row r="251" spans="2:2">
      <c r="B251"/>
    </row>
    <row r="252" spans="2:2">
      <c r="B252"/>
    </row>
    <row r="253" spans="2:2">
      <c r="B253"/>
    </row>
    <row r="254" spans="2:2">
      <c r="B254"/>
    </row>
    <row r="255" spans="2:2">
      <c r="B255"/>
    </row>
    <row r="256" spans="2:2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  <row r="273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  <row r="300" spans="2:2">
      <c r="B300"/>
    </row>
    <row r="301" spans="2:2">
      <c r="B301"/>
    </row>
    <row r="302" spans="2:2">
      <c r="B302"/>
    </row>
    <row r="303" spans="2:2">
      <c r="B303"/>
    </row>
    <row r="304" spans="2:2">
      <c r="B304"/>
    </row>
    <row r="305" spans="2:2">
      <c r="B305"/>
    </row>
    <row r="306" spans="2:2">
      <c r="B306"/>
    </row>
    <row r="307" spans="2:2">
      <c r="B307"/>
    </row>
    <row r="308" spans="2:2">
      <c r="B308"/>
    </row>
    <row r="309" spans="2:2">
      <c r="B309"/>
    </row>
    <row r="310" spans="2:2">
      <c r="B310"/>
    </row>
    <row r="311" spans="2:2">
      <c r="B311"/>
    </row>
    <row r="312" spans="2:2">
      <c r="B312"/>
    </row>
    <row r="313" spans="2:2">
      <c r="B313"/>
    </row>
    <row r="314" spans="2:2">
      <c r="B314"/>
    </row>
    <row r="315" spans="2:2">
      <c r="B315"/>
    </row>
    <row r="316" spans="2:2">
      <c r="B316"/>
    </row>
    <row r="317" spans="2:2">
      <c r="B317"/>
    </row>
    <row r="318" spans="2:2">
      <c r="B318"/>
    </row>
    <row r="319" spans="2:2">
      <c r="B319"/>
    </row>
    <row r="320" spans="2:2">
      <c r="B320"/>
    </row>
    <row r="321" spans="2:2">
      <c r="B321"/>
    </row>
    <row r="322" spans="2:2">
      <c r="B322"/>
    </row>
    <row r="323" spans="2:2">
      <c r="B323"/>
    </row>
    <row r="324" spans="2:2">
      <c r="B324"/>
    </row>
    <row r="325" spans="2:2">
      <c r="B325"/>
    </row>
    <row r="326" spans="2:2">
      <c r="B326"/>
    </row>
    <row r="327" spans="2:2">
      <c r="B327"/>
    </row>
    <row r="328" spans="2:2">
      <c r="B328"/>
    </row>
    <row r="329" spans="2:2">
      <c r="B329"/>
    </row>
    <row r="330" spans="2:2">
      <c r="B330"/>
    </row>
    <row r="331" spans="2:2">
      <c r="B331"/>
    </row>
    <row r="332" spans="2:2">
      <c r="B332"/>
    </row>
    <row r="333" spans="2:2">
      <c r="B333"/>
    </row>
    <row r="334" spans="2:2">
      <c r="B334"/>
    </row>
    <row r="335" spans="2:2">
      <c r="B335"/>
    </row>
    <row r="336" spans="2:2">
      <c r="B336"/>
    </row>
    <row r="337" spans="2:2">
      <c r="B337"/>
    </row>
    <row r="338" spans="2:2">
      <c r="B338"/>
    </row>
    <row r="339" spans="2:2">
      <c r="B339"/>
    </row>
    <row r="340" spans="2:2">
      <c r="B340"/>
    </row>
    <row r="341" spans="2:2">
      <c r="B341"/>
    </row>
    <row r="342" spans="2:2">
      <c r="B342"/>
    </row>
    <row r="343" spans="2:2">
      <c r="B343"/>
    </row>
    <row r="344" spans="2:2">
      <c r="B344"/>
    </row>
    <row r="345" spans="2:2">
      <c r="B345"/>
    </row>
    <row r="346" spans="2:2">
      <c r="B346"/>
    </row>
    <row r="347" spans="2:2">
      <c r="B347"/>
    </row>
    <row r="348" spans="2:2">
      <c r="B348"/>
    </row>
    <row r="349" spans="2:2">
      <c r="B349"/>
    </row>
    <row r="350" spans="2:2">
      <c r="B350"/>
    </row>
    <row r="351" spans="2:2">
      <c r="B351"/>
    </row>
    <row r="352" spans="2:2">
      <c r="B352"/>
    </row>
    <row r="353" spans="2:2">
      <c r="B353"/>
    </row>
    <row r="354" spans="2:2">
      <c r="B354"/>
    </row>
    <row r="355" spans="2:2">
      <c r="B355"/>
    </row>
    <row r="356" spans="2:2">
      <c r="B356"/>
    </row>
    <row r="357" spans="2:2">
      <c r="B357"/>
    </row>
    <row r="358" spans="2:2">
      <c r="B358"/>
    </row>
    <row r="359" spans="2:2">
      <c r="B359"/>
    </row>
    <row r="360" spans="2:2">
      <c r="B360"/>
    </row>
    <row r="361" spans="2:2">
      <c r="B361"/>
    </row>
    <row r="362" spans="2:2">
      <c r="B362"/>
    </row>
    <row r="363" spans="2:2">
      <c r="B363"/>
    </row>
    <row r="364" spans="2:2">
      <c r="B364"/>
    </row>
    <row r="365" spans="2:2">
      <c r="B365"/>
    </row>
    <row r="366" spans="2:2">
      <c r="B366"/>
    </row>
    <row r="367" spans="2:2">
      <c r="B367"/>
    </row>
    <row r="368" spans="2:2">
      <c r="B368"/>
    </row>
    <row r="369" spans="2:2">
      <c r="B369"/>
    </row>
    <row r="370" spans="2:2">
      <c r="B370"/>
    </row>
    <row r="371" spans="2:2">
      <c r="B371"/>
    </row>
    <row r="372" spans="2:2">
      <c r="B372"/>
    </row>
    <row r="373" spans="2:2">
      <c r="B373"/>
    </row>
    <row r="374" spans="2:2">
      <c r="B374"/>
    </row>
    <row r="375" spans="2:2">
      <c r="B375"/>
    </row>
    <row r="376" spans="2:2">
      <c r="B376"/>
    </row>
    <row r="377" spans="2:2">
      <c r="B377"/>
    </row>
    <row r="378" spans="2:2">
      <c r="B378"/>
    </row>
    <row r="379" spans="2:2">
      <c r="B379"/>
    </row>
    <row r="380" spans="2:2">
      <c r="B380"/>
    </row>
    <row r="381" spans="2:2">
      <c r="B381"/>
    </row>
    <row r="382" spans="2:2">
      <c r="B382"/>
    </row>
    <row r="383" spans="2:2">
      <c r="B383"/>
    </row>
    <row r="384" spans="2:2">
      <c r="B384"/>
    </row>
    <row r="385" spans="2:2">
      <c r="B385"/>
    </row>
    <row r="386" spans="2:2">
      <c r="B386"/>
    </row>
    <row r="387" spans="2:2">
      <c r="B387"/>
    </row>
    <row r="388" spans="2:2">
      <c r="B388"/>
    </row>
    <row r="389" spans="2:2">
      <c r="B389"/>
    </row>
    <row r="390" spans="2:2">
      <c r="B390"/>
    </row>
    <row r="391" spans="2:2">
      <c r="B391"/>
    </row>
    <row r="392" spans="2:2">
      <c r="B392"/>
    </row>
    <row r="393" spans="2:2">
      <c r="B393"/>
    </row>
    <row r="394" spans="2:2">
      <c r="B394"/>
    </row>
    <row r="395" spans="2:2">
      <c r="B395"/>
    </row>
    <row r="396" spans="2:2">
      <c r="B396"/>
    </row>
    <row r="397" spans="2:2">
      <c r="B397"/>
    </row>
    <row r="398" spans="2:2">
      <c r="B398"/>
    </row>
    <row r="399" spans="2:2">
      <c r="B399"/>
    </row>
    <row r="400" spans="2:2">
      <c r="B400"/>
    </row>
    <row r="401" spans="2:2">
      <c r="B401"/>
    </row>
    <row r="402" spans="2:2">
      <c r="B402"/>
    </row>
    <row r="403" spans="2:2">
      <c r="B403"/>
    </row>
    <row r="404" spans="2:2">
      <c r="B404"/>
    </row>
    <row r="405" spans="2:2">
      <c r="B405"/>
    </row>
    <row r="406" spans="2:2">
      <c r="B406"/>
    </row>
    <row r="407" spans="2:2">
      <c r="B407"/>
    </row>
    <row r="408" spans="2:2">
      <c r="B408"/>
    </row>
    <row r="409" spans="2:2">
      <c r="B409"/>
    </row>
    <row r="410" spans="2:2">
      <c r="B410"/>
    </row>
    <row r="411" spans="2:2">
      <c r="B411"/>
    </row>
    <row r="412" spans="2:2">
      <c r="B412"/>
    </row>
    <row r="413" spans="2:2">
      <c r="B413"/>
    </row>
    <row r="414" spans="2:2">
      <c r="B414"/>
    </row>
    <row r="415" spans="2:2">
      <c r="B415"/>
    </row>
    <row r="416" spans="2:2">
      <c r="B416"/>
    </row>
    <row r="417" spans="2:2">
      <c r="B417"/>
    </row>
    <row r="418" spans="2:2">
      <c r="B418"/>
    </row>
    <row r="419" spans="2:2">
      <c r="B419"/>
    </row>
    <row r="420" spans="2:2">
      <c r="B420"/>
    </row>
    <row r="421" spans="2:2">
      <c r="B421"/>
    </row>
    <row r="422" spans="2:2">
      <c r="B422"/>
    </row>
    <row r="423" spans="2:2">
      <c r="B423"/>
    </row>
    <row r="424" spans="2:2">
      <c r="B424"/>
    </row>
    <row r="425" spans="2:2">
      <c r="B425"/>
    </row>
    <row r="426" spans="2:2">
      <c r="B426"/>
    </row>
    <row r="427" spans="2:2">
      <c r="B427"/>
    </row>
    <row r="428" spans="2:2">
      <c r="B428"/>
    </row>
    <row r="429" spans="2:2">
      <c r="B429"/>
    </row>
    <row r="430" spans="2:2">
      <c r="B430"/>
    </row>
    <row r="431" spans="2:2">
      <c r="B431"/>
    </row>
    <row r="432" spans="2:2">
      <c r="B432"/>
    </row>
    <row r="433" spans="2:2">
      <c r="B433"/>
    </row>
    <row r="434" spans="2:2">
      <c r="B434"/>
    </row>
    <row r="435" spans="2:2">
      <c r="B435"/>
    </row>
    <row r="436" spans="2:2">
      <c r="B436"/>
    </row>
    <row r="437" spans="2:2">
      <c r="B437"/>
    </row>
    <row r="438" spans="2:2">
      <c r="B438"/>
    </row>
    <row r="439" spans="2:2">
      <c r="B439"/>
    </row>
    <row r="440" spans="2:2">
      <c r="B440"/>
    </row>
    <row r="441" spans="2:2">
      <c r="B441"/>
    </row>
    <row r="442" spans="2:2">
      <c r="B442"/>
    </row>
    <row r="443" spans="2:2">
      <c r="B443"/>
    </row>
    <row r="444" spans="2:2">
      <c r="B444"/>
    </row>
    <row r="445" spans="2:2">
      <c r="B445"/>
    </row>
    <row r="446" spans="2:2">
      <c r="B446"/>
    </row>
    <row r="447" spans="2:2">
      <c r="B447"/>
    </row>
    <row r="448" spans="2:2">
      <c r="B448"/>
    </row>
    <row r="449" spans="2:2">
      <c r="B449"/>
    </row>
    <row r="450" spans="2:2">
      <c r="B450"/>
    </row>
    <row r="451" spans="2:2">
      <c r="B451"/>
    </row>
    <row r="452" spans="2:2">
      <c r="B452"/>
    </row>
    <row r="453" spans="2:2">
      <c r="B453"/>
    </row>
    <row r="454" spans="2:2">
      <c r="B454"/>
    </row>
    <row r="455" spans="2:2">
      <c r="B455"/>
    </row>
    <row r="456" spans="2:2">
      <c r="B456"/>
    </row>
    <row r="457" spans="2:2">
      <c r="B457"/>
    </row>
    <row r="458" spans="2:2">
      <c r="B458"/>
    </row>
    <row r="459" spans="2:2">
      <c r="B459"/>
    </row>
    <row r="460" spans="2:2">
      <c r="B460"/>
    </row>
    <row r="461" spans="2:2">
      <c r="B461"/>
    </row>
    <row r="462" spans="2:2">
      <c r="B462"/>
    </row>
    <row r="463" spans="2:2">
      <c r="B463"/>
    </row>
    <row r="464" spans="2:2">
      <c r="B464"/>
    </row>
    <row r="465" spans="2:2">
      <c r="B465"/>
    </row>
    <row r="466" spans="2:2">
      <c r="B466"/>
    </row>
    <row r="467" spans="2:2">
      <c r="B467"/>
    </row>
    <row r="468" spans="2:2">
      <c r="B468"/>
    </row>
    <row r="469" spans="2:2">
      <c r="B469"/>
    </row>
    <row r="470" spans="2:2">
      <c r="B470"/>
    </row>
    <row r="471" spans="2:2">
      <c r="B471"/>
    </row>
    <row r="472" spans="2:2">
      <c r="B472"/>
    </row>
    <row r="473" spans="2:2">
      <c r="B473"/>
    </row>
    <row r="474" spans="2:2">
      <c r="B474"/>
    </row>
    <row r="475" spans="2:2">
      <c r="B475"/>
    </row>
    <row r="476" spans="2:2">
      <c r="B476"/>
    </row>
    <row r="477" spans="2:2">
      <c r="B477"/>
    </row>
    <row r="478" spans="2:2">
      <c r="B478"/>
    </row>
    <row r="479" spans="2:2">
      <c r="B479"/>
    </row>
    <row r="480" spans="2:2">
      <c r="B480"/>
    </row>
    <row r="481" spans="2:2">
      <c r="B481"/>
    </row>
    <row r="482" spans="2:2">
      <c r="B482"/>
    </row>
    <row r="483" spans="2:2">
      <c r="B483"/>
    </row>
    <row r="484" spans="2:2">
      <c r="B484"/>
    </row>
    <row r="485" spans="2:2">
      <c r="B485"/>
    </row>
    <row r="486" spans="2:2">
      <c r="B486"/>
    </row>
    <row r="487" spans="2:2">
      <c r="B487"/>
    </row>
    <row r="488" spans="2:2">
      <c r="B488"/>
    </row>
    <row r="489" spans="2:2">
      <c r="B489"/>
    </row>
    <row r="490" spans="2:2">
      <c r="B490"/>
    </row>
    <row r="491" spans="2:2">
      <c r="B491"/>
    </row>
    <row r="492" spans="2:2">
      <c r="B492"/>
    </row>
    <row r="493" spans="2:2">
      <c r="B493"/>
    </row>
    <row r="494" spans="2:2">
      <c r="B494"/>
    </row>
    <row r="495" spans="2:2">
      <c r="B495"/>
    </row>
    <row r="496" spans="2:2">
      <c r="B496"/>
    </row>
    <row r="497" spans="2:2">
      <c r="B497"/>
    </row>
    <row r="498" spans="2:2">
      <c r="B498"/>
    </row>
    <row r="499" spans="2:2">
      <c r="B499"/>
    </row>
    <row r="500" spans="2:2">
      <c r="B500"/>
    </row>
    <row r="501" spans="2:2">
      <c r="B501"/>
    </row>
    <row r="502" spans="2:2">
      <c r="B502"/>
    </row>
    <row r="503" spans="2:2">
      <c r="B503"/>
    </row>
    <row r="504" spans="2:2">
      <c r="B504"/>
    </row>
    <row r="505" spans="2:2">
      <c r="B505"/>
    </row>
    <row r="506" spans="2:2">
      <c r="B506"/>
    </row>
    <row r="507" spans="2:2">
      <c r="B507"/>
    </row>
    <row r="508" spans="2:2">
      <c r="B508"/>
    </row>
    <row r="509" spans="2:2">
      <c r="B509"/>
    </row>
    <row r="510" spans="2:2">
      <c r="B510"/>
    </row>
    <row r="511" spans="2:2">
      <c r="B511"/>
    </row>
    <row r="512" spans="2:2">
      <c r="B512"/>
    </row>
    <row r="513" spans="2:2">
      <c r="B513"/>
    </row>
    <row r="514" spans="2:2">
      <c r="B514"/>
    </row>
    <row r="515" spans="2:2">
      <c r="B515"/>
    </row>
    <row r="516" spans="2:2">
      <c r="B516"/>
    </row>
    <row r="517" spans="2:2">
      <c r="B517"/>
    </row>
    <row r="518" spans="2:2">
      <c r="B518"/>
    </row>
    <row r="519" spans="2:2">
      <c r="B519"/>
    </row>
    <row r="520" spans="2:2">
      <c r="B520"/>
    </row>
    <row r="521" spans="2:2">
      <c r="B521"/>
    </row>
    <row r="522" spans="2:2">
      <c r="B522"/>
    </row>
    <row r="523" spans="2:2">
      <c r="B523"/>
    </row>
    <row r="524" spans="2:2">
      <c r="B524"/>
    </row>
    <row r="525" spans="2:2">
      <c r="B525"/>
    </row>
    <row r="526" spans="2:2">
      <c r="B526"/>
    </row>
    <row r="527" spans="2:2">
      <c r="B527"/>
    </row>
    <row r="528" spans="2:2">
      <c r="B528"/>
    </row>
    <row r="529" spans="2:2">
      <c r="B529"/>
    </row>
    <row r="530" spans="2:2">
      <c r="B530"/>
    </row>
    <row r="531" spans="2:2">
      <c r="B531"/>
    </row>
    <row r="532" spans="2:2">
      <c r="B532"/>
    </row>
    <row r="533" spans="2:2">
      <c r="B533"/>
    </row>
    <row r="534" spans="2:2">
      <c r="B534"/>
    </row>
    <row r="535" spans="2:2">
      <c r="B535"/>
    </row>
    <row r="536" spans="2:2">
      <c r="B536"/>
    </row>
    <row r="537" spans="2:2">
      <c r="B537"/>
    </row>
    <row r="538" spans="2:2">
      <c r="B538"/>
    </row>
    <row r="539" spans="2:2">
      <c r="B539"/>
    </row>
    <row r="540" spans="2:2">
      <c r="B540"/>
    </row>
    <row r="541" spans="2:2">
      <c r="B541"/>
    </row>
    <row r="542" spans="2:2">
      <c r="B542"/>
    </row>
    <row r="543" spans="2:2">
      <c r="B543"/>
    </row>
    <row r="544" spans="2:2">
      <c r="B544"/>
    </row>
    <row r="545" spans="2:2">
      <c r="B545"/>
    </row>
    <row r="546" spans="2:2">
      <c r="B546"/>
    </row>
    <row r="547" spans="2:2">
      <c r="B547"/>
    </row>
    <row r="548" spans="2:2">
      <c r="B548"/>
    </row>
    <row r="549" spans="2:2">
      <c r="B549"/>
    </row>
    <row r="550" spans="2:2">
      <c r="B550"/>
    </row>
    <row r="551" spans="2:2">
      <c r="B551"/>
    </row>
    <row r="552" spans="2:2">
      <c r="B552"/>
    </row>
    <row r="553" spans="2:2">
      <c r="B553"/>
    </row>
    <row r="554" spans="2:2">
      <c r="B554"/>
    </row>
    <row r="555" spans="2:2">
      <c r="B555"/>
    </row>
    <row r="556" spans="2:2">
      <c r="B556"/>
    </row>
    <row r="557" spans="2:2">
      <c r="B557"/>
    </row>
    <row r="558" spans="2:2">
      <c r="B558"/>
    </row>
    <row r="559" spans="2:2">
      <c r="B559"/>
    </row>
    <row r="560" spans="2:2">
      <c r="B560"/>
    </row>
    <row r="561" spans="2:2">
      <c r="B561"/>
    </row>
    <row r="562" spans="2:2">
      <c r="B562"/>
    </row>
    <row r="563" spans="2:2">
      <c r="B563"/>
    </row>
    <row r="564" spans="2:2">
      <c r="B564"/>
    </row>
    <row r="565" spans="2:2">
      <c r="B565"/>
    </row>
    <row r="566" spans="2:2">
      <c r="B566"/>
    </row>
    <row r="567" spans="2:2">
      <c r="B567"/>
    </row>
    <row r="568" spans="2:2">
      <c r="B568"/>
    </row>
    <row r="569" spans="2:2">
      <c r="B569"/>
    </row>
    <row r="570" spans="2:2">
      <c r="B570"/>
    </row>
    <row r="571" spans="2:2">
      <c r="B571"/>
    </row>
    <row r="572" spans="2:2">
      <c r="B572"/>
    </row>
    <row r="573" spans="2:2">
      <c r="B573"/>
    </row>
    <row r="574" spans="2:2">
      <c r="B574"/>
    </row>
    <row r="575" spans="2:2">
      <c r="B575"/>
    </row>
    <row r="576" spans="2:2">
      <c r="B576"/>
    </row>
    <row r="577" spans="2:2">
      <c r="B577"/>
    </row>
    <row r="578" spans="2:2">
      <c r="B578"/>
    </row>
    <row r="579" spans="2:2">
      <c r="B579"/>
    </row>
    <row r="580" spans="2:2">
      <c r="B580"/>
    </row>
    <row r="581" spans="2:2">
      <c r="B581"/>
    </row>
    <row r="582" spans="2:2">
      <c r="B582"/>
    </row>
    <row r="583" spans="2:2">
      <c r="B583"/>
    </row>
    <row r="584" spans="2:2">
      <c r="B584"/>
    </row>
    <row r="585" spans="2:2">
      <c r="B585"/>
    </row>
    <row r="586" spans="2:2">
      <c r="B586"/>
    </row>
    <row r="587" spans="2:2">
      <c r="B587"/>
    </row>
    <row r="588" spans="2:2">
      <c r="B588"/>
    </row>
    <row r="589" spans="2:2">
      <c r="B589"/>
    </row>
    <row r="590" spans="2:2">
      <c r="B590"/>
    </row>
    <row r="591" spans="2:2">
      <c r="B591"/>
    </row>
    <row r="592" spans="2:2">
      <c r="B592"/>
    </row>
    <row r="593" spans="2:2">
      <c r="B593"/>
    </row>
    <row r="594" spans="2:2">
      <c r="B594"/>
    </row>
    <row r="595" spans="2:2">
      <c r="B595"/>
    </row>
    <row r="596" spans="2:2">
      <c r="B596"/>
    </row>
    <row r="597" spans="2:2">
      <c r="B597"/>
    </row>
    <row r="598" spans="2:2">
      <c r="B598"/>
    </row>
    <row r="599" spans="2:2">
      <c r="B599"/>
    </row>
    <row r="600" spans="2:2">
      <c r="B600"/>
    </row>
    <row r="601" spans="2:2">
      <c r="B601"/>
    </row>
    <row r="602" spans="2:2">
      <c r="B602"/>
    </row>
    <row r="603" spans="2:2">
      <c r="B603"/>
    </row>
    <row r="604" spans="2:2">
      <c r="B604"/>
    </row>
    <row r="605" spans="2:2">
      <c r="B605"/>
    </row>
    <row r="606" spans="2:2">
      <c r="B606"/>
    </row>
    <row r="607" spans="2:2">
      <c r="B607"/>
    </row>
    <row r="608" spans="2:2">
      <c r="B608"/>
    </row>
    <row r="609" spans="2:2">
      <c r="B609"/>
    </row>
    <row r="610" spans="2:2">
      <c r="B610"/>
    </row>
    <row r="611" spans="2:2">
      <c r="B611"/>
    </row>
    <row r="612" spans="2:2">
      <c r="B612"/>
    </row>
    <row r="613" spans="2:2">
      <c r="B613"/>
    </row>
    <row r="614" spans="2:2">
      <c r="B614"/>
    </row>
    <row r="615" spans="2:2">
      <c r="B615"/>
    </row>
    <row r="616" spans="2:2">
      <c r="B616"/>
    </row>
    <row r="617" spans="2:2">
      <c r="B617"/>
    </row>
    <row r="618" spans="2:2">
      <c r="B618"/>
    </row>
    <row r="619" spans="2:2">
      <c r="B619"/>
    </row>
    <row r="620" spans="2:2">
      <c r="B620"/>
    </row>
    <row r="621" spans="2:2">
      <c r="B621"/>
    </row>
    <row r="622" spans="2:2">
      <c r="B622"/>
    </row>
    <row r="623" spans="2:2">
      <c r="B623"/>
    </row>
    <row r="624" spans="2:2">
      <c r="B624"/>
    </row>
    <row r="625" spans="2:2">
      <c r="B625"/>
    </row>
    <row r="626" spans="2:2">
      <c r="B626"/>
    </row>
    <row r="627" spans="2:2">
      <c r="B627"/>
    </row>
    <row r="628" spans="2:2">
      <c r="B628"/>
    </row>
    <row r="629" spans="2:2">
      <c r="B629"/>
    </row>
    <row r="630" spans="2:2">
      <c r="B630"/>
    </row>
    <row r="631" spans="2:2">
      <c r="B631"/>
    </row>
    <row r="632" spans="2:2">
      <c r="B632"/>
    </row>
    <row r="633" spans="2:2">
      <c r="B633"/>
    </row>
    <row r="634" spans="2:2">
      <c r="B634"/>
    </row>
    <row r="635" spans="2:2">
      <c r="B635"/>
    </row>
    <row r="636" spans="2:2">
      <c r="B636"/>
    </row>
    <row r="637" spans="2:2">
      <c r="B637"/>
    </row>
    <row r="638" spans="2:2">
      <c r="B638"/>
    </row>
    <row r="639" spans="2:2">
      <c r="B639"/>
    </row>
    <row r="640" spans="2:2">
      <c r="B640"/>
    </row>
    <row r="641" spans="2:2">
      <c r="B641"/>
    </row>
    <row r="642" spans="2:2">
      <c r="B642"/>
    </row>
    <row r="643" spans="2:2">
      <c r="B643"/>
    </row>
    <row r="644" spans="2:2">
      <c r="B644"/>
    </row>
    <row r="645" spans="2:2">
      <c r="B645"/>
    </row>
    <row r="646" spans="2:2">
      <c r="B646"/>
    </row>
    <row r="647" spans="2:2">
      <c r="B647"/>
    </row>
    <row r="648" spans="2:2">
      <c r="B648"/>
    </row>
    <row r="649" spans="2:2">
      <c r="B649"/>
    </row>
    <row r="650" spans="2:2">
      <c r="B650"/>
    </row>
    <row r="651" spans="2:2">
      <c r="B651"/>
    </row>
    <row r="652" spans="2:2">
      <c r="B652"/>
    </row>
    <row r="653" spans="2:2">
      <c r="B653"/>
    </row>
    <row r="654" spans="2:2">
      <c r="B654"/>
    </row>
    <row r="655" spans="2:2">
      <c r="B655"/>
    </row>
    <row r="656" spans="2:2">
      <c r="B656"/>
    </row>
    <row r="657" spans="2:2">
      <c r="B657"/>
    </row>
    <row r="658" spans="2:2">
      <c r="B658"/>
    </row>
    <row r="659" spans="2:2">
      <c r="B659"/>
    </row>
    <row r="660" spans="2:2">
      <c r="B660"/>
    </row>
    <row r="661" spans="2:2">
      <c r="B661"/>
    </row>
    <row r="662" spans="2:2">
      <c r="B662"/>
    </row>
    <row r="663" spans="2:2">
      <c r="B663"/>
    </row>
    <row r="664" spans="2:2">
      <c r="B664"/>
    </row>
    <row r="665" spans="2:2">
      <c r="B665"/>
    </row>
    <row r="666" spans="2:2">
      <c r="B666"/>
    </row>
    <row r="667" spans="2:2">
      <c r="B667"/>
    </row>
    <row r="668" spans="2:2">
      <c r="B668"/>
    </row>
    <row r="669" spans="2:2">
      <c r="B669"/>
    </row>
    <row r="670" spans="2:2">
      <c r="B670"/>
    </row>
    <row r="671" spans="2:2">
      <c r="B671"/>
    </row>
    <row r="672" spans="2:2">
      <c r="B672"/>
    </row>
    <row r="673" spans="2:2">
      <c r="B673"/>
    </row>
    <row r="674" spans="2:2">
      <c r="B674"/>
    </row>
    <row r="675" spans="2:2">
      <c r="B675"/>
    </row>
    <row r="676" spans="2:2">
      <c r="B676"/>
    </row>
    <row r="677" spans="2:2">
      <c r="B677"/>
    </row>
    <row r="678" spans="2:2">
      <c r="B678"/>
    </row>
    <row r="679" spans="2:2">
      <c r="B679"/>
    </row>
    <row r="680" spans="2:2">
      <c r="B680"/>
    </row>
    <row r="681" spans="2:2">
      <c r="B681"/>
    </row>
    <row r="682" spans="2:2">
      <c r="B682"/>
    </row>
    <row r="683" spans="2:2">
      <c r="B683"/>
    </row>
    <row r="684" spans="2:2">
      <c r="B684"/>
    </row>
    <row r="685" spans="2:2">
      <c r="B685"/>
    </row>
    <row r="686" spans="2:2">
      <c r="B686"/>
    </row>
    <row r="687" spans="2:2">
      <c r="B687"/>
    </row>
    <row r="688" spans="2:2">
      <c r="B688"/>
    </row>
    <row r="689" spans="2:2">
      <c r="B689"/>
    </row>
    <row r="690" spans="2:2">
      <c r="B690"/>
    </row>
    <row r="691" spans="2:2">
      <c r="B691"/>
    </row>
    <row r="692" spans="2:2">
      <c r="B692"/>
    </row>
    <row r="693" spans="2:2">
      <c r="B693"/>
    </row>
    <row r="694" spans="2:2">
      <c r="B694"/>
    </row>
    <row r="695" spans="2:2">
      <c r="B695"/>
    </row>
    <row r="696" spans="2:2">
      <c r="B696"/>
    </row>
    <row r="697" spans="2:2">
      <c r="B697"/>
    </row>
    <row r="698" spans="2:2">
      <c r="B698"/>
    </row>
    <row r="699" spans="2:2">
      <c r="B699"/>
    </row>
    <row r="700" spans="2:2">
      <c r="B700"/>
    </row>
    <row r="701" spans="2:2">
      <c r="B701"/>
    </row>
    <row r="702" spans="2:2">
      <c r="B702"/>
    </row>
    <row r="703" spans="2:2">
      <c r="B703"/>
    </row>
    <row r="704" spans="2:2">
      <c r="B704"/>
    </row>
    <row r="705" spans="2:2">
      <c r="B705"/>
    </row>
    <row r="706" spans="2:2">
      <c r="B706"/>
    </row>
    <row r="707" spans="2:2">
      <c r="B707"/>
    </row>
    <row r="708" spans="2:2">
      <c r="B708"/>
    </row>
    <row r="709" spans="2:2">
      <c r="B709"/>
    </row>
    <row r="710" spans="2:2">
      <c r="B710"/>
    </row>
    <row r="711" spans="2:2">
      <c r="B711"/>
    </row>
    <row r="712" spans="2:2">
      <c r="B712"/>
    </row>
    <row r="713" spans="2:2">
      <c r="B713"/>
    </row>
    <row r="714" spans="2:2">
      <c r="B714"/>
    </row>
    <row r="715" spans="2:2">
      <c r="B715"/>
    </row>
    <row r="716" spans="2:2">
      <c r="B716"/>
    </row>
    <row r="717" spans="2:2">
      <c r="B717"/>
    </row>
    <row r="718" spans="2:2">
      <c r="B718"/>
    </row>
    <row r="719" spans="2:2">
      <c r="B719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zoomScale="90" zoomScaleNormal="90" workbookViewId="0">
      <selection sqref="A1:C1"/>
    </sheetView>
  </sheetViews>
  <sheetFormatPr defaultColWidth="9.140625" defaultRowHeight="15" outlineLevelRow="3"/>
  <cols>
    <col min="1" max="1" width="7" bestFit="1" customWidth="1"/>
    <col min="2" max="2" width="102.140625" customWidth="1"/>
    <col min="3" max="5" width="16.28515625" bestFit="1" customWidth="1"/>
    <col min="7" max="7" width="15.5703125" bestFit="1" customWidth="1"/>
    <col min="8" max="8" width="16.28515625" bestFit="1" customWidth="1"/>
    <col min="9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2" t="s">
        <v>853</v>
      </c>
      <c r="E1" s="162" t="s">
        <v>852</v>
      </c>
      <c r="G1" s="43" t="s">
        <v>31</v>
      </c>
      <c r="H1" s="44">
        <f>C2+C114</f>
        <v>1260169.6359999999</v>
      </c>
      <c r="I1" s="45"/>
      <c r="J1" s="46" t="b">
        <f>AND(H1=I1)</f>
        <v>0</v>
      </c>
    </row>
    <row r="2" spans="1:14">
      <c r="A2" s="164" t="s">
        <v>60</v>
      </c>
      <c r="B2" s="164"/>
      <c r="C2" s="26">
        <f>C3+C67</f>
        <v>619000</v>
      </c>
      <c r="D2" s="26">
        <f>D3+D67</f>
        <v>619000</v>
      </c>
      <c r="E2" s="26">
        <f>E3+E67</f>
        <v>619000</v>
      </c>
      <c r="G2" s="39" t="s">
        <v>60</v>
      </c>
      <c r="H2" s="41">
        <f>C2</f>
        <v>619000</v>
      </c>
      <c r="I2" s="42"/>
      <c r="J2" s="40" t="b">
        <f>AND(H2=I2)</f>
        <v>0</v>
      </c>
    </row>
    <row r="3" spans="1:14">
      <c r="A3" s="165" t="s">
        <v>578</v>
      </c>
      <c r="B3" s="165"/>
      <c r="C3" s="23">
        <f>C4+C11+C38+C61</f>
        <v>389000</v>
      </c>
      <c r="D3" s="23">
        <f>D4+D11+D38+D61</f>
        <v>389000</v>
      </c>
      <c r="E3" s="23">
        <f>E4+E11+E38+E61</f>
        <v>389000</v>
      </c>
      <c r="G3" s="39" t="s">
        <v>57</v>
      </c>
      <c r="H3" s="41">
        <f t="shared" ref="H3:H66" si="0">C3</f>
        <v>389000</v>
      </c>
      <c r="I3" s="42"/>
      <c r="J3" s="40" t="b">
        <f>AND(H3=I3)</f>
        <v>0</v>
      </c>
    </row>
    <row r="4" spans="1:14" ht="15" customHeight="1">
      <c r="A4" s="166" t="s">
        <v>124</v>
      </c>
      <c r="B4" s="167"/>
      <c r="C4" s="21">
        <f>SUM(C5:C10)</f>
        <v>61000</v>
      </c>
      <c r="D4" s="21">
        <f>SUM(D5:D10)</f>
        <v>61000</v>
      </c>
      <c r="E4" s="21">
        <f>SUM(E5:E10)</f>
        <v>61000</v>
      </c>
      <c r="F4" s="17"/>
      <c r="G4" s="39" t="s">
        <v>53</v>
      </c>
      <c r="H4" s="41">
        <f t="shared" si="0"/>
        <v>61000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14000</v>
      </c>
      <c r="D5" s="2">
        <f>C5</f>
        <v>14000</v>
      </c>
      <c r="E5" s="2">
        <f>D5</f>
        <v>14000</v>
      </c>
      <c r="F5" s="17"/>
      <c r="G5" s="17"/>
      <c r="H5" s="41">
        <f t="shared" si="0"/>
        <v>14000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1500</v>
      </c>
      <c r="D6" s="2">
        <f t="shared" ref="D6:E10" si="1">C6</f>
        <v>1500</v>
      </c>
      <c r="E6" s="2">
        <f t="shared" si="1"/>
        <v>1500</v>
      </c>
      <c r="F6" s="17"/>
      <c r="G6" s="17"/>
      <c r="H6" s="41">
        <f t="shared" si="0"/>
        <v>1500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45000</v>
      </c>
      <c r="D7" s="2">
        <f t="shared" si="1"/>
        <v>45000</v>
      </c>
      <c r="E7" s="2">
        <f t="shared" si="1"/>
        <v>45000</v>
      </c>
      <c r="F7" s="17"/>
      <c r="G7" s="17"/>
      <c r="H7" s="41">
        <f t="shared" si="0"/>
        <v>45000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500</v>
      </c>
      <c r="D10" s="2">
        <f t="shared" si="1"/>
        <v>500</v>
      </c>
      <c r="E10" s="2">
        <f t="shared" si="1"/>
        <v>500</v>
      </c>
      <c r="F10" s="17"/>
      <c r="G10" s="17"/>
      <c r="H10" s="41">
        <f t="shared" si="0"/>
        <v>500</v>
      </c>
      <c r="I10" s="17"/>
      <c r="J10" s="17"/>
      <c r="K10" s="17"/>
      <c r="L10" s="17"/>
      <c r="M10" s="17"/>
      <c r="N10" s="17"/>
    </row>
    <row r="11" spans="1:14" ht="15" customHeight="1" collapsed="1">
      <c r="A11" s="166" t="s">
        <v>125</v>
      </c>
      <c r="B11" s="167"/>
      <c r="C11" s="21">
        <f>SUM(C12:C37)</f>
        <v>296300</v>
      </c>
      <c r="D11" s="21">
        <f>SUM(D12:D37)</f>
        <v>296300</v>
      </c>
      <c r="E11" s="21">
        <f>SUM(E12:E37)</f>
        <v>296300</v>
      </c>
      <c r="F11" s="17"/>
      <c r="G11" s="39" t="s">
        <v>54</v>
      </c>
      <c r="H11" s="41">
        <f t="shared" si="0"/>
        <v>296300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286000</v>
      </c>
      <c r="D12" s="2">
        <f>C12</f>
        <v>286000</v>
      </c>
      <c r="E12" s="2">
        <f>D12</f>
        <v>286000</v>
      </c>
      <c r="H12" s="41">
        <f t="shared" si="0"/>
        <v>286000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>
        <v>5000</v>
      </c>
      <c r="D14" s="2">
        <f t="shared" si="2"/>
        <v>5000</v>
      </c>
      <c r="E14" s="2">
        <f t="shared" si="2"/>
        <v>5000</v>
      </c>
      <c r="H14" s="41">
        <f t="shared" si="0"/>
        <v>5000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2000</v>
      </c>
      <c r="D32" s="2">
        <f t="shared" si="3"/>
        <v>2000</v>
      </c>
      <c r="E32" s="2">
        <f t="shared" si="3"/>
        <v>2000</v>
      </c>
      <c r="H32" s="41">
        <f t="shared" si="0"/>
        <v>2000</v>
      </c>
    </row>
    <row r="33" spans="1:10" hidden="1" outlineLevel="1">
      <c r="A33" s="3">
        <v>2403</v>
      </c>
      <c r="B33" s="1" t="s">
        <v>144</v>
      </c>
      <c r="C33" s="2">
        <v>1000</v>
      </c>
      <c r="D33" s="2">
        <f t="shared" si="3"/>
        <v>1000</v>
      </c>
      <c r="E33" s="2">
        <f t="shared" si="3"/>
        <v>1000</v>
      </c>
      <c r="H33" s="41">
        <f t="shared" si="0"/>
        <v>1000</v>
      </c>
    </row>
    <row r="34" spans="1:10" hidden="1" outlineLevel="1">
      <c r="A34" s="3">
        <v>2404</v>
      </c>
      <c r="B34" s="1" t="s">
        <v>7</v>
      </c>
      <c r="C34" s="2">
        <v>1500</v>
      </c>
      <c r="D34" s="2">
        <f t="shared" si="3"/>
        <v>1500</v>
      </c>
      <c r="E34" s="2">
        <f t="shared" si="3"/>
        <v>1500</v>
      </c>
      <c r="H34" s="41">
        <f t="shared" si="0"/>
        <v>1500</v>
      </c>
    </row>
    <row r="35" spans="1:10" hidden="1" outlineLevel="1">
      <c r="A35" s="3">
        <v>2405</v>
      </c>
      <c r="B35" s="1" t="s">
        <v>8</v>
      </c>
      <c r="C35" s="2">
        <v>500</v>
      </c>
      <c r="D35" s="2">
        <f t="shared" si="3"/>
        <v>500</v>
      </c>
      <c r="E35" s="2">
        <f t="shared" si="3"/>
        <v>500</v>
      </c>
      <c r="H35" s="41">
        <f t="shared" si="0"/>
        <v>500</v>
      </c>
    </row>
    <row r="36" spans="1:10" hidden="1" outlineLevel="1">
      <c r="A36" s="3">
        <v>2406</v>
      </c>
      <c r="B36" s="1" t="s">
        <v>9</v>
      </c>
      <c r="C36" s="2">
        <v>300</v>
      </c>
      <c r="D36" s="2">
        <f t="shared" si="3"/>
        <v>300</v>
      </c>
      <c r="E36" s="2">
        <f t="shared" si="3"/>
        <v>300</v>
      </c>
      <c r="H36" s="41">
        <f t="shared" si="0"/>
        <v>300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66" t="s">
        <v>145</v>
      </c>
      <c r="B38" s="167"/>
      <c r="C38" s="21">
        <f>SUM(C39:C60)</f>
        <v>31700</v>
      </c>
      <c r="D38" s="21">
        <f>SUM(D39:D60)</f>
        <v>31700</v>
      </c>
      <c r="E38" s="21">
        <f>SUM(E39:E60)</f>
        <v>31700</v>
      </c>
      <c r="G38" s="39" t="s">
        <v>55</v>
      </c>
      <c r="H38" s="41">
        <f t="shared" si="0"/>
        <v>31700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7500</v>
      </c>
      <c r="D39" s="2">
        <f>C39</f>
        <v>7500</v>
      </c>
      <c r="E39" s="2">
        <f>D39</f>
        <v>7500</v>
      </c>
      <c r="H39" s="41">
        <f t="shared" si="0"/>
        <v>7500</v>
      </c>
    </row>
    <row r="40" spans="1:10" hidden="1" outlineLevel="1">
      <c r="A40" s="20">
        <v>3102</v>
      </c>
      <c r="B40" s="20" t="s">
        <v>12</v>
      </c>
      <c r="C40" s="2">
        <v>2500</v>
      </c>
      <c r="D40" s="2">
        <f t="shared" ref="D40:E55" si="4">C40</f>
        <v>2500</v>
      </c>
      <c r="E40" s="2">
        <f t="shared" si="4"/>
        <v>2500</v>
      </c>
      <c r="H40" s="41">
        <f t="shared" si="0"/>
        <v>2500</v>
      </c>
    </row>
    <row r="41" spans="1:10" hidden="1" outlineLevel="1">
      <c r="A41" s="20">
        <v>3103</v>
      </c>
      <c r="B41" s="20" t="s">
        <v>13</v>
      </c>
      <c r="C41" s="2">
        <v>9000</v>
      </c>
      <c r="D41" s="2">
        <f t="shared" si="4"/>
        <v>9000</v>
      </c>
      <c r="E41" s="2">
        <f t="shared" si="4"/>
        <v>9000</v>
      </c>
      <c r="H41" s="41">
        <f t="shared" si="0"/>
        <v>9000</v>
      </c>
    </row>
    <row r="42" spans="1:10" hidden="1" outlineLevel="1">
      <c r="A42" s="20">
        <v>3199</v>
      </c>
      <c r="B42" s="20" t="s">
        <v>14</v>
      </c>
      <c r="C42" s="2">
        <v>50</v>
      </c>
      <c r="D42" s="2">
        <f t="shared" si="4"/>
        <v>50</v>
      </c>
      <c r="E42" s="2">
        <f t="shared" si="4"/>
        <v>50</v>
      </c>
      <c r="H42" s="41">
        <f t="shared" si="0"/>
        <v>50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500</v>
      </c>
      <c r="D44" s="2">
        <f t="shared" si="4"/>
        <v>500</v>
      </c>
      <c r="E44" s="2">
        <f t="shared" si="4"/>
        <v>500</v>
      </c>
      <c r="H44" s="41">
        <f t="shared" si="0"/>
        <v>500</v>
      </c>
    </row>
    <row r="45" spans="1:10" hidden="1" outlineLevel="1">
      <c r="A45" s="20">
        <v>3203</v>
      </c>
      <c r="B45" s="20" t="s">
        <v>16</v>
      </c>
      <c r="C45" s="2">
        <v>500</v>
      </c>
      <c r="D45" s="2">
        <f t="shared" si="4"/>
        <v>500</v>
      </c>
      <c r="E45" s="2">
        <f t="shared" si="4"/>
        <v>500</v>
      </c>
      <c r="H45" s="41">
        <f t="shared" si="0"/>
        <v>500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500</v>
      </c>
      <c r="D48" s="2">
        <f t="shared" si="4"/>
        <v>500</v>
      </c>
      <c r="E48" s="2">
        <f t="shared" si="4"/>
        <v>500</v>
      </c>
      <c r="H48" s="41">
        <f t="shared" si="0"/>
        <v>500</v>
      </c>
    </row>
    <row r="49" spans="1:10" hidden="1" outlineLevel="1">
      <c r="A49" s="20">
        <v>3207</v>
      </c>
      <c r="B49" s="20" t="s">
        <v>149</v>
      </c>
      <c r="C49" s="2">
        <v>150</v>
      </c>
      <c r="D49" s="2">
        <f t="shared" si="4"/>
        <v>150</v>
      </c>
      <c r="E49" s="2">
        <f t="shared" si="4"/>
        <v>150</v>
      </c>
      <c r="H49" s="41">
        <f t="shared" si="0"/>
        <v>150</v>
      </c>
    </row>
    <row r="50" spans="1:10" hidden="1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hidden="1" outlineLevel="1">
      <c r="A54" s="20">
        <v>3302</v>
      </c>
      <c r="B54" s="20" t="s">
        <v>19</v>
      </c>
      <c r="C54" s="2">
        <v>1000</v>
      </c>
      <c r="D54" s="2">
        <f t="shared" si="4"/>
        <v>1000</v>
      </c>
      <c r="E54" s="2">
        <f t="shared" si="4"/>
        <v>1000</v>
      </c>
      <c r="H54" s="41">
        <f t="shared" si="0"/>
        <v>1000</v>
      </c>
    </row>
    <row r="55" spans="1:10" hidden="1" outlineLevel="1">
      <c r="A55" s="20">
        <v>3303</v>
      </c>
      <c r="B55" s="20" t="s">
        <v>153</v>
      </c>
      <c r="C55" s="2">
        <v>10000</v>
      </c>
      <c r="D55" s="2">
        <f t="shared" si="4"/>
        <v>10000</v>
      </c>
      <c r="E55" s="2">
        <f t="shared" si="4"/>
        <v>10000</v>
      </c>
      <c r="H55" s="41">
        <f t="shared" si="0"/>
        <v>10000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hidden="1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 collapsed="1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65" t="s">
        <v>579</v>
      </c>
      <c r="B67" s="165"/>
      <c r="C67" s="25">
        <f>C97+C68</f>
        <v>230000</v>
      </c>
      <c r="D67" s="25">
        <f>D97+D68</f>
        <v>230000</v>
      </c>
      <c r="E67" s="25">
        <f>E97+E68</f>
        <v>230000</v>
      </c>
      <c r="G67" s="39" t="s">
        <v>59</v>
      </c>
      <c r="H67" s="41">
        <f t="shared" ref="H67:H130" si="7">C67</f>
        <v>230000</v>
      </c>
      <c r="I67" s="42"/>
      <c r="J67" s="40" t="b">
        <f>AND(H67=I67)</f>
        <v>0</v>
      </c>
    </row>
    <row r="68" spans="1:10">
      <c r="A68" s="166" t="s">
        <v>163</v>
      </c>
      <c r="B68" s="167"/>
      <c r="C68" s="21">
        <f>SUM(C69:C96)</f>
        <v>78800</v>
      </c>
      <c r="D68" s="21">
        <f>SUM(D69:D96)</f>
        <v>78800</v>
      </c>
      <c r="E68" s="21">
        <f>SUM(E69:E96)</f>
        <v>78800</v>
      </c>
      <c r="G68" s="39" t="s">
        <v>56</v>
      </c>
      <c r="H68" s="41">
        <f t="shared" si="7"/>
        <v>78800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>
        <v>6000</v>
      </c>
      <c r="D76" s="2">
        <f t="shared" si="8"/>
        <v>6000</v>
      </c>
      <c r="E76" s="2">
        <f t="shared" si="8"/>
        <v>6000</v>
      </c>
      <c r="H76" s="41">
        <f t="shared" si="7"/>
        <v>6000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53000</v>
      </c>
      <c r="D79" s="2">
        <f t="shared" si="8"/>
        <v>53000</v>
      </c>
      <c r="E79" s="2">
        <f t="shared" si="8"/>
        <v>53000</v>
      </c>
      <c r="H79" s="41">
        <f t="shared" si="7"/>
        <v>53000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>
        <v>2600</v>
      </c>
      <c r="D81" s="2">
        <f t="shared" si="8"/>
        <v>2600</v>
      </c>
      <c r="E81" s="2">
        <f t="shared" si="8"/>
        <v>2600</v>
      </c>
      <c r="H81" s="41">
        <f t="shared" si="7"/>
        <v>2600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>
        <v>15000</v>
      </c>
      <c r="D83" s="2">
        <f t="shared" si="8"/>
        <v>15000</v>
      </c>
      <c r="E83" s="2">
        <f t="shared" si="8"/>
        <v>15000</v>
      </c>
      <c r="H83" s="41">
        <f t="shared" si="7"/>
        <v>15000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>
        <v>1000</v>
      </c>
      <c r="D91" s="2">
        <f t="shared" si="9"/>
        <v>1000</v>
      </c>
      <c r="E91" s="2">
        <f t="shared" si="9"/>
        <v>1000</v>
      </c>
      <c r="H91" s="41">
        <f t="shared" si="7"/>
        <v>1000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>
        <v>1000</v>
      </c>
      <c r="D95" s="2">
        <f t="shared" si="9"/>
        <v>1000</v>
      </c>
      <c r="E95" s="2">
        <f t="shared" si="9"/>
        <v>1000</v>
      </c>
      <c r="H95" s="41">
        <f t="shared" si="7"/>
        <v>1000</v>
      </c>
    </row>
    <row r="96" spans="1:8" ht="13.5" hidden="1" customHeight="1" outlineLevel="1">
      <c r="A96" s="3">
        <v>5399</v>
      </c>
      <c r="B96" s="2" t="s">
        <v>183</v>
      </c>
      <c r="C96" s="2">
        <v>200</v>
      </c>
      <c r="D96" s="2">
        <f t="shared" si="9"/>
        <v>200</v>
      </c>
      <c r="E96" s="2">
        <f t="shared" si="9"/>
        <v>200</v>
      </c>
      <c r="H96" s="41">
        <f t="shared" si="7"/>
        <v>200</v>
      </c>
    </row>
    <row r="97" spans="1:10" collapsed="1">
      <c r="A97" s="19" t="s">
        <v>184</v>
      </c>
      <c r="B97" s="24"/>
      <c r="C97" s="21">
        <f>SUM(C98:C113)</f>
        <v>151200</v>
      </c>
      <c r="D97" s="21">
        <f>SUM(D98:D113)</f>
        <v>151200</v>
      </c>
      <c r="E97" s="21">
        <f>SUM(E98:E113)</f>
        <v>151200</v>
      </c>
      <c r="G97" s="39" t="s">
        <v>58</v>
      </c>
      <c r="H97" s="41">
        <f t="shared" si="7"/>
        <v>151200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135000</v>
      </c>
      <c r="D98" s="2">
        <f>C98</f>
        <v>135000</v>
      </c>
      <c r="E98" s="2">
        <f>D98</f>
        <v>135000</v>
      </c>
      <c r="H98" s="41">
        <f t="shared" si="7"/>
        <v>135000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hidden="1" customHeight="1" outlineLevel="1">
      <c r="A100" s="3">
        <v>6003</v>
      </c>
      <c r="B100" s="1" t="s">
        <v>186</v>
      </c>
      <c r="C100" s="2">
        <v>13000</v>
      </c>
      <c r="D100" s="2">
        <f t="shared" si="10"/>
        <v>13000</v>
      </c>
      <c r="E100" s="2">
        <f t="shared" si="10"/>
        <v>13000</v>
      </c>
      <c r="H100" s="41">
        <f t="shared" si="7"/>
        <v>13000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hidden="1" customHeight="1" outlineLevel="1">
      <c r="A104" s="3">
        <v>6007</v>
      </c>
      <c r="B104" s="1" t="s">
        <v>27</v>
      </c>
      <c r="C104" s="2">
        <v>500</v>
      </c>
      <c r="D104" s="2">
        <f t="shared" si="10"/>
        <v>500</v>
      </c>
      <c r="E104" s="2">
        <f t="shared" si="10"/>
        <v>500</v>
      </c>
      <c r="H104" s="41">
        <f t="shared" si="7"/>
        <v>500</v>
      </c>
    </row>
    <row r="105" spans="1:10" hidden="1" outlineLevel="1">
      <c r="A105" s="3">
        <v>6008</v>
      </c>
      <c r="B105" s="1" t="s">
        <v>110</v>
      </c>
      <c r="C105" s="2">
        <v>200</v>
      </c>
      <c r="D105" s="2">
        <f t="shared" si="10"/>
        <v>200</v>
      </c>
      <c r="E105" s="2">
        <f t="shared" si="10"/>
        <v>200</v>
      </c>
      <c r="H105" s="41">
        <f t="shared" si="7"/>
        <v>200</v>
      </c>
    </row>
    <row r="106" spans="1:10" hidden="1" outlineLevel="1">
      <c r="A106" s="3">
        <v>6009</v>
      </c>
      <c r="B106" s="1" t="s">
        <v>28</v>
      </c>
      <c r="C106" s="2">
        <v>200</v>
      </c>
      <c r="D106" s="2">
        <f t="shared" si="10"/>
        <v>200</v>
      </c>
      <c r="E106" s="2">
        <f t="shared" si="10"/>
        <v>200</v>
      </c>
      <c r="H106" s="41">
        <f t="shared" si="7"/>
        <v>200</v>
      </c>
    </row>
    <row r="107" spans="1:10" hidden="1" outlineLevel="1">
      <c r="A107" s="3">
        <v>6010</v>
      </c>
      <c r="B107" s="1" t="s">
        <v>189</v>
      </c>
      <c r="C107" s="2">
        <v>500</v>
      </c>
      <c r="D107" s="2">
        <f t="shared" si="10"/>
        <v>500</v>
      </c>
      <c r="E107" s="2">
        <f t="shared" si="10"/>
        <v>500</v>
      </c>
      <c r="H107" s="41">
        <f t="shared" si="7"/>
        <v>500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>
        <v>300</v>
      </c>
      <c r="D109" s="2">
        <f t="shared" si="10"/>
        <v>300</v>
      </c>
      <c r="E109" s="2">
        <f t="shared" si="10"/>
        <v>300</v>
      </c>
      <c r="H109" s="41">
        <f t="shared" si="7"/>
        <v>300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>
        <v>500</v>
      </c>
      <c r="D113" s="2">
        <f t="shared" si="10"/>
        <v>500</v>
      </c>
      <c r="E113" s="2">
        <f t="shared" si="10"/>
        <v>500</v>
      </c>
      <c r="H113" s="41">
        <f t="shared" si="7"/>
        <v>500</v>
      </c>
    </row>
    <row r="114" spans="1:10" collapsed="1">
      <c r="A114" s="170" t="s">
        <v>62</v>
      </c>
      <c r="B114" s="171"/>
      <c r="C114" s="26">
        <f>C115+C152+C177</f>
        <v>641169.63600000006</v>
      </c>
      <c r="D114" s="26">
        <f>D115+D152+D177</f>
        <v>641169.63600000006</v>
      </c>
      <c r="E114" s="26">
        <f>E115+E152+E177</f>
        <v>641169.63600000006</v>
      </c>
      <c r="G114" s="39" t="s">
        <v>62</v>
      </c>
      <c r="H114" s="41">
        <f t="shared" si="7"/>
        <v>641169.63600000006</v>
      </c>
      <c r="I114" s="42"/>
      <c r="J114" s="40" t="b">
        <f>AND(H114=I114)</f>
        <v>0</v>
      </c>
    </row>
    <row r="115" spans="1:10">
      <c r="A115" s="168" t="s">
        <v>580</v>
      </c>
      <c r="B115" s="169"/>
      <c r="C115" s="23">
        <f>C116+C135</f>
        <v>637512.41500000004</v>
      </c>
      <c r="D115" s="23">
        <f>D116+D135</f>
        <v>637512.41500000004</v>
      </c>
      <c r="E115" s="23">
        <f>E116+E135</f>
        <v>637512.41500000004</v>
      </c>
      <c r="G115" s="39" t="s">
        <v>61</v>
      </c>
      <c r="H115" s="41">
        <f t="shared" si="7"/>
        <v>637512.41500000004</v>
      </c>
      <c r="I115" s="42"/>
      <c r="J115" s="40" t="b">
        <f>AND(H115=I115)</f>
        <v>0</v>
      </c>
    </row>
    <row r="116" spans="1:10" ht="15" customHeight="1">
      <c r="A116" s="166" t="s">
        <v>195</v>
      </c>
      <c r="B116" s="167"/>
      <c r="C116" s="21">
        <f>C117+C120+C123+C126+C129+C132</f>
        <v>558979.17300000007</v>
      </c>
      <c r="D116" s="21">
        <f>D117+D120+D123+D126+D129+D132</f>
        <v>558979.17300000007</v>
      </c>
      <c r="E116" s="21">
        <f>E117+E120+E123+E126+E129+E132</f>
        <v>558979.17300000007</v>
      </c>
      <c r="G116" s="39" t="s">
        <v>583</v>
      </c>
      <c r="H116" s="41">
        <f t="shared" si="7"/>
        <v>558979.17300000007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558827.78500000003</v>
      </c>
      <c r="D117" s="2">
        <f>D118+D119</f>
        <v>558827.78500000003</v>
      </c>
      <c r="E117" s="2">
        <f>E118+E119</f>
        <v>558827.78500000003</v>
      </c>
      <c r="H117" s="41">
        <f t="shared" si="7"/>
        <v>558827.78500000003</v>
      </c>
    </row>
    <row r="118" spans="1:10" ht="15" hidden="1" customHeight="1" outlineLevel="2">
      <c r="A118" s="131"/>
      <c r="B118" s="130" t="s">
        <v>855</v>
      </c>
      <c r="C118" s="129">
        <v>9979.5990000000002</v>
      </c>
      <c r="D118" s="129">
        <f>C118</f>
        <v>9979.5990000000002</v>
      </c>
      <c r="E118" s="129">
        <f>D118</f>
        <v>9979.5990000000002</v>
      </c>
      <c r="H118" s="41">
        <f t="shared" si="7"/>
        <v>9979.5990000000002</v>
      </c>
    </row>
    <row r="119" spans="1:10" ht="15" hidden="1" customHeight="1" outlineLevel="2">
      <c r="A119" s="131"/>
      <c r="B119" s="130" t="s">
        <v>860</v>
      </c>
      <c r="C119" s="129">
        <v>548848.18599999999</v>
      </c>
      <c r="D119" s="129">
        <f>C119</f>
        <v>548848.18599999999</v>
      </c>
      <c r="E119" s="129">
        <f>D119</f>
        <v>548848.18599999999</v>
      </c>
      <c r="H119" s="41">
        <f t="shared" si="7"/>
        <v>548848.18599999999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  <c r="H124" s="41">
        <f t="shared" si="7"/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151.38800000000001</v>
      </c>
      <c r="D126" s="2">
        <f>D127+D128</f>
        <v>151.38800000000001</v>
      </c>
      <c r="E126" s="2">
        <f>E127+E128</f>
        <v>151.38800000000001</v>
      </c>
      <c r="H126" s="41">
        <f t="shared" si="7"/>
        <v>151.38800000000001</v>
      </c>
    </row>
    <row r="127" spans="1:10" ht="15" hidden="1" customHeight="1" outlineLevel="2">
      <c r="A127" s="131"/>
      <c r="B127" s="130" t="s">
        <v>855</v>
      </c>
      <c r="C127" s="129">
        <v>151.38800000000001</v>
      </c>
      <c r="D127" s="129">
        <f>C127</f>
        <v>151.38800000000001</v>
      </c>
      <c r="E127" s="129">
        <f>D127</f>
        <v>151.38800000000001</v>
      </c>
      <c r="H127" s="41">
        <f t="shared" si="7"/>
        <v>151.38800000000001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 t="shared" si="11"/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 collapsed="1">
      <c r="A135" s="166" t="s">
        <v>202</v>
      </c>
      <c r="B135" s="167"/>
      <c r="C135" s="21">
        <f>C136+C140+C143+C146+C149</f>
        <v>78533.241999999998</v>
      </c>
      <c r="D135" s="21">
        <f>D136+D140+D143+D146+D149</f>
        <v>78533.241999999998</v>
      </c>
      <c r="E135" s="21">
        <f>E136+E140+E143+E146+E149</f>
        <v>78533.241999999998</v>
      </c>
      <c r="G135" s="39" t="s">
        <v>584</v>
      </c>
      <c r="H135" s="41">
        <f t="shared" si="11"/>
        <v>78533.241999999998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78533.241999999998</v>
      </c>
      <c r="D136" s="2">
        <f>D137+D138+D139</f>
        <v>78533.241999999998</v>
      </c>
      <c r="E136" s="2">
        <f>E137+E138+E139</f>
        <v>78533.241999999998</v>
      </c>
      <c r="H136" s="41">
        <f t="shared" si="11"/>
        <v>78533.241999999998</v>
      </c>
    </row>
    <row r="137" spans="1:10" ht="15" hidden="1" customHeight="1" outlineLevel="2">
      <c r="A137" s="131"/>
      <c r="B137" s="130" t="s">
        <v>855</v>
      </c>
      <c r="C137" s="129">
        <v>5121.01</v>
      </c>
      <c r="D137" s="129">
        <f>C137</f>
        <v>5121.01</v>
      </c>
      <c r="E137" s="129">
        <f>D137</f>
        <v>5121.01</v>
      </c>
      <c r="H137" s="41">
        <f t="shared" si="11"/>
        <v>5121.01</v>
      </c>
    </row>
    <row r="138" spans="1:10" ht="15" hidden="1" customHeight="1" outlineLevel="2">
      <c r="A138" s="131"/>
      <c r="B138" s="130" t="s">
        <v>862</v>
      </c>
      <c r="C138" s="129">
        <v>58998.483999999997</v>
      </c>
      <c r="D138" s="129">
        <f t="shared" ref="D138:E139" si="12">C138</f>
        <v>58998.483999999997</v>
      </c>
      <c r="E138" s="129">
        <f t="shared" si="12"/>
        <v>58998.483999999997</v>
      </c>
      <c r="H138" s="41">
        <f t="shared" si="11"/>
        <v>58998.483999999997</v>
      </c>
    </row>
    <row r="139" spans="1:10" ht="15" hidden="1" customHeight="1" outlineLevel="2">
      <c r="A139" s="131"/>
      <c r="B139" s="130" t="s">
        <v>861</v>
      </c>
      <c r="C139" s="129">
        <v>14413.748</v>
      </c>
      <c r="D139" s="129">
        <f t="shared" si="12"/>
        <v>14413.748</v>
      </c>
      <c r="E139" s="129">
        <f t="shared" si="12"/>
        <v>14413.748</v>
      </c>
      <c r="H139" s="41">
        <f t="shared" si="11"/>
        <v>14413.748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  <c r="H150" s="41">
        <f t="shared" si="11"/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 collapsed="1">
      <c r="A152" s="168" t="s">
        <v>581</v>
      </c>
      <c r="B152" s="169"/>
      <c r="C152" s="23">
        <f>C153+C163+C170</f>
        <v>3657.221</v>
      </c>
      <c r="D152" s="23">
        <f>D153+D163+D170</f>
        <v>3657.221</v>
      </c>
      <c r="E152" s="23">
        <f>E153+E163+E170</f>
        <v>3657.221</v>
      </c>
      <c r="G152" s="39" t="s">
        <v>66</v>
      </c>
      <c r="H152" s="41">
        <f t="shared" si="11"/>
        <v>3657.221</v>
      </c>
      <c r="I152" s="42"/>
      <c r="J152" s="40" t="b">
        <f>AND(H152=I152)</f>
        <v>0</v>
      </c>
    </row>
    <row r="153" spans="1:10">
      <c r="A153" s="166" t="s">
        <v>208</v>
      </c>
      <c r="B153" s="167"/>
      <c r="C153" s="21">
        <f>C154+C157+C160</f>
        <v>3657.221</v>
      </c>
      <c r="D153" s="21">
        <f>D154+D157+D160</f>
        <v>3657.221</v>
      </c>
      <c r="E153" s="21">
        <f>E154+E157+E160</f>
        <v>3657.221</v>
      </c>
      <c r="G153" s="39" t="s">
        <v>585</v>
      </c>
      <c r="H153" s="41">
        <f t="shared" si="11"/>
        <v>3657.221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3657.221</v>
      </c>
      <c r="D154" s="2">
        <f>D155+D156</f>
        <v>3657.221</v>
      </c>
      <c r="E154" s="2">
        <f>E155+E156</f>
        <v>3657.221</v>
      </c>
      <c r="H154" s="41">
        <f t="shared" si="11"/>
        <v>3657.221</v>
      </c>
    </row>
    <row r="155" spans="1:10" ht="15" hidden="1" customHeight="1" outlineLevel="2">
      <c r="A155" s="131"/>
      <c r="B155" s="130" t="s">
        <v>855</v>
      </c>
      <c r="C155" s="129">
        <v>3657.221</v>
      </c>
      <c r="D155" s="129">
        <f>C155</f>
        <v>3657.221</v>
      </c>
      <c r="E155" s="129">
        <f>D155</f>
        <v>3657.221</v>
      </c>
      <c r="H155" s="41">
        <f t="shared" si="11"/>
        <v>3657.221</v>
      </c>
    </row>
    <row r="156" spans="1:10" ht="15" hidden="1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  <c r="H156" s="41">
        <f t="shared" si="11"/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 collapsed="1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 collapsed="1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 collapsed="1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2" t="s">
        <v>843</v>
      </c>
      <c r="B197" s="17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hidden="1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hidden="1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hidden="1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hidden="1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 hidden="1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hidden="1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hidden="1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hidden="1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hidden="1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hidden="1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hidden="1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63" t="s">
        <v>67</v>
      </c>
      <c r="B256" s="163"/>
      <c r="C256" s="163"/>
      <c r="D256" s="162" t="s">
        <v>853</v>
      </c>
      <c r="E256" s="162" t="s">
        <v>852</v>
      </c>
      <c r="G256" s="47" t="s">
        <v>589</v>
      </c>
      <c r="H256" s="48">
        <f>C257+C559</f>
        <v>1260169.6359999999</v>
      </c>
      <c r="I256" s="49"/>
      <c r="J256" s="50" t="b">
        <f>AND(H256=I256)</f>
        <v>0</v>
      </c>
    </row>
    <row r="257" spans="1:10">
      <c r="A257" s="178" t="s">
        <v>60</v>
      </c>
      <c r="B257" s="179"/>
      <c r="C257" s="37">
        <f>C258+C550</f>
        <v>591000</v>
      </c>
      <c r="D257" s="37">
        <f>D258+D550</f>
        <v>349178.75</v>
      </c>
      <c r="E257" s="37">
        <f>E258+E550</f>
        <v>349178.75</v>
      </c>
      <c r="G257" s="39" t="s">
        <v>60</v>
      </c>
      <c r="H257" s="41">
        <f>C257</f>
        <v>591000</v>
      </c>
      <c r="I257" s="42"/>
      <c r="J257" s="40" t="b">
        <f>AND(H257=I257)</f>
        <v>0</v>
      </c>
    </row>
    <row r="258" spans="1:10">
      <c r="A258" s="180" t="s">
        <v>266</v>
      </c>
      <c r="B258" s="181"/>
      <c r="C258" s="36">
        <f>C259+C339+C483+C547</f>
        <v>577717</v>
      </c>
      <c r="D258" s="36">
        <f>D259+D339+D483+D547</f>
        <v>335895.75</v>
      </c>
      <c r="E258" s="36">
        <f>E259+E339+E483+E547</f>
        <v>335895.75</v>
      </c>
      <c r="G258" s="39" t="s">
        <v>57</v>
      </c>
      <c r="H258" s="41">
        <f t="shared" ref="H258:H321" si="21">C258</f>
        <v>577717</v>
      </c>
      <c r="I258" s="42"/>
      <c r="J258" s="40" t="b">
        <f>AND(H258=I258)</f>
        <v>0</v>
      </c>
    </row>
    <row r="259" spans="1:10">
      <c r="A259" s="176" t="s">
        <v>267</v>
      </c>
      <c r="B259" s="177"/>
      <c r="C259" s="33">
        <f>C260+C263+C314</f>
        <v>403280</v>
      </c>
      <c r="D259" s="33">
        <f>D260+D263+D314</f>
        <v>161458.75</v>
      </c>
      <c r="E259" s="33">
        <f>E260+E263+E314</f>
        <v>161458.75</v>
      </c>
      <c r="G259" s="39" t="s">
        <v>590</v>
      </c>
      <c r="H259" s="41">
        <f t="shared" si="21"/>
        <v>403280</v>
      </c>
      <c r="I259" s="42"/>
      <c r="J259" s="40" t="b">
        <f>AND(H259=I259)</f>
        <v>0</v>
      </c>
    </row>
    <row r="260" spans="1:10" hidden="1" outlineLevel="1">
      <c r="A260" s="174" t="s">
        <v>268</v>
      </c>
      <c r="B260" s="175"/>
      <c r="C260" s="32">
        <f>SUM(C261:C262)</f>
        <v>2880</v>
      </c>
      <c r="D260" s="32">
        <f>SUM(D261:D262)</f>
        <v>2880</v>
      </c>
      <c r="E260" s="32">
        <f>SUM(E261:E262)</f>
        <v>2880</v>
      </c>
      <c r="H260" s="41">
        <f t="shared" si="21"/>
        <v>2880</v>
      </c>
    </row>
    <row r="261" spans="1:10" hidden="1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hidden="1" outlineLevel="2">
      <c r="A262" s="6">
        <v>1100</v>
      </c>
      <c r="B262" s="4" t="s">
        <v>33</v>
      </c>
      <c r="C262" s="5">
        <v>1920</v>
      </c>
      <c r="D262" s="5">
        <f>C262</f>
        <v>1920</v>
      </c>
      <c r="E262" s="5">
        <f>D262</f>
        <v>1920</v>
      </c>
      <c r="H262" s="41">
        <f t="shared" si="21"/>
        <v>1920</v>
      </c>
    </row>
    <row r="263" spans="1:10" hidden="1" outlineLevel="1">
      <c r="A263" s="174" t="s">
        <v>269</v>
      </c>
      <c r="B263" s="175"/>
      <c r="C263" s="32">
        <f>C264+C265+C289+C296+C298+C302+C305+C308+C313</f>
        <v>400400</v>
      </c>
      <c r="D263" s="32">
        <f>D264+D265+D289+D296+D298+D302+D305+D308+D313</f>
        <v>158578.75</v>
      </c>
      <c r="E263" s="32">
        <f>E264+E265+E289+E296+E298+E302+E305+E308+E313</f>
        <v>158578.75</v>
      </c>
      <c r="H263" s="41">
        <f t="shared" si="21"/>
        <v>400400</v>
      </c>
    </row>
    <row r="264" spans="1:10" hidden="1" outlineLevel="2">
      <c r="A264" s="6">
        <v>1101</v>
      </c>
      <c r="B264" s="4" t="s">
        <v>34</v>
      </c>
      <c r="C264" s="5">
        <v>158578.75</v>
      </c>
      <c r="D264" s="5">
        <f>C264</f>
        <v>158578.75</v>
      </c>
      <c r="E264" s="5">
        <f>D264</f>
        <v>158578.75</v>
      </c>
      <c r="H264" s="41">
        <f t="shared" si="21"/>
        <v>158578.75</v>
      </c>
    </row>
    <row r="265" spans="1:10" hidden="1" outlineLevel="2">
      <c r="A265" s="6">
        <v>1101</v>
      </c>
      <c r="B265" s="4" t="s">
        <v>35</v>
      </c>
      <c r="C265" s="5">
        <v>157370.97700000001</v>
      </c>
      <c r="D265" s="5">
        <f>SUM(D266:D288)</f>
        <v>0</v>
      </c>
      <c r="E265" s="5">
        <f>SUM(E266:E288)</f>
        <v>0</v>
      </c>
      <c r="H265" s="41">
        <f t="shared" si="21"/>
        <v>157370.97700000001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4514.3999999999996</v>
      </c>
      <c r="D289" s="5">
        <f>SUM(D290:D295)</f>
        <v>0</v>
      </c>
      <c r="E289" s="5">
        <f>SUM(E290:E295)</f>
        <v>0</v>
      </c>
      <c r="H289" s="41">
        <f t="shared" si="21"/>
        <v>4514.3999999999996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300</v>
      </c>
      <c r="D296" s="5">
        <f>SUM(D297)</f>
        <v>0</v>
      </c>
      <c r="E296" s="5">
        <f>SUM(E297)</f>
        <v>0</v>
      </c>
      <c r="H296" s="41">
        <f t="shared" si="21"/>
        <v>300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12937.566999999999</v>
      </c>
      <c r="D298" s="5">
        <f>SUM(D299:D301)</f>
        <v>0</v>
      </c>
      <c r="E298" s="5">
        <f>SUM(E299:E301)</f>
        <v>0</v>
      </c>
      <c r="H298" s="41">
        <f t="shared" si="21"/>
        <v>12937.566999999999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v>1000</v>
      </c>
      <c r="D302" s="5">
        <f>SUM(D303:D304)</f>
        <v>0</v>
      </c>
      <c r="E302" s="5">
        <f>SUM(E303:E304)</f>
        <v>0</v>
      </c>
      <c r="H302" s="41">
        <f t="shared" si="21"/>
        <v>1000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5940.12</v>
      </c>
      <c r="D305" s="5">
        <f>SUM(D306:D307)</f>
        <v>0</v>
      </c>
      <c r="E305" s="5">
        <f>SUM(E306:E307)</f>
        <v>0</v>
      </c>
      <c r="H305" s="41">
        <f t="shared" si="21"/>
        <v>5940.12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59758.186000000002</v>
      </c>
      <c r="D308" s="5">
        <f>SUM(D309:D312)</f>
        <v>0</v>
      </c>
      <c r="E308" s="5">
        <f>SUM(E309:E312)</f>
        <v>0</v>
      </c>
      <c r="H308" s="41">
        <f t="shared" si="21"/>
        <v>59758.186000000002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76" t="s">
        <v>270</v>
      </c>
      <c r="B339" s="177"/>
      <c r="C339" s="33">
        <f>C340+C444+C482</f>
        <v>125827</v>
      </c>
      <c r="D339" s="33">
        <f>D340+D444+D482</f>
        <v>125827</v>
      </c>
      <c r="E339" s="33">
        <f>E340+E444+E482</f>
        <v>125827</v>
      </c>
      <c r="G339" s="39" t="s">
        <v>591</v>
      </c>
      <c r="H339" s="41">
        <f t="shared" si="28"/>
        <v>125827</v>
      </c>
      <c r="I339" s="42"/>
      <c r="J339" s="40" t="b">
        <f>AND(H339=I339)</f>
        <v>0</v>
      </c>
    </row>
    <row r="340" spans="1:10" hidden="1" outlineLevel="1">
      <c r="A340" s="174" t="s">
        <v>271</v>
      </c>
      <c r="B340" s="175"/>
      <c r="C340" s="32">
        <f>C341+C342+C343+C344+C347+C348+C353+C356+C357+C362+C367+C368+C371+C372+C373+C376+C377+C378+C382+C388+C391+C392+C395+C398+C399+C404+C407+C408+C409+C412+C415+C416+C419+C420+C421+C422+C429+C443</f>
        <v>119827</v>
      </c>
      <c r="D340" s="32">
        <f>D341+D342+D343+D344+D347+D348+D353+D356+D357+D362+D367+BH290668+D371+D372+D373+D376+D377+D378+D382+D388+D391+D392+D395+D398+D399+D404+D407+D408+D409+D412+D415+D416+D419+D420+D421+D422+D429+D443</f>
        <v>119827</v>
      </c>
      <c r="E340" s="32">
        <f>E341+E342+E343+E344+E347+E348+E353+E356+E357+E362+E367+BI290668+E371+E372+E373+E376+E377+E378+E382+E388+E391+E392+E395+E398+E399+E404+E407+E408+E409+E412+E415+E416+E419+E420+E421+E422+E429+E443</f>
        <v>119827</v>
      </c>
      <c r="H340" s="41">
        <f t="shared" si="28"/>
        <v>119827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>
        <v>1500</v>
      </c>
      <c r="D342" s="5">
        <f t="shared" ref="D342:E343" si="31">C342</f>
        <v>1500</v>
      </c>
      <c r="E342" s="5">
        <f t="shared" si="31"/>
        <v>1500</v>
      </c>
      <c r="H342" s="41">
        <f t="shared" si="28"/>
        <v>1500</v>
      </c>
    </row>
    <row r="343" spans="1:10" hidden="1" outlineLevel="2">
      <c r="A343" s="6">
        <v>2201</v>
      </c>
      <c r="B343" s="4" t="s">
        <v>41</v>
      </c>
      <c r="C343" s="5">
        <v>38000</v>
      </c>
      <c r="D343" s="5">
        <f t="shared" si="31"/>
        <v>38000</v>
      </c>
      <c r="E343" s="5">
        <f t="shared" si="31"/>
        <v>38000</v>
      </c>
      <c r="H343" s="41">
        <f t="shared" si="28"/>
        <v>38000</v>
      </c>
    </row>
    <row r="344" spans="1:10" hidden="1" outlineLevel="2">
      <c r="A344" s="6">
        <v>2201</v>
      </c>
      <c r="B344" s="4" t="s">
        <v>273</v>
      </c>
      <c r="C344" s="5">
        <f>SUM(C345:C346)</f>
        <v>7000</v>
      </c>
      <c r="D344" s="5">
        <f>SUM(D345:D346)</f>
        <v>7000</v>
      </c>
      <c r="E344" s="5">
        <f>SUM(E345:E346)</f>
        <v>7000</v>
      </c>
      <c r="H344" s="41">
        <f t="shared" si="28"/>
        <v>7000</v>
      </c>
    </row>
    <row r="345" spans="1:10" hidden="1" outlineLevel="3">
      <c r="A345" s="29"/>
      <c r="B345" s="28" t="s">
        <v>274</v>
      </c>
      <c r="C345" s="30">
        <v>3000</v>
      </c>
      <c r="D345" s="30">
        <f t="shared" ref="D345:E347" si="32">C345</f>
        <v>3000</v>
      </c>
      <c r="E345" s="30">
        <f t="shared" si="32"/>
        <v>3000</v>
      </c>
      <c r="H345" s="41">
        <f t="shared" si="28"/>
        <v>3000</v>
      </c>
    </row>
    <row r="346" spans="1:10" hidden="1" outlineLevel="3">
      <c r="A346" s="29"/>
      <c r="B346" s="28" t="s">
        <v>275</v>
      </c>
      <c r="C346" s="30">
        <v>4000</v>
      </c>
      <c r="D346" s="30">
        <f t="shared" si="32"/>
        <v>4000</v>
      </c>
      <c r="E346" s="30">
        <f t="shared" si="32"/>
        <v>4000</v>
      </c>
      <c r="H346" s="41">
        <f t="shared" si="28"/>
        <v>4000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17500</v>
      </c>
      <c r="D348" s="5">
        <f>SUM(D349:D352)</f>
        <v>17500</v>
      </c>
      <c r="E348" s="5">
        <f>SUM(E349:E352)</f>
        <v>17500</v>
      </c>
      <c r="H348" s="41">
        <f t="shared" si="28"/>
        <v>17500</v>
      </c>
    </row>
    <row r="349" spans="1:10" hidden="1" outlineLevel="3">
      <c r="A349" s="29"/>
      <c r="B349" s="28" t="s">
        <v>278</v>
      </c>
      <c r="C349" s="30">
        <v>15000</v>
      </c>
      <c r="D349" s="30">
        <f>C349</f>
        <v>15000</v>
      </c>
      <c r="E349" s="30">
        <f>D349</f>
        <v>15000</v>
      </c>
      <c r="H349" s="41">
        <f t="shared" si="28"/>
        <v>15000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2500</v>
      </c>
      <c r="D351" s="30">
        <f t="shared" si="33"/>
        <v>2500</v>
      </c>
      <c r="E351" s="30">
        <f t="shared" si="33"/>
        <v>2500</v>
      </c>
      <c r="H351" s="41">
        <f t="shared" si="28"/>
        <v>2500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900</v>
      </c>
      <c r="D353" s="5">
        <f>SUM(D354:D355)</f>
        <v>900</v>
      </c>
      <c r="E353" s="5">
        <f>SUM(E354:E355)</f>
        <v>900</v>
      </c>
      <c r="H353" s="41">
        <f t="shared" si="28"/>
        <v>900</v>
      </c>
    </row>
    <row r="354" spans="1:8" hidden="1" outlineLevel="3">
      <c r="A354" s="29"/>
      <c r="B354" s="28" t="s">
        <v>42</v>
      </c>
      <c r="C354" s="30">
        <v>900</v>
      </c>
      <c r="D354" s="30">
        <f t="shared" ref="D354:E356" si="34">C354</f>
        <v>900</v>
      </c>
      <c r="E354" s="30">
        <f t="shared" si="34"/>
        <v>900</v>
      </c>
      <c r="H354" s="41">
        <f t="shared" si="28"/>
        <v>900</v>
      </c>
    </row>
    <row r="355" spans="1:8" hidden="1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hidden="1" outlineLevel="2">
      <c r="A356" s="6">
        <v>2201</v>
      </c>
      <c r="B356" s="4" t="s">
        <v>284</v>
      </c>
      <c r="C356" s="5">
        <v>1000</v>
      </c>
      <c r="D356" s="5">
        <f t="shared" si="34"/>
        <v>1000</v>
      </c>
      <c r="E356" s="5">
        <f t="shared" si="34"/>
        <v>1000</v>
      </c>
      <c r="H356" s="41">
        <f t="shared" si="28"/>
        <v>1000</v>
      </c>
    </row>
    <row r="357" spans="1:8" hidden="1" outlineLevel="2">
      <c r="A357" s="6">
        <v>2201</v>
      </c>
      <c r="B357" s="4" t="s">
        <v>285</v>
      </c>
      <c r="C357" s="5">
        <f>SUM(C358:C361)</f>
        <v>4500</v>
      </c>
      <c r="D357" s="5">
        <f>SUM(D358:D361)</f>
        <v>4500</v>
      </c>
      <c r="E357" s="5">
        <f>SUM(E358:E361)</f>
        <v>4500</v>
      </c>
      <c r="H357" s="41">
        <f t="shared" si="28"/>
        <v>4500</v>
      </c>
    </row>
    <row r="358" spans="1:8" hidden="1" outlineLevel="3">
      <c r="A358" s="29"/>
      <c r="B358" s="28" t="s">
        <v>286</v>
      </c>
      <c r="C358" s="30">
        <v>4500</v>
      </c>
      <c r="D358" s="30">
        <f>C358</f>
        <v>4500</v>
      </c>
      <c r="E358" s="30">
        <f>D358</f>
        <v>4500</v>
      </c>
      <c r="H358" s="41">
        <f t="shared" si="28"/>
        <v>4500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16350</v>
      </c>
      <c r="D362" s="5">
        <f>SUM(D363:D366)</f>
        <v>16350</v>
      </c>
      <c r="E362" s="5">
        <f>SUM(E363:E366)</f>
        <v>16350</v>
      </c>
      <c r="H362" s="41">
        <f t="shared" si="28"/>
        <v>16350</v>
      </c>
    </row>
    <row r="363" spans="1:8" hidden="1" outlineLevel="3">
      <c r="A363" s="29"/>
      <c r="B363" s="28" t="s">
        <v>291</v>
      </c>
      <c r="C363" s="30">
        <v>8000</v>
      </c>
      <c r="D363" s="30">
        <f>C363</f>
        <v>8000</v>
      </c>
      <c r="E363" s="30">
        <f>D363</f>
        <v>8000</v>
      </c>
      <c r="H363" s="41">
        <f t="shared" si="28"/>
        <v>8000</v>
      </c>
    </row>
    <row r="364" spans="1:8" hidden="1" outlineLevel="3">
      <c r="A364" s="29"/>
      <c r="B364" s="28" t="s">
        <v>292</v>
      </c>
      <c r="C364" s="30">
        <v>8000</v>
      </c>
      <c r="D364" s="30">
        <f t="shared" ref="D364:E366" si="36">C364</f>
        <v>8000</v>
      </c>
      <c r="E364" s="30">
        <f t="shared" si="36"/>
        <v>8000</v>
      </c>
      <c r="H364" s="41">
        <f t="shared" si="28"/>
        <v>8000</v>
      </c>
    </row>
    <row r="365" spans="1:8" hidden="1" outlineLevel="3">
      <c r="A365" s="29"/>
      <c r="B365" s="28" t="s">
        <v>293</v>
      </c>
      <c r="C365" s="30">
        <v>350</v>
      </c>
      <c r="D365" s="30">
        <f t="shared" si="36"/>
        <v>350</v>
      </c>
      <c r="E365" s="30">
        <f t="shared" si="36"/>
        <v>350</v>
      </c>
      <c r="H365" s="41">
        <f t="shared" si="28"/>
        <v>350</v>
      </c>
    </row>
    <row r="366" spans="1:8" hidden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hidden="1" outlineLevel="2">
      <c r="A367" s="6">
        <v>2201</v>
      </c>
      <c r="B367" s="4" t="s">
        <v>43</v>
      </c>
      <c r="C367" s="5">
        <v>150</v>
      </c>
      <c r="D367" s="5">
        <f>C367</f>
        <v>150</v>
      </c>
      <c r="E367" s="5">
        <f>D367</f>
        <v>150</v>
      </c>
      <c r="H367" s="41">
        <f t="shared" si="28"/>
        <v>150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1000</v>
      </c>
      <c r="D371" s="5">
        <f t="shared" si="37"/>
        <v>1000</v>
      </c>
      <c r="E371" s="5">
        <f t="shared" si="37"/>
        <v>1000</v>
      </c>
      <c r="H371" s="41">
        <f t="shared" si="28"/>
        <v>1000</v>
      </c>
    </row>
    <row r="372" spans="1:8" hidden="1" outlineLevel="2">
      <c r="A372" s="6">
        <v>2201</v>
      </c>
      <c r="B372" s="4" t="s">
        <v>45</v>
      </c>
      <c r="C372" s="5">
        <v>6500</v>
      </c>
      <c r="D372" s="5">
        <f t="shared" si="37"/>
        <v>6500</v>
      </c>
      <c r="E372" s="5">
        <f t="shared" si="37"/>
        <v>6500</v>
      </c>
      <c r="H372" s="41">
        <f t="shared" si="28"/>
        <v>6500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46</v>
      </c>
      <c r="D373" s="5">
        <f>SUM(D374:D375)</f>
        <v>46</v>
      </c>
      <c r="E373" s="5">
        <f>SUM(E374:E375)</f>
        <v>46</v>
      </c>
      <c r="H373" s="41">
        <f t="shared" si="28"/>
        <v>46</v>
      </c>
    </row>
    <row r="374" spans="1:8" hidden="1" outlineLevel="3">
      <c r="A374" s="29"/>
      <c r="B374" s="28" t="s">
        <v>299</v>
      </c>
      <c r="C374" s="30">
        <v>46</v>
      </c>
      <c r="D374" s="30">
        <f t="shared" ref="D374:E377" si="38">C374</f>
        <v>46</v>
      </c>
      <c r="E374" s="30">
        <f t="shared" si="38"/>
        <v>46</v>
      </c>
      <c r="H374" s="41">
        <f t="shared" si="28"/>
        <v>46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300</v>
      </c>
      <c r="D376" s="5">
        <f t="shared" si="38"/>
        <v>300</v>
      </c>
      <c r="E376" s="5">
        <f t="shared" si="38"/>
        <v>300</v>
      </c>
      <c r="H376" s="41">
        <f t="shared" si="28"/>
        <v>300</v>
      </c>
    </row>
    <row r="377" spans="1:8" hidden="1" outlineLevel="2" collapsed="1">
      <c r="A377" s="6">
        <v>2201</v>
      </c>
      <c r="B377" s="4" t="s">
        <v>302</v>
      </c>
      <c r="C377" s="5">
        <v>1000</v>
      </c>
      <c r="D377" s="5">
        <f t="shared" si="38"/>
        <v>1000</v>
      </c>
      <c r="E377" s="5">
        <f t="shared" si="38"/>
        <v>1000</v>
      </c>
      <c r="H377" s="41">
        <f t="shared" si="28"/>
        <v>1000</v>
      </c>
    </row>
    <row r="378" spans="1:8" hidden="1" outlineLevel="2">
      <c r="A378" s="6">
        <v>2201</v>
      </c>
      <c r="B378" s="4" t="s">
        <v>303</v>
      </c>
      <c r="C378" s="5">
        <f>SUM(C379:C381)</f>
        <v>2500</v>
      </c>
      <c r="D378" s="5">
        <f>SUM(D379:D381)</f>
        <v>2500</v>
      </c>
      <c r="E378" s="5">
        <f>SUM(E379:E381)</f>
        <v>2500</v>
      </c>
      <c r="H378" s="41">
        <f t="shared" si="28"/>
        <v>2500</v>
      </c>
    </row>
    <row r="379" spans="1:8" hidden="1" outlineLevel="3">
      <c r="A379" s="29"/>
      <c r="B379" s="28" t="s">
        <v>46</v>
      </c>
      <c r="C379" s="30">
        <v>2000</v>
      </c>
      <c r="D379" s="30">
        <f>C379</f>
        <v>2000</v>
      </c>
      <c r="E379" s="30">
        <f>D379</f>
        <v>2000</v>
      </c>
      <c r="H379" s="41">
        <f t="shared" si="28"/>
        <v>2000</v>
      </c>
    </row>
    <row r="380" spans="1:8" hidden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>
        <v>500</v>
      </c>
      <c r="D381" s="30">
        <f t="shared" si="39"/>
        <v>500</v>
      </c>
      <c r="E381" s="30">
        <f t="shared" si="39"/>
        <v>500</v>
      </c>
      <c r="H381" s="41">
        <f t="shared" si="28"/>
        <v>500</v>
      </c>
    </row>
    <row r="382" spans="1:8" hidden="1" outlineLevel="2">
      <c r="A382" s="6">
        <v>2201</v>
      </c>
      <c r="B382" s="4" t="s">
        <v>114</v>
      </c>
      <c r="C382" s="5">
        <f>SUM(C383:C387)</f>
        <v>2900</v>
      </c>
      <c r="D382" s="5">
        <f>SUM(D383:D387)</f>
        <v>2900</v>
      </c>
      <c r="E382" s="5">
        <f>SUM(E383:E387)</f>
        <v>2900</v>
      </c>
      <c r="H382" s="41">
        <f t="shared" si="28"/>
        <v>2900</v>
      </c>
    </row>
    <row r="383" spans="1:8" hidden="1" outlineLevel="3">
      <c r="A383" s="29"/>
      <c r="B383" s="28" t="s">
        <v>304</v>
      </c>
      <c r="C383" s="30">
        <v>900</v>
      </c>
      <c r="D383" s="30">
        <f>C383</f>
        <v>900</v>
      </c>
      <c r="E383" s="30">
        <f>D383</f>
        <v>900</v>
      </c>
      <c r="H383" s="41">
        <f t="shared" si="28"/>
        <v>900</v>
      </c>
    </row>
    <row r="384" spans="1:8" hidden="1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1300</v>
      </c>
      <c r="D386" s="30">
        <f t="shared" si="40"/>
        <v>1300</v>
      </c>
      <c r="E386" s="30">
        <f t="shared" si="40"/>
        <v>1300</v>
      </c>
      <c r="H386" s="41">
        <f t="shared" ref="H386:H449" si="41">C386</f>
        <v>1300</v>
      </c>
    </row>
    <row r="387" spans="1:8" hidden="1" outlineLevel="3">
      <c r="A387" s="29"/>
      <c r="B387" s="28" t="s">
        <v>308</v>
      </c>
      <c r="C387" s="30">
        <v>700</v>
      </c>
      <c r="D387" s="30">
        <f t="shared" si="40"/>
        <v>700</v>
      </c>
      <c r="E387" s="30">
        <f t="shared" si="40"/>
        <v>700</v>
      </c>
      <c r="H387" s="41">
        <f t="shared" si="41"/>
        <v>700</v>
      </c>
    </row>
    <row r="388" spans="1:8" hidden="1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hidden="1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2500</v>
      </c>
      <c r="D392" s="5">
        <f>SUM(D393:D394)</f>
        <v>2500</v>
      </c>
      <c r="E392" s="5">
        <f>SUM(E393:E394)</f>
        <v>2500</v>
      </c>
      <c r="H392" s="41">
        <f t="shared" si="41"/>
        <v>2500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2500</v>
      </c>
      <c r="D394" s="30">
        <f>C394</f>
        <v>2500</v>
      </c>
      <c r="E394" s="30">
        <f>D394</f>
        <v>2500</v>
      </c>
      <c r="H394" s="41">
        <f t="shared" si="41"/>
        <v>2500</v>
      </c>
    </row>
    <row r="395" spans="1:8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hidden="1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hidden="1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hidden="1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500</v>
      </c>
      <c r="D409" s="5">
        <f>SUM(D410:D411)</f>
        <v>500</v>
      </c>
      <c r="E409" s="5">
        <f>SUM(E410:E411)</f>
        <v>500</v>
      </c>
      <c r="H409" s="41">
        <f t="shared" si="41"/>
        <v>500</v>
      </c>
    </row>
    <row r="410" spans="1:8" hidden="1" outlineLevel="3" collapsed="1">
      <c r="A410" s="29"/>
      <c r="B410" s="28" t="s">
        <v>49</v>
      </c>
      <c r="C410" s="30">
        <v>500</v>
      </c>
      <c r="D410" s="30">
        <f>C410</f>
        <v>500</v>
      </c>
      <c r="E410" s="30">
        <f>D410</f>
        <v>500</v>
      </c>
      <c r="H410" s="41">
        <f t="shared" si="41"/>
        <v>500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4211</v>
      </c>
      <c r="D412" s="5">
        <f>SUM(D413:D414)</f>
        <v>4211</v>
      </c>
      <c r="E412" s="5">
        <f>SUM(E413:E414)</f>
        <v>4211</v>
      </c>
      <c r="H412" s="41">
        <f t="shared" si="41"/>
        <v>4211</v>
      </c>
    </row>
    <row r="413" spans="1:8" hidden="1" outlineLevel="3" collapsed="1">
      <c r="A413" s="29"/>
      <c r="B413" s="28" t="s">
        <v>328</v>
      </c>
      <c r="C413" s="30">
        <v>4211</v>
      </c>
      <c r="D413" s="30">
        <f t="shared" ref="D413:E415" si="46">C413</f>
        <v>4211</v>
      </c>
      <c r="E413" s="30">
        <f t="shared" si="46"/>
        <v>4211</v>
      </c>
      <c r="H413" s="41">
        <f t="shared" si="41"/>
        <v>4211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hidden="1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idden="1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800</v>
      </c>
      <c r="D422" s="5">
        <f>SUM(D423:D428)</f>
        <v>800</v>
      </c>
      <c r="E422" s="5">
        <f>SUM(E423:E428)</f>
        <v>800</v>
      </c>
      <c r="H422" s="41">
        <f t="shared" si="41"/>
        <v>800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>
        <v>800</v>
      </c>
      <c r="D425" s="30">
        <f t="shared" si="48"/>
        <v>800</v>
      </c>
      <c r="E425" s="30">
        <f t="shared" si="48"/>
        <v>800</v>
      </c>
      <c r="H425" s="41">
        <f t="shared" si="41"/>
        <v>800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10670</v>
      </c>
      <c r="D429" s="5">
        <f>SUM(D430:D442)</f>
        <v>10670</v>
      </c>
      <c r="E429" s="5">
        <f>SUM(E430:E442)</f>
        <v>10670</v>
      </c>
      <c r="H429" s="41">
        <f t="shared" si="41"/>
        <v>10670</v>
      </c>
    </row>
    <row r="430" spans="1:8" hidden="1" outlineLevel="3">
      <c r="A430" s="29"/>
      <c r="B430" s="28" t="s">
        <v>343</v>
      </c>
      <c r="C430" s="30">
        <v>1500</v>
      </c>
      <c r="D430" s="30">
        <f>C430</f>
        <v>1500</v>
      </c>
      <c r="E430" s="30">
        <f>D430</f>
        <v>1500</v>
      </c>
      <c r="H430" s="41">
        <f t="shared" si="41"/>
        <v>1500</v>
      </c>
    </row>
    <row r="431" spans="1:8" hidden="1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hidden="1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hidden="1" outlineLevel="3">
      <c r="A433" s="29"/>
      <c r="B433" s="28" t="s">
        <v>346</v>
      </c>
      <c r="C433" s="30">
        <v>100</v>
      </c>
      <c r="D433" s="30">
        <f t="shared" si="49"/>
        <v>100</v>
      </c>
      <c r="E433" s="30">
        <f t="shared" si="49"/>
        <v>100</v>
      </c>
      <c r="H433" s="41">
        <f t="shared" si="41"/>
        <v>100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>
        <v>644</v>
      </c>
      <c r="D441" s="30">
        <f t="shared" si="49"/>
        <v>644</v>
      </c>
      <c r="E441" s="30">
        <f t="shared" si="49"/>
        <v>644</v>
      </c>
      <c r="H441" s="41">
        <f t="shared" si="41"/>
        <v>644</v>
      </c>
    </row>
    <row r="442" spans="1:8" hidden="1" outlineLevel="3">
      <c r="A442" s="29"/>
      <c r="B442" s="28" t="s">
        <v>355</v>
      </c>
      <c r="C442" s="30">
        <v>8426</v>
      </c>
      <c r="D442" s="30">
        <f t="shared" si="49"/>
        <v>8426</v>
      </c>
      <c r="E442" s="30">
        <f t="shared" si="49"/>
        <v>8426</v>
      </c>
      <c r="H442" s="41">
        <f t="shared" si="41"/>
        <v>8426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74" t="s">
        <v>357</v>
      </c>
      <c r="B444" s="175"/>
      <c r="C444" s="32">
        <f>C445+C454+C455+C459+C462+C463+C468+C474+C477+C480+C481+C450</f>
        <v>6000</v>
      </c>
      <c r="D444" s="32">
        <f>D445+D454+D455+D459+D462+D463+D468+D474+D477+D480+D481+D450</f>
        <v>6000</v>
      </c>
      <c r="E444" s="32">
        <f>E445+E454+E455+E459+E462+E463+E468+E474+E477+E480+E481+E450</f>
        <v>6000</v>
      </c>
      <c r="H444" s="41">
        <f t="shared" si="41"/>
        <v>6000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2000</v>
      </c>
      <c r="D445" s="5">
        <f>SUM(D446:D449)</f>
        <v>2000</v>
      </c>
      <c r="E445" s="5">
        <f>SUM(E446:E449)</f>
        <v>2000</v>
      </c>
      <c r="H445" s="41">
        <f t="shared" si="41"/>
        <v>2000</v>
      </c>
    </row>
    <row r="446" spans="1:8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hidden="1" customHeight="1" outlineLevel="3">
      <c r="A447" s="28"/>
      <c r="B447" s="28" t="s">
        <v>360</v>
      </c>
      <c r="C447" s="30">
        <v>2000</v>
      </c>
      <c r="D447" s="30">
        <f t="shared" ref="D447:E449" si="50">C447</f>
        <v>2000</v>
      </c>
      <c r="E447" s="30">
        <f t="shared" si="50"/>
        <v>2000</v>
      </c>
      <c r="H447" s="41">
        <f t="shared" si="41"/>
        <v>2000</v>
      </c>
    </row>
    <row r="448" spans="1:8" ht="15" hidden="1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hidden="1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2000</v>
      </c>
      <c r="D454" s="5">
        <f>C454</f>
        <v>2000</v>
      </c>
      <c r="E454" s="5">
        <f>D454</f>
        <v>2000</v>
      </c>
      <c r="H454" s="41">
        <f t="shared" si="51"/>
        <v>2000</v>
      </c>
    </row>
    <row r="455" spans="1:8" hidden="1" outlineLevel="2">
      <c r="A455" s="6">
        <v>2202</v>
      </c>
      <c r="B455" s="4" t="s">
        <v>120</v>
      </c>
      <c r="C455" s="5">
        <f>SUM(C456:C458)</f>
        <v>500</v>
      </c>
      <c r="D455" s="5">
        <f>SUM(D456:D458)</f>
        <v>500</v>
      </c>
      <c r="E455" s="5">
        <f>SUM(E456:E458)</f>
        <v>500</v>
      </c>
      <c r="H455" s="41">
        <f t="shared" si="51"/>
        <v>500</v>
      </c>
    </row>
    <row r="456" spans="1:8" ht="15" hidden="1" customHeight="1" outlineLevel="3">
      <c r="A456" s="28"/>
      <c r="B456" s="28" t="s">
        <v>367</v>
      </c>
      <c r="C456" s="30">
        <v>500</v>
      </c>
      <c r="D456" s="30">
        <f>C456</f>
        <v>500</v>
      </c>
      <c r="E456" s="30">
        <f>D456</f>
        <v>500</v>
      </c>
      <c r="H456" s="41">
        <f t="shared" si="51"/>
        <v>500</v>
      </c>
    </row>
    <row r="457" spans="1:8" ht="15" hidden="1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hidden="1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1000</v>
      </c>
      <c r="D474" s="5">
        <f>SUM(D475:D476)</f>
        <v>1000</v>
      </c>
      <c r="E474" s="5">
        <f>SUM(E475:E476)</f>
        <v>1000</v>
      </c>
      <c r="H474" s="41">
        <f t="shared" si="51"/>
        <v>1000</v>
      </c>
    </row>
    <row r="475" spans="1:8" ht="15" hidden="1" customHeight="1" outlineLevel="3">
      <c r="A475" s="28"/>
      <c r="B475" s="28" t="s">
        <v>383</v>
      </c>
      <c r="C475" s="30">
        <v>1000</v>
      </c>
      <c r="D475" s="30">
        <f>C475</f>
        <v>1000</v>
      </c>
      <c r="E475" s="30">
        <f>D475</f>
        <v>1000</v>
      </c>
      <c r="H475" s="41">
        <f t="shared" si="51"/>
        <v>1000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hidden="1" outlineLevel="2" collapsed="1">
      <c r="A481" s="6">
        <v>2202</v>
      </c>
      <c r="B481" s="4" t="s">
        <v>387</v>
      </c>
      <c r="C481" s="5">
        <v>500</v>
      </c>
      <c r="D481" s="5">
        <f t="shared" si="57"/>
        <v>500</v>
      </c>
      <c r="E481" s="5">
        <f t="shared" si="57"/>
        <v>500</v>
      </c>
      <c r="H481" s="41">
        <f t="shared" si="51"/>
        <v>500</v>
      </c>
    </row>
    <row r="482" spans="1:10" hidden="1" outlineLevel="1">
      <c r="A482" s="174" t="s">
        <v>388</v>
      </c>
      <c r="B482" s="175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84" t="s">
        <v>389</v>
      </c>
      <c r="B483" s="185"/>
      <c r="C483" s="35">
        <f>C484+C504+C509+C522+C528+C538</f>
        <v>26352</v>
      </c>
      <c r="D483" s="35">
        <f>D484+D504+D509+D522+D528+D538</f>
        <v>26352</v>
      </c>
      <c r="E483" s="35">
        <f>E484+E504+E509+E522+E528+E538</f>
        <v>26352</v>
      </c>
      <c r="G483" s="39" t="s">
        <v>592</v>
      </c>
      <c r="H483" s="41">
        <f t="shared" si="51"/>
        <v>26352</v>
      </c>
      <c r="I483" s="42"/>
      <c r="J483" s="40" t="b">
        <f>AND(H483=I483)</f>
        <v>0</v>
      </c>
    </row>
    <row r="484" spans="1:10" hidden="1" outlineLevel="1">
      <c r="A484" s="174" t="s">
        <v>390</v>
      </c>
      <c r="B484" s="175"/>
      <c r="C484" s="32">
        <f>C485+C486+C490+C491+C494+C497+C500+C501+C502+C503</f>
        <v>18850</v>
      </c>
      <c r="D484" s="32">
        <f>D485+D486+D490+D491+D494+D497+D500+D501+D502+D503</f>
        <v>18850</v>
      </c>
      <c r="E484" s="32">
        <f>E485+E486+E490+E491+E494+E497+E500+E501+E502+E503</f>
        <v>18850</v>
      </c>
      <c r="H484" s="41">
        <f t="shared" si="51"/>
        <v>18850</v>
      </c>
    </row>
    <row r="485" spans="1:10" hidden="1" outlineLevel="2">
      <c r="A485" s="6">
        <v>3302</v>
      </c>
      <c r="B485" s="4" t="s">
        <v>391</v>
      </c>
      <c r="C485" s="5">
        <v>1000</v>
      </c>
      <c r="D485" s="5">
        <f>C485</f>
        <v>1000</v>
      </c>
      <c r="E485" s="5">
        <f>D485</f>
        <v>1000</v>
      </c>
      <c r="H485" s="41">
        <f t="shared" si="51"/>
        <v>1000</v>
      </c>
    </row>
    <row r="486" spans="1:10" hidden="1" outlineLevel="2">
      <c r="A486" s="6">
        <v>3302</v>
      </c>
      <c r="B486" s="4" t="s">
        <v>392</v>
      </c>
      <c r="C486" s="5">
        <f>SUM(C487:C489)</f>
        <v>17000</v>
      </c>
      <c r="D486" s="5">
        <f>SUM(D487:D489)</f>
        <v>17000</v>
      </c>
      <c r="E486" s="5">
        <f>SUM(E487:E489)</f>
        <v>17000</v>
      </c>
      <c r="H486" s="41">
        <f t="shared" si="51"/>
        <v>17000</v>
      </c>
    </row>
    <row r="487" spans="1:10" ht="15" hidden="1" customHeight="1" outlineLevel="3">
      <c r="A487" s="28"/>
      <c r="B487" s="28" t="s">
        <v>393</v>
      </c>
      <c r="C487" s="30">
        <v>12000</v>
      </c>
      <c r="D487" s="30">
        <f>C487</f>
        <v>12000</v>
      </c>
      <c r="E487" s="30">
        <f>D487</f>
        <v>12000</v>
      </c>
      <c r="H487" s="41">
        <f t="shared" si="51"/>
        <v>12000</v>
      </c>
    </row>
    <row r="488" spans="1:10" ht="15" hidden="1" customHeight="1" outlineLevel="3">
      <c r="A488" s="28"/>
      <c r="B488" s="28" t="s">
        <v>394</v>
      </c>
      <c r="C488" s="30">
        <v>5000</v>
      </c>
      <c r="D488" s="30">
        <f t="shared" ref="D488:E489" si="58">C488</f>
        <v>5000</v>
      </c>
      <c r="E488" s="30">
        <f t="shared" si="58"/>
        <v>5000</v>
      </c>
      <c r="H488" s="41">
        <f t="shared" si="51"/>
        <v>5000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100</v>
      </c>
      <c r="D491" s="5">
        <f>SUM(D492:D493)</f>
        <v>100</v>
      </c>
      <c r="E491" s="5">
        <f>SUM(E492:E493)</f>
        <v>100</v>
      </c>
      <c r="H491" s="41">
        <f t="shared" si="51"/>
        <v>100</v>
      </c>
    </row>
    <row r="492" spans="1:10" ht="15" hidden="1" customHeight="1" outlineLevel="3">
      <c r="A492" s="28"/>
      <c r="B492" s="28" t="s">
        <v>398</v>
      </c>
      <c r="C492" s="30">
        <v>100</v>
      </c>
      <c r="D492" s="30">
        <f>C492</f>
        <v>100</v>
      </c>
      <c r="E492" s="30">
        <f>D492</f>
        <v>100</v>
      </c>
      <c r="H492" s="41">
        <f t="shared" si="51"/>
        <v>100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750</v>
      </c>
      <c r="D494" s="5">
        <f>SUM(D495:D496)</f>
        <v>750</v>
      </c>
      <c r="E494" s="5">
        <f>SUM(E495:E496)</f>
        <v>750</v>
      </c>
      <c r="H494" s="41">
        <f t="shared" si="51"/>
        <v>750</v>
      </c>
    </row>
    <row r="495" spans="1:10" ht="15" hidden="1" customHeight="1" outlineLevel="3">
      <c r="A495" s="28"/>
      <c r="B495" s="28" t="s">
        <v>401</v>
      </c>
      <c r="C495" s="30">
        <v>250</v>
      </c>
      <c r="D495" s="30">
        <f>C495</f>
        <v>250</v>
      </c>
      <c r="E495" s="30">
        <f>D495</f>
        <v>250</v>
      </c>
      <c r="H495" s="41">
        <f t="shared" si="51"/>
        <v>250</v>
      </c>
    </row>
    <row r="496" spans="1:10" ht="15" hidden="1" customHeight="1" outlineLevel="3">
      <c r="A496" s="28"/>
      <c r="B496" s="28" t="s">
        <v>402</v>
      </c>
      <c r="C496" s="30">
        <v>500</v>
      </c>
      <c r="D496" s="30">
        <f>C496</f>
        <v>500</v>
      </c>
      <c r="E496" s="30">
        <f>D496</f>
        <v>500</v>
      </c>
      <c r="H496" s="41">
        <f t="shared" si="51"/>
        <v>500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74" t="s">
        <v>410</v>
      </c>
      <c r="B504" s="175"/>
      <c r="C504" s="32">
        <f>SUM(C505:C508)</f>
        <v>2002</v>
      </c>
      <c r="D504" s="32">
        <f>SUM(D505:D508)</f>
        <v>2002</v>
      </c>
      <c r="E504" s="32">
        <f>SUM(E505:E508)</f>
        <v>2002</v>
      </c>
      <c r="H504" s="41">
        <f t="shared" si="51"/>
        <v>2002</v>
      </c>
    </row>
    <row r="505" spans="1:12" hidden="1" outlineLevel="2" collapsed="1">
      <c r="A505" s="6">
        <v>3303</v>
      </c>
      <c r="B505" s="4" t="s">
        <v>411</v>
      </c>
      <c r="C505" s="5">
        <v>2002</v>
      </c>
      <c r="D505" s="5">
        <f>C505</f>
        <v>2002</v>
      </c>
      <c r="E505" s="5">
        <f>D505</f>
        <v>2002</v>
      </c>
      <c r="H505" s="41">
        <f t="shared" si="51"/>
        <v>2002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74" t="s">
        <v>414</v>
      </c>
      <c r="B509" s="175"/>
      <c r="C509" s="32">
        <f>C510+C511+C512+C513+C517+C518+C519+C520+C521</f>
        <v>5500</v>
      </c>
      <c r="D509" s="32">
        <f>D510+D511+D512+D513+D517+D518+D519+D520+D521</f>
        <v>5500</v>
      </c>
      <c r="E509" s="32">
        <f>E510+E511+E512+E513+E517+E518+E519+E520+E521</f>
        <v>5500</v>
      </c>
      <c r="F509" s="51"/>
      <c r="H509" s="41">
        <f t="shared" si="51"/>
        <v>5500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2000</v>
      </c>
      <c r="D513" s="5">
        <f>SUM(D514:D516)</f>
        <v>2000</v>
      </c>
      <c r="E513" s="5">
        <f>SUM(E514:E516)</f>
        <v>2000</v>
      </c>
      <c r="H513" s="41">
        <f t="shared" si="51"/>
        <v>2000</v>
      </c>
    </row>
    <row r="514" spans="1:8" ht="15" hidden="1" customHeight="1" outlineLevel="3">
      <c r="A514" s="29"/>
      <c r="B514" s="28" t="s">
        <v>419</v>
      </c>
      <c r="C514" s="30">
        <v>2000</v>
      </c>
      <c r="D514" s="30">
        <f t="shared" ref="D514:E521" si="62">C514</f>
        <v>2000</v>
      </c>
      <c r="E514" s="30">
        <f t="shared" si="62"/>
        <v>2000</v>
      </c>
      <c r="H514" s="41">
        <f t="shared" ref="H514:H577" si="63">C514</f>
        <v>2000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hidden="1" outlineLevel="2">
      <c r="A519" s="6">
        <v>3305</v>
      </c>
      <c r="B519" s="4" t="s">
        <v>424</v>
      </c>
      <c r="C519" s="5">
        <v>500</v>
      </c>
      <c r="D519" s="5">
        <f t="shared" si="62"/>
        <v>500</v>
      </c>
      <c r="E519" s="5">
        <f t="shared" si="62"/>
        <v>500</v>
      </c>
      <c r="H519" s="41">
        <f t="shared" si="63"/>
        <v>500</v>
      </c>
    </row>
    <row r="520" spans="1:8" hidden="1" outlineLevel="2">
      <c r="A520" s="6">
        <v>3305</v>
      </c>
      <c r="B520" s="4" t="s">
        <v>425</v>
      </c>
      <c r="C520" s="5">
        <v>3000</v>
      </c>
      <c r="D520" s="5">
        <f t="shared" si="62"/>
        <v>3000</v>
      </c>
      <c r="E520" s="5">
        <f t="shared" si="62"/>
        <v>3000</v>
      </c>
      <c r="H520" s="41">
        <f t="shared" si="63"/>
        <v>3000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74" t="s">
        <v>426</v>
      </c>
      <c r="B522" s="175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74" t="s">
        <v>432</v>
      </c>
      <c r="B528" s="175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74" t="s">
        <v>441</v>
      </c>
      <c r="B538" s="175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82" t="s">
        <v>449</v>
      </c>
      <c r="B547" s="183"/>
      <c r="C547" s="35">
        <f>C548+C549</f>
        <v>22258</v>
      </c>
      <c r="D547" s="35">
        <f>D548+D549</f>
        <v>22258</v>
      </c>
      <c r="E547" s="35">
        <f>E548+E549</f>
        <v>22258</v>
      </c>
      <c r="G547" s="39" t="s">
        <v>593</v>
      </c>
      <c r="H547" s="41">
        <f t="shared" si="63"/>
        <v>22258</v>
      </c>
      <c r="I547" s="42"/>
      <c r="J547" s="40" t="b">
        <f>AND(H547=I547)</f>
        <v>0</v>
      </c>
    </row>
    <row r="548" spans="1:10" hidden="1" outlineLevel="1">
      <c r="A548" s="174" t="s">
        <v>450</v>
      </c>
      <c r="B548" s="175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hidden="1" outlineLevel="1">
      <c r="A549" s="174" t="s">
        <v>451</v>
      </c>
      <c r="B549" s="175"/>
      <c r="C549" s="32">
        <v>22258</v>
      </c>
      <c r="D549" s="32">
        <f>C549</f>
        <v>22258</v>
      </c>
      <c r="E549" s="32">
        <f>D549</f>
        <v>22258</v>
      </c>
      <c r="H549" s="41">
        <f t="shared" si="63"/>
        <v>22258</v>
      </c>
    </row>
    <row r="550" spans="1:10" collapsed="1">
      <c r="A550" s="180" t="s">
        <v>455</v>
      </c>
      <c r="B550" s="181"/>
      <c r="C550" s="36">
        <f>C551</f>
        <v>13283</v>
      </c>
      <c r="D550" s="36">
        <f>D551</f>
        <v>13283</v>
      </c>
      <c r="E550" s="36">
        <f>E551</f>
        <v>13283</v>
      </c>
      <c r="G550" s="39" t="s">
        <v>59</v>
      </c>
      <c r="H550" s="41">
        <f t="shared" si="63"/>
        <v>13283</v>
      </c>
      <c r="I550" s="42"/>
      <c r="J550" s="40" t="b">
        <f>AND(H550=I550)</f>
        <v>0</v>
      </c>
    </row>
    <row r="551" spans="1:10">
      <c r="A551" s="176" t="s">
        <v>456</v>
      </c>
      <c r="B551" s="177"/>
      <c r="C551" s="33">
        <f>C552+C556</f>
        <v>13283</v>
      </c>
      <c r="D551" s="33">
        <f>D552+D556</f>
        <v>13283</v>
      </c>
      <c r="E551" s="33">
        <f>E552+E556</f>
        <v>13283</v>
      </c>
      <c r="G551" s="39" t="s">
        <v>594</v>
      </c>
      <c r="H551" s="41">
        <f t="shared" si="63"/>
        <v>13283</v>
      </c>
      <c r="I551" s="42"/>
      <c r="J551" s="40" t="b">
        <f>AND(H551=I551)</f>
        <v>0</v>
      </c>
    </row>
    <row r="552" spans="1:10" hidden="1" outlineLevel="1">
      <c r="A552" s="174" t="s">
        <v>457</v>
      </c>
      <c r="B552" s="175"/>
      <c r="C552" s="32">
        <f>SUM(C553:C555)</f>
        <v>13283</v>
      </c>
      <c r="D552" s="32">
        <f>SUM(D553:D555)</f>
        <v>13283</v>
      </c>
      <c r="E552" s="32">
        <f>SUM(E553:E555)</f>
        <v>13283</v>
      </c>
      <c r="H552" s="41">
        <f t="shared" si="63"/>
        <v>13283</v>
      </c>
    </row>
    <row r="553" spans="1:10" hidden="1" outlineLevel="2" collapsed="1">
      <c r="A553" s="6">
        <v>5500</v>
      </c>
      <c r="B553" s="4" t="s">
        <v>458</v>
      </c>
      <c r="C553" s="5">
        <v>13283</v>
      </c>
      <c r="D553" s="5">
        <f t="shared" ref="D553:E555" si="67">C553</f>
        <v>13283</v>
      </c>
      <c r="E553" s="5">
        <f t="shared" si="67"/>
        <v>13283</v>
      </c>
      <c r="H553" s="41">
        <f t="shared" si="63"/>
        <v>13283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74" t="s">
        <v>461</v>
      </c>
      <c r="B556" s="175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78" t="s">
        <v>62</v>
      </c>
      <c r="B559" s="179"/>
      <c r="C559" s="37">
        <f>C560+C716+C725</f>
        <v>669169.63599999994</v>
      </c>
      <c r="D559" s="37">
        <f>D560+D716+D725</f>
        <v>663177.18999999994</v>
      </c>
      <c r="E559" s="37">
        <f>E560+E716+E725</f>
        <v>663177.18999999994</v>
      </c>
      <c r="G559" s="39" t="s">
        <v>62</v>
      </c>
      <c r="H559" s="41">
        <f t="shared" si="63"/>
        <v>669169.63599999994</v>
      </c>
      <c r="I559" s="42"/>
      <c r="J559" s="40" t="b">
        <f>AND(H559=I559)</f>
        <v>0</v>
      </c>
    </row>
    <row r="560" spans="1:10">
      <c r="A560" s="180" t="s">
        <v>464</v>
      </c>
      <c r="B560" s="181"/>
      <c r="C560" s="36">
        <f>C561+C638+C642+C645</f>
        <v>621292.59</v>
      </c>
      <c r="D560" s="36">
        <f>D561+D638+D642+D645</f>
        <v>615300.14399999997</v>
      </c>
      <c r="E560" s="36">
        <f>E561+E638+E642+E645</f>
        <v>615300.14399999997</v>
      </c>
      <c r="G560" s="39" t="s">
        <v>61</v>
      </c>
      <c r="H560" s="41">
        <f t="shared" si="63"/>
        <v>621292.59</v>
      </c>
      <c r="I560" s="42"/>
      <c r="J560" s="40" t="b">
        <f>AND(H560=I560)</f>
        <v>0</v>
      </c>
    </row>
    <row r="561" spans="1:10">
      <c r="A561" s="176" t="s">
        <v>465</v>
      </c>
      <c r="B561" s="177"/>
      <c r="C561" s="38">
        <f>C562+C567+C568+C569+C576+C577+C581+C584+C585+C586+C587+C592+C595+C599+C603+C610+C616+C628</f>
        <v>621292.59</v>
      </c>
      <c r="D561" s="38">
        <f>D562+D567+D568+D569+D576+D577+D581+D584+D585+D586+D587+D592+D595+D599+D603+D610+D616+D628</f>
        <v>615300.14399999997</v>
      </c>
      <c r="E561" s="38">
        <f>E562+E567+E568+E569+E576+E577+E581+E584+E585+E586+E587+E592+E595+E599+E603+E610+E616+E628</f>
        <v>615300.14399999997</v>
      </c>
      <c r="G561" s="39" t="s">
        <v>595</v>
      </c>
      <c r="H561" s="41">
        <f t="shared" si="63"/>
        <v>621292.59</v>
      </c>
      <c r="I561" s="42"/>
      <c r="J561" s="40" t="b">
        <f>AND(H561=I561)</f>
        <v>0</v>
      </c>
    </row>
    <row r="562" spans="1:10" hidden="1" outlineLevel="1">
      <c r="A562" s="174" t="s">
        <v>466</v>
      </c>
      <c r="B562" s="175"/>
      <c r="C562" s="32">
        <f>SUM(C563:C566)</f>
        <v>2867.0509999999999</v>
      </c>
      <c r="D562" s="32">
        <f>SUM(D563:D566)</f>
        <v>2867.0509999999999</v>
      </c>
      <c r="E562" s="32">
        <f>SUM(E563:E566)</f>
        <v>2867.0509999999999</v>
      </c>
      <c r="H562" s="41">
        <f t="shared" si="63"/>
        <v>2867.0509999999999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2867.0509999999999</v>
      </c>
      <c r="D566" s="5">
        <f t="shared" si="68"/>
        <v>2867.0509999999999</v>
      </c>
      <c r="E566" s="5">
        <f t="shared" si="68"/>
        <v>2867.0509999999999</v>
      </c>
      <c r="H566" s="41">
        <f t="shared" si="63"/>
        <v>2867.0509999999999</v>
      </c>
    </row>
    <row r="567" spans="1:10" hidden="1" outlineLevel="1">
      <c r="A567" s="174" t="s">
        <v>467</v>
      </c>
      <c r="B567" s="175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74" t="s">
        <v>472</v>
      </c>
      <c r="B568" s="175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74" t="s">
        <v>473</v>
      </c>
      <c r="B569" s="175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74" t="s">
        <v>480</v>
      </c>
      <c r="B576" s="175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74" t="s">
        <v>481</v>
      </c>
      <c r="B577" s="175"/>
      <c r="C577" s="32">
        <f>SUM(C578:C580)</f>
        <v>7000</v>
      </c>
      <c r="D577" s="32">
        <f>SUM(D578:D580)</f>
        <v>7000</v>
      </c>
      <c r="E577" s="32">
        <f>SUM(E578:E580)</f>
        <v>7000</v>
      </c>
      <c r="H577" s="41">
        <f t="shared" si="63"/>
        <v>7000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1000</v>
      </c>
      <c r="D579" s="5">
        <f t="shared" si="70"/>
        <v>1000</v>
      </c>
      <c r="E579" s="5">
        <f t="shared" si="70"/>
        <v>1000</v>
      </c>
      <c r="H579" s="41">
        <f t="shared" si="71"/>
        <v>1000</v>
      </c>
    </row>
    <row r="580" spans="1:8" hidden="1" outlineLevel="2">
      <c r="A580" s="7">
        <v>6605</v>
      </c>
      <c r="B580" s="4" t="s">
        <v>484</v>
      </c>
      <c r="C580" s="5">
        <v>6000</v>
      </c>
      <c r="D580" s="5">
        <f t="shared" si="70"/>
        <v>6000</v>
      </c>
      <c r="E580" s="5">
        <f t="shared" si="70"/>
        <v>6000</v>
      </c>
      <c r="H580" s="41">
        <f t="shared" si="71"/>
        <v>6000</v>
      </c>
    </row>
    <row r="581" spans="1:8" hidden="1" outlineLevel="1">
      <c r="A581" s="174" t="s">
        <v>485</v>
      </c>
      <c r="B581" s="175"/>
      <c r="C581" s="32">
        <f>SUM(C582:C583)</f>
        <v>57000</v>
      </c>
      <c r="D581" s="32">
        <f>SUM(D582:D583)</f>
        <v>57000</v>
      </c>
      <c r="E581" s="32">
        <f>SUM(E582:E583)</f>
        <v>57000</v>
      </c>
      <c r="H581" s="41">
        <f t="shared" si="71"/>
        <v>57000</v>
      </c>
    </row>
    <row r="582" spans="1:8" hidden="1" outlineLevel="2">
      <c r="A582" s="7">
        <v>6606</v>
      </c>
      <c r="B582" s="4" t="s">
        <v>486</v>
      </c>
      <c r="C582" s="5">
        <v>54000</v>
      </c>
      <c r="D582" s="5">
        <f t="shared" ref="D582:E586" si="72">C582</f>
        <v>54000</v>
      </c>
      <c r="E582" s="5">
        <f t="shared" si="72"/>
        <v>54000</v>
      </c>
      <c r="H582" s="41">
        <f t="shared" si="71"/>
        <v>54000</v>
      </c>
    </row>
    <row r="583" spans="1:8" hidden="1" outlineLevel="2">
      <c r="A583" s="7">
        <v>6606</v>
      </c>
      <c r="B583" s="4" t="s">
        <v>487</v>
      </c>
      <c r="C583" s="5">
        <v>3000</v>
      </c>
      <c r="D583" s="5">
        <f t="shared" si="72"/>
        <v>3000</v>
      </c>
      <c r="E583" s="5">
        <f t="shared" si="72"/>
        <v>3000</v>
      </c>
      <c r="H583" s="41">
        <f t="shared" si="71"/>
        <v>3000</v>
      </c>
    </row>
    <row r="584" spans="1:8" hidden="1" outlineLevel="1">
      <c r="A584" s="174" t="s">
        <v>488</v>
      </c>
      <c r="B584" s="175"/>
      <c r="C584" s="32">
        <v>200</v>
      </c>
      <c r="D584" s="32">
        <f t="shared" si="72"/>
        <v>200</v>
      </c>
      <c r="E584" s="32">
        <f t="shared" si="72"/>
        <v>200</v>
      </c>
      <c r="H584" s="41">
        <f t="shared" si="71"/>
        <v>200</v>
      </c>
    </row>
    <row r="585" spans="1:8" hidden="1" outlineLevel="1" collapsed="1">
      <c r="A585" s="174" t="s">
        <v>489</v>
      </c>
      <c r="B585" s="175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74" t="s">
        <v>490</v>
      </c>
      <c r="B586" s="175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74" t="s">
        <v>491</v>
      </c>
      <c r="B587" s="175"/>
      <c r="C587" s="32">
        <v>5992.4459999999999</v>
      </c>
      <c r="D587" s="32">
        <f>SUM(D588:D591)</f>
        <v>0</v>
      </c>
      <c r="E587" s="32">
        <f>SUM(E588:E591)</f>
        <v>0</v>
      </c>
      <c r="H587" s="41">
        <f t="shared" si="71"/>
        <v>5992.4459999999999</v>
      </c>
    </row>
    <row r="588" spans="1:8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74" t="s">
        <v>498</v>
      </c>
      <c r="B592" s="175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74" t="s">
        <v>502</v>
      </c>
      <c r="B595" s="175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74" t="s">
        <v>503</v>
      </c>
      <c r="B599" s="175"/>
      <c r="C599" s="32">
        <f>SUM(C600:C602)</f>
        <v>542855.74</v>
      </c>
      <c r="D599" s="32">
        <f>SUM(D600:D602)</f>
        <v>542855.74</v>
      </c>
      <c r="E599" s="32">
        <f>SUM(E600:E602)</f>
        <v>542855.74</v>
      </c>
      <c r="H599" s="41">
        <f t="shared" si="71"/>
        <v>542855.74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542855.74</v>
      </c>
      <c r="D601" s="5">
        <f t="shared" si="75"/>
        <v>542855.74</v>
      </c>
      <c r="E601" s="5">
        <f t="shared" si="75"/>
        <v>542855.74</v>
      </c>
      <c r="H601" s="41">
        <f t="shared" si="71"/>
        <v>542855.74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hidden="1" outlineLevel="1">
      <c r="A603" s="174" t="s">
        <v>506</v>
      </c>
      <c r="B603" s="175"/>
      <c r="C603" s="32">
        <f>SUM(C604:C609)</f>
        <v>4246.366</v>
      </c>
      <c r="D603" s="32">
        <f>SUM(D604:D609)</f>
        <v>4246.366</v>
      </c>
      <c r="E603" s="32">
        <f>SUM(E604:E609)</f>
        <v>4246.366</v>
      </c>
      <c r="H603" s="41">
        <f t="shared" si="71"/>
        <v>4246.366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4246.366</v>
      </c>
      <c r="D609" s="5">
        <f t="shared" si="76"/>
        <v>4246.366</v>
      </c>
      <c r="E609" s="5">
        <f t="shared" si="76"/>
        <v>4246.366</v>
      </c>
      <c r="H609" s="41">
        <f t="shared" si="71"/>
        <v>4246.366</v>
      </c>
    </row>
    <row r="610" spans="1:8" hidden="1" outlineLevel="1">
      <c r="A610" s="174" t="s">
        <v>513</v>
      </c>
      <c r="B610" s="175"/>
      <c r="C610" s="32">
        <f>SUM(C611:C615)</f>
        <v>1130.9870000000001</v>
      </c>
      <c r="D610" s="32">
        <f>SUM(D611:D615)</f>
        <v>1130.9870000000001</v>
      </c>
      <c r="E610" s="32">
        <f>SUM(E611:E615)</f>
        <v>1130.9870000000001</v>
      </c>
      <c r="H610" s="41">
        <f t="shared" si="71"/>
        <v>1130.9870000000001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1130.9870000000001</v>
      </c>
      <c r="D615" s="5">
        <f t="shared" si="77"/>
        <v>1130.9870000000001</v>
      </c>
      <c r="E615" s="5">
        <f t="shared" si="77"/>
        <v>1130.9870000000001</v>
      </c>
      <c r="H615" s="41">
        <f t="shared" si="71"/>
        <v>1130.9870000000001</v>
      </c>
    </row>
    <row r="616" spans="1:8" hidden="1" outlineLevel="1">
      <c r="A616" s="174" t="s">
        <v>519</v>
      </c>
      <c r="B616" s="175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74" t="s">
        <v>531</v>
      </c>
      <c r="B628" s="175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76" t="s">
        <v>541</v>
      </c>
      <c r="B638" s="17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74" t="s">
        <v>542</v>
      </c>
      <c r="B639" s="175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74" t="s">
        <v>543</v>
      </c>
      <c r="B640" s="175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74" t="s">
        <v>544</v>
      </c>
      <c r="B641" s="175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76" t="s">
        <v>545</v>
      </c>
      <c r="B642" s="17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74" t="s">
        <v>546</v>
      </c>
      <c r="B643" s="175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74" t="s">
        <v>547</v>
      </c>
      <c r="B644" s="175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76" t="s">
        <v>548</v>
      </c>
      <c r="B645" s="17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74" t="s">
        <v>549</v>
      </c>
      <c r="B646" s="175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74" t="s">
        <v>550</v>
      </c>
      <c r="B651" s="175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74" t="s">
        <v>551</v>
      </c>
      <c r="B652" s="175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74" t="s">
        <v>552</v>
      </c>
      <c r="B653" s="175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74" t="s">
        <v>553</v>
      </c>
      <c r="B660" s="175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74" t="s">
        <v>554</v>
      </c>
      <c r="B661" s="175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74" t="s">
        <v>555</v>
      </c>
      <c r="B665" s="175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74" t="s">
        <v>556</v>
      </c>
      <c r="B668" s="175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74" t="s">
        <v>557</v>
      </c>
      <c r="B669" s="175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74" t="s">
        <v>558</v>
      </c>
      <c r="B670" s="175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74" t="s">
        <v>559</v>
      </c>
      <c r="B671" s="175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74" t="s">
        <v>560</v>
      </c>
      <c r="B676" s="175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74" t="s">
        <v>561</v>
      </c>
      <c r="B679" s="175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74" t="s">
        <v>562</v>
      </c>
      <c r="B683" s="175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74" t="s">
        <v>563</v>
      </c>
      <c r="B687" s="175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74" t="s">
        <v>564</v>
      </c>
      <c r="B694" s="175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74" t="s">
        <v>565</v>
      </c>
      <c r="B700" s="175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74" t="s">
        <v>566</v>
      </c>
      <c r="B712" s="175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74" t="s">
        <v>567</v>
      </c>
      <c r="B713" s="175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74" t="s">
        <v>568</v>
      </c>
      <c r="B714" s="175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74" t="s">
        <v>569</v>
      </c>
      <c r="B715" s="175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80" t="s">
        <v>570</v>
      </c>
      <c r="B716" s="181"/>
      <c r="C716" s="36">
        <f>C717</f>
        <v>47877.046000000002</v>
      </c>
      <c r="D716" s="36">
        <f>D717</f>
        <v>47877.046000000002</v>
      </c>
      <c r="E716" s="36">
        <f>E717</f>
        <v>47877.046000000002</v>
      </c>
      <c r="G716" s="39" t="s">
        <v>66</v>
      </c>
      <c r="H716" s="41">
        <f t="shared" si="92"/>
        <v>47877.046000000002</v>
      </c>
      <c r="I716" s="42"/>
      <c r="J716" s="40" t="b">
        <f>AND(H716=I716)</f>
        <v>0</v>
      </c>
    </row>
    <row r="717" spans="1:10">
      <c r="A717" s="176" t="s">
        <v>571</v>
      </c>
      <c r="B717" s="177"/>
      <c r="C717" s="33">
        <f>C718+C722</f>
        <v>47877.046000000002</v>
      </c>
      <c r="D717" s="33">
        <f>D718+D722</f>
        <v>47877.046000000002</v>
      </c>
      <c r="E717" s="33">
        <f>E718+E722</f>
        <v>47877.046000000002</v>
      </c>
      <c r="G717" s="39" t="s">
        <v>599</v>
      </c>
      <c r="H717" s="41">
        <f t="shared" si="92"/>
        <v>47877.046000000002</v>
      </c>
      <c r="I717" s="42"/>
      <c r="J717" s="40" t="b">
        <f>AND(H717=I717)</f>
        <v>0</v>
      </c>
    </row>
    <row r="718" spans="1:10" hidden="1" outlineLevel="1" collapsed="1">
      <c r="A718" s="186" t="s">
        <v>851</v>
      </c>
      <c r="B718" s="187"/>
      <c r="C718" s="31">
        <f>SUM(C719:C721)</f>
        <v>47877.046000000002</v>
      </c>
      <c r="D718" s="31">
        <f>SUM(D719:D721)</f>
        <v>47877.046000000002</v>
      </c>
      <c r="E718" s="31">
        <f>SUM(E719:E721)</f>
        <v>47877.046000000002</v>
      </c>
      <c r="H718" s="41">
        <f t="shared" si="92"/>
        <v>47877.046000000002</v>
      </c>
    </row>
    <row r="719" spans="1:10" ht="15" hidden="1" customHeight="1" outlineLevel="2">
      <c r="A719" s="6">
        <v>10950</v>
      </c>
      <c r="B719" s="4" t="s">
        <v>572</v>
      </c>
      <c r="C719" s="5">
        <v>47877.046000000002</v>
      </c>
      <c r="D719" s="5">
        <f>C719</f>
        <v>47877.046000000002</v>
      </c>
      <c r="E719" s="5">
        <f>D719</f>
        <v>47877.046000000002</v>
      </c>
      <c r="H719" s="41">
        <f t="shared" si="92"/>
        <v>47877.046000000002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86" t="s">
        <v>850</v>
      </c>
      <c r="B722" s="18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80" t="s">
        <v>577</v>
      </c>
      <c r="B725" s="18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6" t="s">
        <v>588</v>
      </c>
      <c r="B726" s="17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86" t="s">
        <v>849</v>
      </c>
      <c r="B727" s="18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86" t="s">
        <v>848</v>
      </c>
      <c r="B730" s="18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86" t="s">
        <v>846</v>
      </c>
      <c r="B733" s="18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86" t="s">
        <v>843</v>
      </c>
      <c r="B739" s="187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86" t="s">
        <v>842</v>
      </c>
      <c r="B741" s="18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86" t="s">
        <v>841</v>
      </c>
      <c r="B743" s="18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86" t="s">
        <v>836</v>
      </c>
      <c r="B750" s="18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 t="shared" ref="D752:E754" si="98">C752</f>
        <v>0</v>
      </c>
      <c r="E752" s="125">
        <f t="shared" si="98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98"/>
        <v>0</v>
      </c>
      <c r="E753" s="125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86" t="s">
        <v>834</v>
      </c>
      <c r="B755" s="187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86" t="s">
        <v>830</v>
      </c>
      <c r="B760" s="18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86" t="s">
        <v>828</v>
      </c>
      <c r="B765" s="18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86" t="s">
        <v>826</v>
      </c>
      <c r="B767" s="187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86" t="s">
        <v>823</v>
      </c>
      <c r="B771" s="187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86" t="s">
        <v>817</v>
      </c>
      <c r="B777" s="187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4" t="s">
        <v>60</v>
      </c>
      <c r="B2" s="16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6" t="s">
        <v>124</v>
      </c>
      <c r="B4" s="16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6" t="s">
        <v>125</v>
      </c>
      <c r="B11" s="16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6" t="s">
        <v>145</v>
      </c>
      <c r="B38" s="16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5" t="s">
        <v>579</v>
      </c>
      <c r="B67" s="16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6" t="s">
        <v>163</v>
      </c>
      <c r="B68" s="16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0" t="s">
        <v>62</v>
      </c>
      <c r="B114" s="17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8" t="s">
        <v>580</v>
      </c>
      <c r="B115" s="16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6" t="s">
        <v>195</v>
      </c>
      <c r="B116" s="16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6" t="s">
        <v>202</v>
      </c>
      <c r="B135" s="16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2" t="s">
        <v>843</v>
      </c>
      <c r="B197" s="17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3" t="s">
        <v>67</v>
      </c>
      <c r="B256" s="163"/>
      <c r="C256" s="163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8" t="s">
        <v>60</v>
      </c>
      <c r="B257" s="179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0" t="s">
        <v>266</v>
      </c>
      <c r="B258" s="181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6" t="s">
        <v>267</v>
      </c>
      <c r="B259" s="17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4" t="s">
        <v>268</v>
      </c>
      <c r="B260" s="175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4" t="s">
        <v>269</v>
      </c>
      <c r="B263" s="17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6" t="s">
        <v>270</v>
      </c>
      <c r="B339" s="17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4" t="s">
        <v>271</v>
      </c>
      <c r="B340" s="175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4" t="s">
        <v>357</v>
      </c>
      <c r="B444" s="17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4" t="s">
        <v>388</v>
      </c>
      <c r="B482" s="175"/>
      <c r="C482" s="32">
        <v>0</v>
      </c>
      <c r="D482" s="32">
        <v>0</v>
      </c>
      <c r="E482" s="32">
        <v>0</v>
      </c>
    </row>
    <row r="483" spans="1:10">
      <c r="A483" s="184" t="s">
        <v>389</v>
      </c>
      <c r="B483" s="18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4" t="s">
        <v>390</v>
      </c>
      <c r="B484" s="17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4" t="s">
        <v>410</v>
      </c>
      <c r="B504" s="175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4" t="s">
        <v>961</v>
      </c>
      <c r="B509" s="175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4" t="s">
        <v>414</v>
      </c>
      <c r="B510" s="175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4" t="s">
        <v>426</v>
      </c>
      <c r="B523" s="175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4" t="s">
        <v>432</v>
      </c>
      <c r="B529" s="175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4" t="s">
        <v>441</v>
      </c>
      <c r="B539" s="175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2" t="s">
        <v>449</v>
      </c>
      <c r="B548" s="18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4" t="s">
        <v>450</v>
      </c>
      <c r="B549" s="175"/>
      <c r="C549" s="32"/>
      <c r="D549" s="32">
        <f>C549</f>
        <v>0</v>
      </c>
      <c r="E549" s="32">
        <f>D549</f>
        <v>0</v>
      </c>
    </row>
    <row r="550" spans="1:10" outlineLevel="1">
      <c r="A550" s="174" t="s">
        <v>451</v>
      </c>
      <c r="B550" s="175"/>
      <c r="C550" s="32">
        <v>0</v>
      </c>
      <c r="D550" s="32">
        <f>C550</f>
        <v>0</v>
      </c>
      <c r="E550" s="32">
        <f>D550</f>
        <v>0</v>
      </c>
    </row>
    <row r="551" spans="1:10">
      <c r="A551" s="180" t="s">
        <v>455</v>
      </c>
      <c r="B551" s="181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6" t="s">
        <v>456</v>
      </c>
      <c r="B552" s="177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4" t="s">
        <v>457</v>
      </c>
      <c r="B553" s="175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4" t="s">
        <v>461</v>
      </c>
      <c r="B557" s="175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8" t="s">
        <v>62</v>
      </c>
      <c r="B560" s="179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0" t="s">
        <v>464</v>
      </c>
      <c r="B561" s="181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6" t="s">
        <v>465</v>
      </c>
      <c r="B562" s="177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4" t="s">
        <v>466</v>
      </c>
      <c r="B563" s="175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4" t="s">
        <v>467</v>
      </c>
      <c r="B568" s="175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4" t="s">
        <v>472</v>
      </c>
      <c r="B569" s="175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4" t="s">
        <v>473</v>
      </c>
      <c r="B570" s="175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4" t="s">
        <v>480</v>
      </c>
      <c r="B577" s="175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4" t="s">
        <v>481</v>
      </c>
      <c r="B578" s="175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4" t="s">
        <v>485</v>
      </c>
      <c r="B582" s="175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4" t="s">
        <v>488</v>
      </c>
      <c r="B585" s="175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4" t="s">
        <v>489</v>
      </c>
      <c r="B586" s="175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4" t="s">
        <v>490</v>
      </c>
      <c r="B587" s="175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4" t="s">
        <v>491</v>
      </c>
      <c r="B588" s="175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4" t="s">
        <v>498</v>
      </c>
      <c r="B593" s="175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4" t="s">
        <v>502</v>
      </c>
      <c r="B596" s="175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4" t="s">
        <v>503</v>
      </c>
      <c r="B600" s="175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4" t="s">
        <v>506</v>
      </c>
      <c r="B604" s="175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4" t="s">
        <v>513</v>
      </c>
      <c r="B611" s="175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4" t="s">
        <v>519</v>
      </c>
      <c r="B617" s="175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4" t="s">
        <v>531</v>
      </c>
      <c r="B629" s="175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6" t="s">
        <v>541</v>
      </c>
      <c r="B639" s="177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4" t="s">
        <v>542</v>
      </c>
      <c r="B640" s="175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4" t="s">
        <v>543</v>
      </c>
      <c r="B641" s="175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4" t="s">
        <v>544</v>
      </c>
      <c r="B642" s="175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6" t="s">
        <v>545</v>
      </c>
      <c r="B643" s="177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4" t="s">
        <v>546</v>
      </c>
      <c r="B644" s="175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4" t="s">
        <v>547</v>
      </c>
      <c r="B645" s="175"/>
      <c r="C645" s="32">
        <v>0</v>
      </c>
      <c r="D645" s="32">
        <f>C645</f>
        <v>0</v>
      </c>
      <c r="E645" s="32">
        <f>D645</f>
        <v>0</v>
      </c>
    </row>
    <row r="646" spans="1:10">
      <c r="A646" s="176" t="s">
        <v>548</v>
      </c>
      <c r="B646" s="177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4" t="s">
        <v>549</v>
      </c>
      <c r="B647" s="175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4" t="s">
        <v>550</v>
      </c>
      <c r="B652" s="175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4" t="s">
        <v>551</v>
      </c>
      <c r="B653" s="175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4" t="s">
        <v>552</v>
      </c>
      <c r="B654" s="175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4" t="s">
        <v>553</v>
      </c>
      <c r="B661" s="175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4" t="s">
        <v>554</v>
      </c>
      <c r="B662" s="175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4" t="s">
        <v>555</v>
      </c>
      <c r="B666" s="175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4" t="s">
        <v>556</v>
      </c>
      <c r="B669" s="175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4" t="s">
        <v>557</v>
      </c>
      <c r="B670" s="175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4" t="s">
        <v>558</v>
      </c>
      <c r="B671" s="175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4" t="s">
        <v>559</v>
      </c>
      <c r="B672" s="175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4" t="s">
        <v>560</v>
      </c>
      <c r="B677" s="175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4" t="s">
        <v>561</v>
      </c>
      <c r="B680" s="175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4" t="s">
        <v>562</v>
      </c>
      <c r="B684" s="175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4" t="s">
        <v>563</v>
      </c>
      <c r="B688" s="175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4" t="s">
        <v>564</v>
      </c>
      <c r="B695" s="175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4" t="s">
        <v>565</v>
      </c>
      <c r="B701" s="175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4" t="s">
        <v>566</v>
      </c>
      <c r="B713" s="175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4" t="s">
        <v>567</v>
      </c>
      <c r="B714" s="175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4" t="s">
        <v>568</v>
      </c>
      <c r="B715" s="175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4" t="s">
        <v>569</v>
      </c>
      <c r="B716" s="175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0" t="s">
        <v>570</v>
      </c>
      <c r="B717" s="181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6" t="s">
        <v>571</v>
      </c>
      <c r="B718" s="177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6" t="s">
        <v>851</v>
      </c>
      <c r="B719" s="187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6" t="s">
        <v>850</v>
      </c>
      <c r="B723" s="187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0" t="s">
        <v>577</v>
      </c>
      <c r="B726" s="181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6" t="s">
        <v>588</v>
      </c>
      <c r="B727" s="177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6" t="s">
        <v>849</v>
      </c>
      <c r="B728" s="187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6" t="s">
        <v>848</v>
      </c>
      <c r="B731" s="187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6" t="s">
        <v>846</v>
      </c>
      <c r="B734" s="187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6" t="s">
        <v>843</v>
      </c>
      <c r="B740" s="187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6" t="s">
        <v>842</v>
      </c>
      <c r="B742" s="187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6" t="s">
        <v>841</v>
      </c>
      <c r="B744" s="187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6" t="s">
        <v>836</v>
      </c>
      <c r="B751" s="187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6" t="s">
        <v>834</v>
      </c>
      <c r="B756" s="187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6" t="s">
        <v>830</v>
      </c>
      <c r="B761" s="187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6" t="s">
        <v>828</v>
      </c>
      <c r="B766" s="187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6" t="s">
        <v>826</v>
      </c>
      <c r="B768" s="187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6" t="s">
        <v>823</v>
      </c>
      <c r="B772" s="187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6" t="s">
        <v>817</v>
      </c>
      <c r="B778" s="187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560">
      <formula1>C259+C374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4" t="s">
        <v>60</v>
      </c>
      <c r="B2" s="16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6" t="s">
        <v>124</v>
      </c>
      <c r="B4" s="16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6" t="s">
        <v>125</v>
      </c>
      <c r="B11" s="16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6" t="s">
        <v>145</v>
      </c>
      <c r="B38" s="16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5" t="s">
        <v>579</v>
      </c>
      <c r="B67" s="16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6" t="s">
        <v>163</v>
      </c>
      <c r="B68" s="16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0" t="s">
        <v>62</v>
      </c>
      <c r="B114" s="17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8" t="s">
        <v>580</v>
      </c>
      <c r="B115" s="16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6" t="s">
        <v>195</v>
      </c>
      <c r="B116" s="16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6" t="s">
        <v>202</v>
      </c>
      <c r="B135" s="16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2" t="s">
        <v>843</v>
      </c>
      <c r="B197" s="17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3" t="s">
        <v>67</v>
      </c>
      <c r="B256" s="163"/>
      <c r="C256" s="163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8" t="s">
        <v>60</v>
      </c>
      <c r="B257" s="179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0" t="s">
        <v>266</v>
      </c>
      <c r="B258" s="181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6" t="s">
        <v>267</v>
      </c>
      <c r="B259" s="17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4" t="s">
        <v>268</v>
      </c>
      <c r="B260" s="175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4" t="s">
        <v>269</v>
      </c>
      <c r="B263" s="17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6" t="s">
        <v>270</v>
      </c>
      <c r="B339" s="17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4" t="s">
        <v>271</v>
      </c>
      <c r="B340" s="175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4" t="s">
        <v>357</v>
      </c>
      <c r="B444" s="17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4" t="s">
        <v>388</v>
      </c>
      <c r="B482" s="175"/>
      <c r="C482" s="32">
        <v>0</v>
      </c>
      <c r="D482" s="32">
        <v>0</v>
      </c>
      <c r="E482" s="32">
        <v>0</v>
      </c>
    </row>
    <row r="483" spans="1:10">
      <c r="A483" s="184" t="s">
        <v>389</v>
      </c>
      <c r="B483" s="18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4" t="s">
        <v>390</v>
      </c>
      <c r="B484" s="17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4" t="s">
        <v>410</v>
      </c>
      <c r="B504" s="175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4" t="s">
        <v>961</v>
      </c>
      <c r="B509" s="175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4" t="s">
        <v>414</v>
      </c>
      <c r="B510" s="175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4" t="s">
        <v>426</v>
      </c>
      <c r="B523" s="175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4" t="s">
        <v>432</v>
      </c>
      <c r="B529" s="175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4" t="s">
        <v>441</v>
      </c>
      <c r="B539" s="175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2" t="s">
        <v>449</v>
      </c>
      <c r="B548" s="18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4" t="s">
        <v>450</v>
      </c>
      <c r="B549" s="175"/>
      <c r="C549" s="32"/>
      <c r="D549" s="32">
        <f>C549</f>
        <v>0</v>
      </c>
      <c r="E549" s="32">
        <f>D549</f>
        <v>0</v>
      </c>
    </row>
    <row r="550" spans="1:10" outlineLevel="1">
      <c r="A550" s="174" t="s">
        <v>451</v>
      </c>
      <c r="B550" s="175"/>
      <c r="C550" s="32">
        <v>0</v>
      </c>
      <c r="D550" s="32">
        <f>C550</f>
        <v>0</v>
      </c>
      <c r="E550" s="32">
        <f>D550</f>
        <v>0</v>
      </c>
    </row>
    <row r="551" spans="1:10">
      <c r="A551" s="180" t="s">
        <v>455</v>
      </c>
      <c r="B551" s="181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6" t="s">
        <v>456</v>
      </c>
      <c r="B552" s="177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4" t="s">
        <v>457</v>
      </c>
      <c r="B553" s="175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4" t="s">
        <v>461</v>
      </c>
      <c r="B557" s="175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8" t="s">
        <v>62</v>
      </c>
      <c r="B560" s="179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0" t="s">
        <v>464</v>
      </c>
      <c r="B561" s="181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6" t="s">
        <v>465</v>
      </c>
      <c r="B562" s="177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4" t="s">
        <v>466</v>
      </c>
      <c r="B563" s="175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4" t="s">
        <v>467</v>
      </c>
      <c r="B568" s="175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4" t="s">
        <v>472</v>
      </c>
      <c r="B569" s="175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4" t="s">
        <v>473</v>
      </c>
      <c r="B570" s="175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4" t="s">
        <v>480</v>
      </c>
      <c r="B577" s="175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4" t="s">
        <v>481</v>
      </c>
      <c r="B578" s="175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4" t="s">
        <v>485</v>
      </c>
      <c r="B582" s="175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4" t="s">
        <v>488</v>
      </c>
      <c r="B585" s="175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4" t="s">
        <v>489</v>
      </c>
      <c r="B586" s="175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4" t="s">
        <v>490</v>
      </c>
      <c r="B587" s="175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4" t="s">
        <v>491</v>
      </c>
      <c r="B588" s="175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4" t="s">
        <v>498</v>
      </c>
      <c r="B593" s="175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4" t="s">
        <v>502</v>
      </c>
      <c r="B596" s="175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4" t="s">
        <v>503</v>
      </c>
      <c r="B600" s="175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4" t="s">
        <v>506</v>
      </c>
      <c r="B604" s="175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4" t="s">
        <v>513</v>
      </c>
      <c r="B611" s="175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4" t="s">
        <v>519</v>
      </c>
      <c r="B617" s="175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4" t="s">
        <v>531</v>
      </c>
      <c r="B629" s="175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6" t="s">
        <v>541</v>
      </c>
      <c r="B639" s="177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4" t="s">
        <v>542</v>
      </c>
      <c r="B640" s="175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4" t="s">
        <v>543</v>
      </c>
      <c r="B641" s="175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4" t="s">
        <v>544</v>
      </c>
      <c r="B642" s="175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6" t="s">
        <v>545</v>
      </c>
      <c r="B643" s="177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4" t="s">
        <v>546</v>
      </c>
      <c r="B644" s="175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4" t="s">
        <v>547</v>
      </c>
      <c r="B645" s="175"/>
      <c r="C645" s="32">
        <v>0</v>
      </c>
      <c r="D645" s="32">
        <f>C645</f>
        <v>0</v>
      </c>
      <c r="E645" s="32">
        <f>D645</f>
        <v>0</v>
      </c>
    </row>
    <row r="646" spans="1:10">
      <c r="A646" s="176" t="s">
        <v>548</v>
      </c>
      <c r="B646" s="177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4" t="s">
        <v>549</v>
      </c>
      <c r="B647" s="175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4" t="s">
        <v>550</v>
      </c>
      <c r="B652" s="175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4" t="s">
        <v>551</v>
      </c>
      <c r="B653" s="175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4" t="s">
        <v>552</v>
      </c>
      <c r="B654" s="175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4" t="s">
        <v>553</v>
      </c>
      <c r="B661" s="175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4" t="s">
        <v>554</v>
      </c>
      <c r="B662" s="175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4" t="s">
        <v>555</v>
      </c>
      <c r="B666" s="175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4" t="s">
        <v>556</v>
      </c>
      <c r="B669" s="175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4" t="s">
        <v>557</v>
      </c>
      <c r="B670" s="175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4" t="s">
        <v>558</v>
      </c>
      <c r="B671" s="175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4" t="s">
        <v>559</v>
      </c>
      <c r="B672" s="175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4" t="s">
        <v>560</v>
      </c>
      <c r="B677" s="175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4" t="s">
        <v>561</v>
      </c>
      <c r="B680" s="175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4" t="s">
        <v>562</v>
      </c>
      <c r="B684" s="175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4" t="s">
        <v>563</v>
      </c>
      <c r="B688" s="175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4" t="s">
        <v>564</v>
      </c>
      <c r="B695" s="175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4" t="s">
        <v>565</v>
      </c>
      <c r="B701" s="175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4" t="s">
        <v>566</v>
      </c>
      <c r="B713" s="175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4" t="s">
        <v>567</v>
      </c>
      <c r="B714" s="175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4" t="s">
        <v>568</v>
      </c>
      <c r="B715" s="175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4" t="s">
        <v>569</v>
      </c>
      <c r="B716" s="175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0" t="s">
        <v>570</v>
      </c>
      <c r="B717" s="181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6" t="s">
        <v>571</v>
      </c>
      <c r="B718" s="177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6" t="s">
        <v>851</v>
      </c>
      <c r="B719" s="187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6" t="s">
        <v>850</v>
      </c>
      <c r="B723" s="187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0" t="s">
        <v>577</v>
      </c>
      <c r="B726" s="181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6" t="s">
        <v>588</v>
      </c>
      <c r="B727" s="177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6" t="s">
        <v>849</v>
      </c>
      <c r="B728" s="187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6" t="s">
        <v>848</v>
      </c>
      <c r="B731" s="187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6" t="s">
        <v>846</v>
      </c>
      <c r="B734" s="187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6" t="s">
        <v>843</v>
      </c>
      <c r="B740" s="187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6" t="s">
        <v>842</v>
      </c>
      <c r="B742" s="187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6" t="s">
        <v>841</v>
      </c>
      <c r="B744" s="187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6" t="s">
        <v>836</v>
      </c>
      <c r="B751" s="187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6" t="s">
        <v>834</v>
      </c>
      <c r="B756" s="187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6" t="s">
        <v>830</v>
      </c>
      <c r="B761" s="187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6" t="s">
        <v>828</v>
      </c>
      <c r="B766" s="187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6" t="s">
        <v>826</v>
      </c>
      <c r="B768" s="187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6" t="s">
        <v>823</v>
      </c>
      <c r="B772" s="187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6" t="s">
        <v>817</v>
      </c>
      <c r="B778" s="187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abSelected="1" topLeftCell="C1" zoomScale="150" zoomScaleNormal="150" workbookViewId="0">
      <selection activeCell="H1" sqref="H1"/>
    </sheetView>
  </sheetViews>
  <sheetFormatPr defaultColWidth="9.140625" defaultRowHeight="15" outlineLevelRow="3"/>
  <cols>
    <col min="1" max="1" width="7" bestFit="1" customWidth="1"/>
    <col min="2" max="2" width="55.85546875" customWidth="1"/>
    <col min="3" max="3" width="25.85546875" customWidth="1"/>
    <col min="4" max="4" width="19.28515625" customWidth="1"/>
    <col min="5" max="5" width="22.28515625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2" t="s">
        <v>853</v>
      </c>
      <c r="E1" s="162" t="s">
        <v>852</v>
      </c>
      <c r="G1" s="43" t="s">
        <v>31</v>
      </c>
      <c r="H1" s="44">
        <f>C2+C114</f>
        <v>1266546.564</v>
      </c>
      <c r="I1" s="45"/>
      <c r="J1" s="46" t="b">
        <f>AND(H1=I1)</f>
        <v>0</v>
      </c>
    </row>
    <row r="2" spans="1:14">
      <c r="A2" s="164" t="s">
        <v>60</v>
      </c>
      <c r="B2" s="164"/>
      <c r="C2" s="26">
        <f>C3+C67</f>
        <v>776000</v>
      </c>
      <c r="D2" s="26">
        <f>D3+D67</f>
        <v>776000</v>
      </c>
      <c r="E2" s="26">
        <f>E3+E67</f>
        <v>776000</v>
      </c>
      <c r="G2" s="39" t="s">
        <v>60</v>
      </c>
      <c r="H2" s="41">
        <f>C2</f>
        <v>776000</v>
      </c>
      <c r="I2" s="42"/>
      <c r="J2" s="40" t="b">
        <f>AND(H2=I2)</f>
        <v>0</v>
      </c>
    </row>
    <row r="3" spans="1:14">
      <c r="A3" s="165" t="s">
        <v>578</v>
      </c>
      <c r="B3" s="165"/>
      <c r="C3" s="23">
        <f>C4+C11+C38+C61</f>
        <v>451850</v>
      </c>
      <c r="D3" s="23">
        <f>D4+D11+D38+D61</f>
        <v>451850</v>
      </c>
      <c r="E3" s="23">
        <f>E4+E11+E38+E61</f>
        <v>451850</v>
      </c>
      <c r="G3" s="39" t="s">
        <v>57</v>
      </c>
      <c r="H3" s="41">
        <f t="shared" ref="H3:H66" si="0">C3</f>
        <v>451850</v>
      </c>
      <c r="I3" s="42"/>
      <c r="J3" s="40" t="b">
        <f>AND(H3=I3)</f>
        <v>0</v>
      </c>
    </row>
    <row r="4" spans="1:14" ht="15" customHeight="1">
      <c r="A4" s="166" t="s">
        <v>124</v>
      </c>
      <c r="B4" s="167"/>
      <c r="C4" s="21">
        <f>SUM(C5:C10)</f>
        <v>87500</v>
      </c>
      <c r="D4" s="21">
        <f>SUM(D5:D10)</f>
        <v>87500</v>
      </c>
      <c r="E4" s="21">
        <f>SUM(E5:E10)</f>
        <v>87500</v>
      </c>
      <c r="F4" s="17"/>
      <c r="G4" s="39" t="s">
        <v>53</v>
      </c>
      <c r="H4" s="41">
        <f t="shared" si="0"/>
        <v>87500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24000</v>
      </c>
      <c r="D5" s="2">
        <f>C5</f>
        <v>24000</v>
      </c>
      <c r="E5" s="2">
        <f>D5</f>
        <v>24000</v>
      </c>
      <c r="F5" s="17"/>
      <c r="G5" s="17"/>
      <c r="H5" s="41">
        <f t="shared" si="0"/>
        <v>24000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4000</v>
      </c>
      <c r="D6" s="2">
        <f t="shared" ref="D6:E10" si="1">C6</f>
        <v>4000</v>
      </c>
      <c r="E6" s="2">
        <f t="shared" si="1"/>
        <v>4000</v>
      </c>
      <c r="F6" s="17"/>
      <c r="G6" s="17"/>
      <c r="H6" s="41">
        <f t="shared" si="0"/>
        <v>4000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50000</v>
      </c>
      <c r="D7" s="2">
        <f t="shared" si="1"/>
        <v>50000</v>
      </c>
      <c r="E7" s="2">
        <f t="shared" si="1"/>
        <v>50000</v>
      </c>
      <c r="F7" s="17"/>
      <c r="G7" s="17"/>
      <c r="H7" s="41">
        <f t="shared" si="0"/>
        <v>50000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9000</v>
      </c>
      <c r="D8" s="2">
        <f t="shared" si="1"/>
        <v>9000</v>
      </c>
      <c r="E8" s="2">
        <f t="shared" si="1"/>
        <v>9000</v>
      </c>
      <c r="F8" s="17"/>
      <c r="G8" s="17"/>
      <c r="H8" s="41">
        <f t="shared" si="0"/>
        <v>9000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500</v>
      </c>
      <c r="D10" s="2">
        <f t="shared" si="1"/>
        <v>500</v>
      </c>
      <c r="E10" s="2">
        <f t="shared" si="1"/>
        <v>500</v>
      </c>
      <c r="F10" s="17"/>
      <c r="G10" s="17"/>
      <c r="H10" s="41">
        <f t="shared" si="0"/>
        <v>500</v>
      </c>
      <c r="I10" s="17"/>
      <c r="J10" s="17"/>
      <c r="K10" s="17"/>
      <c r="L10" s="17"/>
      <c r="M10" s="17"/>
      <c r="N10" s="17"/>
    </row>
    <row r="11" spans="1:14" ht="15" customHeight="1" collapsed="1">
      <c r="A11" s="166" t="s">
        <v>125</v>
      </c>
      <c r="B11" s="167"/>
      <c r="C11" s="21">
        <f>SUM(C12:C37)</f>
        <v>327600</v>
      </c>
      <c r="D11" s="21">
        <f>SUM(D12:D37)</f>
        <v>327600</v>
      </c>
      <c r="E11" s="21">
        <f>SUM(E12:E37)</f>
        <v>327600</v>
      </c>
      <c r="F11" s="17"/>
      <c r="G11" s="39" t="s">
        <v>54</v>
      </c>
      <c r="H11" s="41">
        <f t="shared" si="0"/>
        <v>327600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317000</v>
      </c>
      <c r="D12" s="2">
        <f>C12</f>
        <v>317000</v>
      </c>
      <c r="E12" s="2">
        <f>D12</f>
        <v>317000</v>
      </c>
      <c r="H12" s="41">
        <f t="shared" si="0"/>
        <v>317000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>
        <v>4500</v>
      </c>
      <c r="D14" s="2">
        <f t="shared" si="2"/>
        <v>4500</v>
      </c>
      <c r="E14" s="2">
        <f t="shared" si="2"/>
        <v>4500</v>
      </c>
      <c r="H14" s="41">
        <f t="shared" si="0"/>
        <v>4500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500</v>
      </c>
      <c r="D32" s="2">
        <f t="shared" si="3"/>
        <v>500</v>
      </c>
      <c r="E32" s="2">
        <f t="shared" si="3"/>
        <v>500</v>
      </c>
      <c r="H32" s="41">
        <f t="shared" si="0"/>
        <v>500</v>
      </c>
    </row>
    <row r="33" spans="1:10" hidden="1" outlineLevel="1">
      <c r="A33" s="3">
        <v>2403</v>
      </c>
      <c r="B33" s="1" t="s">
        <v>144</v>
      </c>
      <c r="C33" s="2">
        <v>100</v>
      </c>
      <c r="D33" s="2">
        <f t="shared" si="3"/>
        <v>100</v>
      </c>
      <c r="E33" s="2">
        <f t="shared" si="3"/>
        <v>100</v>
      </c>
      <c r="H33" s="41">
        <f t="shared" si="0"/>
        <v>100</v>
      </c>
    </row>
    <row r="34" spans="1:10" hidden="1" outlineLevel="1">
      <c r="A34" s="3">
        <v>2404</v>
      </c>
      <c r="B34" s="1" t="s">
        <v>7</v>
      </c>
      <c r="C34" s="2">
        <v>5000</v>
      </c>
      <c r="D34" s="2">
        <f t="shared" si="3"/>
        <v>5000</v>
      </c>
      <c r="E34" s="2">
        <f t="shared" si="3"/>
        <v>5000</v>
      </c>
      <c r="H34" s="41">
        <f t="shared" si="0"/>
        <v>5000</v>
      </c>
    </row>
    <row r="35" spans="1:10" hidden="1" outlineLevel="1">
      <c r="A35" s="3">
        <v>2405</v>
      </c>
      <c r="B35" s="1" t="s">
        <v>8</v>
      </c>
      <c r="C35" s="2">
        <v>200</v>
      </c>
      <c r="D35" s="2">
        <f t="shared" si="3"/>
        <v>200</v>
      </c>
      <c r="E35" s="2">
        <f t="shared" si="3"/>
        <v>200</v>
      </c>
      <c r="H35" s="41">
        <f t="shared" si="0"/>
        <v>200</v>
      </c>
    </row>
    <row r="36" spans="1:10" hidden="1" outlineLevel="1">
      <c r="A36" s="3">
        <v>2406</v>
      </c>
      <c r="B36" s="1" t="s">
        <v>9</v>
      </c>
      <c r="C36" s="2">
        <v>300</v>
      </c>
      <c r="D36" s="2">
        <f t="shared" si="3"/>
        <v>300</v>
      </c>
      <c r="E36" s="2">
        <f t="shared" si="3"/>
        <v>300</v>
      </c>
      <c r="H36" s="41">
        <f t="shared" si="0"/>
        <v>300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66" t="s">
        <v>145</v>
      </c>
      <c r="B38" s="167"/>
      <c r="C38" s="21">
        <f>SUM(C39:C60)</f>
        <v>36750</v>
      </c>
      <c r="D38" s="21">
        <f>SUM(D39:D60)</f>
        <v>36750</v>
      </c>
      <c r="E38" s="21">
        <f>SUM(E39:E60)</f>
        <v>36750</v>
      </c>
      <c r="G38" s="39" t="s">
        <v>55</v>
      </c>
      <c r="H38" s="41">
        <f t="shared" si="0"/>
        <v>36750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8000</v>
      </c>
      <c r="D39" s="2">
        <f>C39</f>
        <v>8000</v>
      </c>
      <c r="E39" s="2">
        <f>D39</f>
        <v>8000</v>
      </c>
      <c r="H39" s="41">
        <f t="shared" si="0"/>
        <v>8000</v>
      </c>
    </row>
    <row r="40" spans="1:10" hidden="1" outlineLevel="1">
      <c r="A40" s="20">
        <v>3102</v>
      </c>
      <c r="B40" s="20" t="s">
        <v>12</v>
      </c>
      <c r="C40" s="2">
        <v>2000</v>
      </c>
      <c r="D40" s="2">
        <f t="shared" ref="D40:E55" si="4">C40</f>
        <v>2000</v>
      </c>
      <c r="E40" s="2">
        <f t="shared" si="4"/>
        <v>2000</v>
      </c>
      <c r="H40" s="41">
        <f t="shared" si="0"/>
        <v>2000</v>
      </c>
    </row>
    <row r="41" spans="1:10" hidden="1" outlineLevel="1">
      <c r="A41" s="20">
        <v>3103</v>
      </c>
      <c r="B41" s="20" t="s">
        <v>13</v>
      </c>
      <c r="C41" s="2">
        <v>10000</v>
      </c>
      <c r="D41" s="2">
        <f t="shared" si="4"/>
        <v>10000</v>
      </c>
      <c r="E41" s="2">
        <f t="shared" si="4"/>
        <v>10000</v>
      </c>
      <c r="H41" s="41">
        <f t="shared" si="0"/>
        <v>10000</v>
      </c>
    </row>
    <row r="42" spans="1:10" hidden="1" outlineLevel="1">
      <c r="A42" s="20">
        <v>3199</v>
      </c>
      <c r="B42" s="20" t="s">
        <v>14</v>
      </c>
      <c r="C42" s="2">
        <v>50</v>
      </c>
      <c r="D42" s="2">
        <f t="shared" si="4"/>
        <v>50</v>
      </c>
      <c r="E42" s="2">
        <f t="shared" si="4"/>
        <v>50</v>
      </c>
      <c r="H42" s="41">
        <f t="shared" si="0"/>
        <v>50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200</v>
      </c>
      <c r="D44" s="2">
        <f t="shared" si="4"/>
        <v>200</v>
      </c>
      <c r="E44" s="2">
        <f t="shared" si="4"/>
        <v>200</v>
      </c>
      <c r="H44" s="41">
        <f t="shared" si="0"/>
        <v>200</v>
      </c>
    </row>
    <row r="45" spans="1:10" hidden="1" outlineLevel="1">
      <c r="A45" s="20">
        <v>3203</v>
      </c>
      <c r="B45" s="20" t="s">
        <v>16</v>
      </c>
      <c r="C45" s="2">
        <v>500</v>
      </c>
      <c r="D45" s="2">
        <f t="shared" si="4"/>
        <v>500</v>
      </c>
      <c r="E45" s="2">
        <f t="shared" si="4"/>
        <v>500</v>
      </c>
      <c r="H45" s="41">
        <f t="shared" si="0"/>
        <v>500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500</v>
      </c>
      <c r="D48" s="2">
        <f t="shared" si="4"/>
        <v>500</v>
      </c>
      <c r="E48" s="2">
        <f t="shared" si="4"/>
        <v>500</v>
      </c>
      <c r="H48" s="41">
        <f t="shared" si="0"/>
        <v>500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hidden="1" outlineLevel="1">
      <c r="A54" s="20">
        <v>3302</v>
      </c>
      <c r="B54" s="20" t="s">
        <v>19</v>
      </c>
      <c r="C54" s="2">
        <v>1000</v>
      </c>
      <c r="D54" s="2">
        <f t="shared" si="4"/>
        <v>1000</v>
      </c>
      <c r="E54" s="2">
        <f t="shared" si="4"/>
        <v>1000</v>
      </c>
      <c r="H54" s="41">
        <f t="shared" si="0"/>
        <v>1000</v>
      </c>
    </row>
    <row r="55" spans="1:10" hidden="1" outlineLevel="1">
      <c r="A55" s="20">
        <v>3303</v>
      </c>
      <c r="B55" s="20" t="s">
        <v>153</v>
      </c>
      <c r="C55" s="2">
        <v>12500</v>
      </c>
      <c r="D55" s="2">
        <f t="shared" si="4"/>
        <v>12500</v>
      </c>
      <c r="E55" s="2">
        <f t="shared" si="4"/>
        <v>12500</v>
      </c>
      <c r="H55" s="41">
        <f t="shared" si="0"/>
        <v>12500</v>
      </c>
    </row>
    <row r="56" spans="1:10" hidden="1" outlineLevel="1">
      <c r="A56" s="20">
        <v>3303</v>
      </c>
      <c r="B56" s="20" t="s">
        <v>154</v>
      </c>
      <c r="C56" s="2">
        <v>2000</v>
      </c>
      <c r="D56" s="2">
        <f t="shared" ref="D56:E60" si="5">C56</f>
        <v>2000</v>
      </c>
      <c r="E56" s="2">
        <f t="shared" si="5"/>
        <v>2000</v>
      </c>
      <c r="H56" s="41">
        <f t="shared" si="0"/>
        <v>2000</v>
      </c>
    </row>
    <row r="57" spans="1:10" hidden="1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 collapsed="1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65" t="s">
        <v>579</v>
      </c>
      <c r="B67" s="165"/>
      <c r="C67" s="25">
        <f>C97+C68</f>
        <v>324150</v>
      </c>
      <c r="D67" s="25">
        <f>D97+D68</f>
        <v>324150</v>
      </c>
      <c r="E67" s="25">
        <f>E97+E68</f>
        <v>324150</v>
      </c>
      <c r="G67" s="39" t="s">
        <v>59</v>
      </c>
      <c r="H67" s="41">
        <f t="shared" ref="H67:H130" si="7">C67</f>
        <v>324150</v>
      </c>
      <c r="I67" s="42"/>
      <c r="J67" s="40" t="b">
        <f>AND(H67=I67)</f>
        <v>0</v>
      </c>
    </row>
    <row r="68" spans="1:10">
      <c r="A68" s="166" t="s">
        <v>163</v>
      </c>
      <c r="B68" s="167"/>
      <c r="C68" s="21">
        <f>SUM(C69:C96)</f>
        <v>85750</v>
      </c>
      <c r="D68" s="21">
        <f>SUM(D69:D96)</f>
        <v>85750</v>
      </c>
      <c r="E68" s="21">
        <f>SUM(E69:E96)</f>
        <v>85750</v>
      </c>
      <c r="G68" s="39" t="s">
        <v>56</v>
      </c>
      <c r="H68" s="41">
        <f t="shared" si="7"/>
        <v>85750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>
        <v>5000</v>
      </c>
      <c r="D76" s="2">
        <f t="shared" si="8"/>
        <v>5000</v>
      </c>
      <c r="E76" s="2">
        <f t="shared" si="8"/>
        <v>5000</v>
      </c>
      <c r="H76" s="41">
        <f t="shared" si="7"/>
        <v>5000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65000</v>
      </c>
      <c r="D79" s="2">
        <f t="shared" si="8"/>
        <v>65000</v>
      </c>
      <c r="E79" s="2">
        <f t="shared" si="8"/>
        <v>65000</v>
      </c>
      <c r="H79" s="41">
        <f t="shared" si="7"/>
        <v>65000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>
        <v>1000</v>
      </c>
      <c r="D81" s="2">
        <f t="shared" si="8"/>
        <v>1000</v>
      </c>
      <c r="E81" s="2">
        <f t="shared" si="8"/>
        <v>1000</v>
      </c>
      <c r="H81" s="41">
        <f t="shared" si="7"/>
        <v>1000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>
        <v>14500</v>
      </c>
      <c r="D83" s="2">
        <f t="shared" si="8"/>
        <v>14500</v>
      </c>
      <c r="E83" s="2">
        <f t="shared" si="8"/>
        <v>14500</v>
      </c>
      <c r="H83" s="41">
        <f t="shared" si="7"/>
        <v>14500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>
        <v>50</v>
      </c>
      <c r="D91" s="2">
        <f t="shared" si="9"/>
        <v>50</v>
      </c>
      <c r="E91" s="2">
        <f t="shared" si="9"/>
        <v>50</v>
      </c>
      <c r="H91" s="41">
        <f t="shared" si="7"/>
        <v>50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>
        <v>100</v>
      </c>
      <c r="D95" s="2">
        <f t="shared" si="9"/>
        <v>100</v>
      </c>
      <c r="E95" s="2">
        <f t="shared" si="9"/>
        <v>100</v>
      </c>
      <c r="H95" s="41">
        <f t="shared" si="7"/>
        <v>100</v>
      </c>
    </row>
    <row r="96" spans="1:8" ht="13.5" hidden="1" customHeight="1" outlineLevel="1">
      <c r="A96" s="3">
        <v>5399</v>
      </c>
      <c r="B96" s="2" t="s">
        <v>183</v>
      </c>
      <c r="C96" s="2">
        <v>100</v>
      </c>
      <c r="D96" s="2">
        <f t="shared" si="9"/>
        <v>100</v>
      </c>
      <c r="E96" s="2">
        <f t="shared" si="9"/>
        <v>100</v>
      </c>
      <c r="H96" s="41">
        <f t="shared" si="7"/>
        <v>100</v>
      </c>
    </row>
    <row r="97" spans="1:10" collapsed="1">
      <c r="A97" s="19" t="s">
        <v>184</v>
      </c>
      <c r="B97" s="24"/>
      <c r="C97" s="21">
        <f>SUM(C98:C113)</f>
        <v>238400</v>
      </c>
      <c r="D97" s="21">
        <f>SUM(D98:D113)</f>
        <v>238400</v>
      </c>
      <c r="E97" s="21">
        <f>SUM(E98:E113)</f>
        <v>238400</v>
      </c>
      <c r="G97" s="39" t="s">
        <v>58</v>
      </c>
      <c r="H97" s="41">
        <f t="shared" si="7"/>
        <v>238400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225000</v>
      </c>
      <c r="D98" s="2">
        <f>C98</f>
        <v>225000</v>
      </c>
      <c r="E98" s="2">
        <f>D98</f>
        <v>225000</v>
      </c>
      <c r="H98" s="41">
        <f t="shared" si="7"/>
        <v>225000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hidden="1" customHeight="1" outlineLevel="1">
      <c r="A100" s="3">
        <v>6003</v>
      </c>
      <c r="B100" s="1" t="s">
        <v>186</v>
      </c>
      <c r="C100" s="2">
        <v>100</v>
      </c>
      <c r="D100" s="2">
        <f t="shared" si="10"/>
        <v>100</v>
      </c>
      <c r="E100" s="2">
        <f t="shared" si="10"/>
        <v>100</v>
      </c>
      <c r="H100" s="41">
        <f t="shared" si="7"/>
        <v>100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1500</v>
      </c>
      <c r="D103" s="2">
        <f t="shared" si="10"/>
        <v>1500</v>
      </c>
      <c r="E103" s="2">
        <f t="shared" si="10"/>
        <v>1500</v>
      </c>
      <c r="H103" s="41">
        <f t="shared" si="7"/>
        <v>1500</v>
      </c>
    </row>
    <row r="104" spans="1:10" ht="15" hidden="1" customHeight="1" outlineLevel="1">
      <c r="A104" s="3">
        <v>6007</v>
      </c>
      <c r="B104" s="1" t="s">
        <v>27</v>
      </c>
      <c r="C104" s="2">
        <v>100</v>
      </c>
      <c r="D104" s="2">
        <f t="shared" si="10"/>
        <v>100</v>
      </c>
      <c r="E104" s="2">
        <f t="shared" si="10"/>
        <v>100</v>
      </c>
      <c r="H104" s="41">
        <f t="shared" si="7"/>
        <v>100</v>
      </c>
    </row>
    <row r="105" spans="1:10" hidden="1" outlineLevel="1">
      <c r="A105" s="3">
        <v>6008</v>
      </c>
      <c r="B105" s="1" t="s">
        <v>110</v>
      </c>
      <c r="C105" s="2">
        <v>100</v>
      </c>
      <c r="D105" s="2">
        <f t="shared" si="10"/>
        <v>100</v>
      </c>
      <c r="E105" s="2">
        <f t="shared" si="10"/>
        <v>100</v>
      </c>
      <c r="H105" s="41">
        <f t="shared" si="7"/>
        <v>100</v>
      </c>
    </row>
    <row r="106" spans="1:10" hidden="1" outlineLevel="1">
      <c r="A106" s="3">
        <v>6009</v>
      </c>
      <c r="B106" s="1" t="s">
        <v>28</v>
      </c>
      <c r="C106" s="2">
        <v>100</v>
      </c>
      <c r="D106" s="2">
        <f t="shared" si="10"/>
        <v>100</v>
      </c>
      <c r="E106" s="2">
        <f t="shared" si="10"/>
        <v>100</v>
      </c>
      <c r="H106" s="41">
        <f t="shared" si="7"/>
        <v>100</v>
      </c>
    </row>
    <row r="107" spans="1:10" hidden="1" outlineLevel="1">
      <c r="A107" s="3">
        <v>6010</v>
      </c>
      <c r="B107" s="1" t="s">
        <v>189</v>
      </c>
      <c r="C107" s="2">
        <v>100</v>
      </c>
      <c r="D107" s="2">
        <f t="shared" si="10"/>
        <v>100</v>
      </c>
      <c r="E107" s="2">
        <f t="shared" si="10"/>
        <v>100</v>
      </c>
      <c r="H107" s="41">
        <f t="shared" si="7"/>
        <v>100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>
        <v>1000</v>
      </c>
      <c r="D109" s="2">
        <f t="shared" si="10"/>
        <v>1000</v>
      </c>
      <c r="E109" s="2">
        <f t="shared" si="10"/>
        <v>1000</v>
      </c>
      <c r="H109" s="41">
        <f t="shared" si="7"/>
        <v>1000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>
        <v>9400</v>
      </c>
      <c r="D111" s="2">
        <f t="shared" si="10"/>
        <v>9400</v>
      </c>
      <c r="E111" s="2">
        <f t="shared" si="10"/>
        <v>9400</v>
      </c>
      <c r="H111" s="41">
        <f t="shared" si="7"/>
        <v>9400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>
        <v>1000</v>
      </c>
      <c r="D113" s="2">
        <f t="shared" si="10"/>
        <v>1000</v>
      </c>
      <c r="E113" s="2">
        <f t="shared" si="10"/>
        <v>1000</v>
      </c>
      <c r="H113" s="41">
        <f t="shared" si="7"/>
        <v>1000</v>
      </c>
    </row>
    <row r="114" spans="1:10" collapsed="1">
      <c r="A114" s="170" t="s">
        <v>62</v>
      </c>
      <c r="B114" s="171"/>
      <c r="C114" s="26">
        <f>C115+C152+C177</f>
        <v>490546.56399999995</v>
      </c>
      <c r="D114" s="26">
        <f>D115+D152+D177</f>
        <v>490546.56399999995</v>
      </c>
      <c r="E114" s="26">
        <f>E115+E152+E177</f>
        <v>490546.56399999995</v>
      </c>
      <c r="G114" s="39" t="s">
        <v>62</v>
      </c>
      <c r="H114" s="41">
        <f t="shared" si="7"/>
        <v>490546.56399999995</v>
      </c>
      <c r="I114" s="42"/>
      <c r="J114" s="40" t="b">
        <f>AND(H114=I114)</f>
        <v>0</v>
      </c>
    </row>
    <row r="115" spans="1:10">
      <c r="A115" s="168" t="s">
        <v>580</v>
      </c>
      <c r="B115" s="169"/>
      <c r="C115" s="23">
        <f>C116+C135</f>
        <v>490546.56399999995</v>
      </c>
      <c r="D115" s="23">
        <f>D116+D135</f>
        <v>490546.56399999995</v>
      </c>
      <c r="E115" s="23">
        <f>E116+E135</f>
        <v>490546.56399999995</v>
      </c>
      <c r="G115" s="39" t="s">
        <v>61</v>
      </c>
      <c r="H115" s="41">
        <f t="shared" si="7"/>
        <v>490546.56399999995</v>
      </c>
      <c r="I115" s="42"/>
      <c r="J115" s="40" t="b">
        <f>AND(H115=I115)</f>
        <v>0</v>
      </c>
    </row>
    <row r="116" spans="1:10" ht="15" customHeight="1">
      <c r="A116" s="166" t="s">
        <v>195</v>
      </c>
      <c r="B116" s="167"/>
      <c r="C116" s="21">
        <f>C117+C120+C123+C126+C129+C132</f>
        <v>220753.44799999997</v>
      </c>
      <c r="D116" s="21">
        <f>D117+D120+D123+D126+D129+D132</f>
        <v>220753.44799999997</v>
      </c>
      <c r="E116" s="21">
        <f>E117+E120+E123+E126+E129+E132</f>
        <v>220753.44799999997</v>
      </c>
      <c r="G116" s="39" t="s">
        <v>583</v>
      </c>
      <c r="H116" s="41">
        <f t="shared" si="7"/>
        <v>220753.44799999997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220753.44799999997</v>
      </c>
      <c r="D117" s="2">
        <f>D118+D119</f>
        <v>220753.44799999997</v>
      </c>
      <c r="E117" s="2">
        <f>E118+E119</f>
        <v>220753.44799999997</v>
      </c>
      <c r="H117" s="41">
        <f t="shared" si="7"/>
        <v>220753.44799999997</v>
      </c>
    </row>
    <row r="118" spans="1:10" ht="15" hidden="1" customHeight="1" outlineLevel="2">
      <c r="A118" s="131"/>
      <c r="B118" s="130" t="s">
        <v>855</v>
      </c>
      <c r="C118" s="129">
        <v>78613.778999999995</v>
      </c>
      <c r="D118" s="129">
        <f>C118</f>
        <v>78613.778999999995</v>
      </c>
      <c r="E118" s="129">
        <f>D118</f>
        <v>78613.778999999995</v>
      </c>
      <c r="H118" s="41">
        <f t="shared" si="7"/>
        <v>78613.778999999995</v>
      </c>
    </row>
    <row r="119" spans="1:10" ht="15" hidden="1" customHeight="1" outlineLevel="2">
      <c r="A119" s="131"/>
      <c r="B119" s="130" t="s">
        <v>860</v>
      </c>
      <c r="C119" s="129">
        <v>142139.66899999999</v>
      </c>
      <c r="D119" s="129">
        <f>C119</f>
        <v>142139.66899999999</v>
      </c>
      <c r="E119" s="129">
        <f>D119</f>
        <v>142139.66899999999</v>
      </c>
      <c r="H119" s="41">
        <f t="shared" si="7"/>
        <v>142139.66899999999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  <c r="H124" s="41">
        <f t="shared" si="7"/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  <c r="H127" s="41">
        <f t="shared" si="7"/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 t="shared" si="11"/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 collapsed="1">
      <c r="A135" s="166" t="s">
        <v>202</v>
      </c>
      <c r="B135" s="167"/>
      <c r="C135" s="21">
        <f>C136+C140+C143+C146+C149</f>
        <v>269793.11599999998</v>
      </c>
      <c r="D135" s="21">
        <f>D136+D140+D143+D146+D149</f>
        <v>269793.11599999998</v>
      </c>
      <c r="E135" s="21">
        <f>E136+E140+E143+E146+E149</f>
        <v>269793.11599999998</v>
      </c>
      <c r="G135" s="39" t="s">
        <v>584</v>
      </c>
      <c r="H135" s="41">
        <f t="shared" si="11"/>
        <v>269793.11599999998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269793.11599999998</v>
      </c>
      <c r="D136" s="2">
        <f>D137+D138+D139</f>
        <v>269793.11599999998</v>
      </c>
      <c r="E136" s="2">
        <f>E137+E138+E139</f>
        <v>269793.11599999998</v>
      </c>
      <c r="H136" s="41">
        <f t="shared" si="11"/>
        <v>269793.11599999998</v>
      </c>
    </row>
    <row r="137" spans="1:10" ht="15" hidden="1" customHeight="1" outlineLevel="2">
      <c r="A137" s="131"/>
      <c r="B137" s="130" t="s">
        <v>855</v>
      </c>
      <c r="C137" s="129">
        <v>101765.842</v>
      </c>
      <c r="D137" s="129">
        <f>C137</f>
        <v>101765.842</v>
      </c>
      <c r="E137" s="129">
        <f>D137</f>
        <v>101765.842</v>
      </c>
      <c r="H137" s="41">
        <f t="shared" si="11"/>
        <v>101765.842</v>
      </c>
    </row>
    <row r="138" spans="1:10" ht="15" hidden="1" customHeight="1" outlineLevel="2">
      <c r="A138" s="131"/>
      <c r="B138" s="130" t="s">
        <v>862</v>
      </c>
      <c r="C138" s="129">
        <v>140000</v>
      </c>
      <c r="D138" s="129">
        <f t="shared" ref="D138:E139" si="12">C138</f>
        <v>140000</v>
      </c>
      <c r="E138" s="129">
        <f t="shared" si="12"/>
        <v>140000</v>
      </c>
      <c r="H138" s="41">
        <f t="shared" si="11"/>
        <v>140000</v>
      </c>
    </row>
    <row r="139" spans="1:10" ht="15" hidden="1" customHeight="1" outlineLevel="2">
      <c r="A139" s="131"/>
      <c r="B139" s="130" t="s">
        <v>861</v>
      </c>
      <c r="C139" s="129">
        <v>28027.274000000001</v>
      </c>
      <c r="D139" s="129">
        <f t="shared" si="12"/>
        <v>28027.274000000001</v>
      </c>
      <c r="E139" s="129">
        <f t="shared" si="12"/>
        <v>28027.274000000001</v>
      </c>
      <c r="H139" s="41">
        <f t="shared" si="11"/>
        <v>28027.274000000001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  <c r="H150" s="41">
        <f t="shared" si="11"/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 collapsed="1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  <c r="H155" s="41">
        <f t="shared" si="11"/>
        <v>0</v>
      </c>
    </row>
    <row r="156" spans="1:10" ht="15" hidden="1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  <c r="H156" s="41">
        <f t="shared" si="11"/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 collapsed="1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 collapsed="1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 collapsed="1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2" t="s">
        <v>843</v>
      </c>
      <c r="B197" s="17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hidden="1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hidden="1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hidden="1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hidden="1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 hidden="1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hidden="1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hidden="1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hidden="1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hidden="1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hidden="1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hidden="1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63" t="s">
        <v>67</v>
      </c>
      <c r="B256" s="163"/>
      <c r="C256" s="163"/>
      <c r="D256" s="162" t="s">
        <v>853</v>
      </c>
      <c r="E256" s="162" t="s">
        <v>852</v>
      </c>
      <c r="G256" s="47" t="s">
        <v>589</v>
      </c>
      <c r="H256" s="48">
        <f>C257+C559</f>
        <v>1266546.564</v>
      </c>
      <c r="I256" s="49"/>
      <c r="J256" s="50" t="b">
        <f>AND(H256=I256)</f>
        <v>0</v>
      </c>
    </row>
    <row r="257" spans="1:10">
      <c r="A257" s="178" t="s">
        <v>60</v>
      </c>
      <c r="B257" s="179"/>
      <c r="C257" s="37">
        <f>C258+C550</f>
        <v>668000</v>
      </c>
      <c r="D257" s="37">
        <f>D258+D550</f>
        <v>668000</v>
      </c>
      <c r="E257" s="37">
        <f>E258+E550</f>
        <v>668000</v>
      </c>
      <c r="G257" s="39" t="s">
        <v>60</v>
      </c>
      <c r="H257" s="41">
        <f>C257</f>
        <v>668000</v>
      </c>
      <c r="I257" s="42"/>
      <c r="J257" s="40" t="b">
        <f>AND(H257=I257)</f>
        <v>0</v>
      </c>
    </row>
    <row r="258" spans="1:10">
      <c r="A258" s="180" t="s">
        <v>266</v>
      </c>
      <c r="B258" s="181"/>
      <c r="C258" s="36">
        <f>C259+C339+C483+C547</f>
        <v>661803</v>
      </c>
      <c r="D258" s="36">
        <f>D259+D339+D483+D547</f>
        <v>661803</v>
      </c>
      <c r="E258" s="36">
        <f>E259+E339+E483+E547</f>
        <v>661803</v>
      </c>
      <c r="G258" s="39" t="s">
        <v>57</v>
      </c>
      <c r="H258" s="41">
        <f t="shared" ref="H258:H321" si="21">C258</f>
        <v>661803</v>
      </c>
      <c r="I258" s="42"/>
      <c r="J258" s="40" t="b">
        <f>AND(H258=I258)</f>
        <v>0</v>
      </c>
    </row>
    <row r="259" spans="1:10">
      <c r="A259" s="176" t="s">
        <v>267</v>
      </c>
      <c r="B259" s="177"/>
      <c r="C259" s="33">
        <f>C260+C263+C314</f>
        <v>429200.00000000006</v>
      </c>
      <c r="D259" s="33">
        <f>D260+D263+D314</f>
        <v>429200.00000000006</v>
      </c>
      <c r="E259" s="33">
        <f>E260+E263+E314</f>
        <v>429200.00000000006</v>
      </c>
      <c r="G259" s="39" t="s">
        <v>590</v>
      </c>
      <c r="H259" s="41">
        <f t="shared" si="21"/>
        <v>429200.00000000006</v>
      </c>
      <c r="I259" s="42"/>
      <c r="J259" s="40" t="b">
        <f>AND(H259=I259)</f>
        <v>0</v>
      </c>
    </row>
    <row r="260" spans="1:10" hidden="1" outlineLevel="1">
      <c r="A260" s="174" t="s">
        <v>268</v>
      </c>
      <c r="B260" s="175"/>
      <c r="C260" s="32">
        <f>SUM(C261:C262)</f>
        <v>1200</v>
      </c>
      <c r="D260" s="32">
        <f>SUM(D261:D262)</f>
        <v>1200</v>
      </c>
      <c r="E260" s="32">
        <f>SUM(E261:E262)</f>
        <v>1200</v>
      </c>
      <c r="H260" s="41">
        <f t="shared" si="21"/>
        <v>1200</v>
      </c>
    </row>
    <row r="261" spans="1:10" hidden="1" outlineLevel="2">
      <c r="A261" s="7">
        <v>1100</v>
      </c>
      <c r="B261" s="4" t="s">
        <v>32</v>
      </c>
      <c r="C261" s="5">
        <v>1200</v>
      </c>
      <c r="D261" s="5">
        <f>C261</f>
        <v>1200</v>
      </c>
      <c r="E261" s="5">
        <f>D261</f>
        <v>1200</v>
      </c>
      <c r="H261" s="41">
        <f t="shared" si="21"/>
        <v>1200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hidden="1" outlineLevel="1">
      <c r="A263" s="174" t="s">
        <v>269</v>
      </c>
      <c r="B263" s="175"/>
      <c r="C263" s="32">
        <f>C264+C265+C289+C296+C298+C302+C305+C308+C313</f>
        <v>428000.00000000006</v>
      </c>
      <c r="D263" s="32">
        <f>D264+D265+D289+D296+D298+D302+D305+D308+D313</f>
        <v>428000.00000000006</v>
      </c>
      <c r="E263" s="32">
        <f>E264+E265+E289+E296+E298+E302+E305+E308+E313</f>
        <v>428000.00000000006</v>
      </c>
      <c r="H263" s="41">
        <f t="shared" si="21"/>
        <v>428000.00000000006</v>
      </c>
    </row>
    <row r="264" spans="1:10" hidden="1" outlineLevel="2">
      <c r="A264" s="6">
        <v>1101</v>
      </c>
      <c r="B264" s="4" t="s">
        <v>34</v>
      </c>
      <c r="C264" s="5">
        <v>137249</v>
      </c>
      <c r="D264" s="5">
        <f>C264</f>
        <v>137249</v>
      </c>
      <c r="E264" s="5">
        <f>D264</f>
        <v>137249</v>
      </c>
      <c r="H264" s="41">
        <f t="shared" si="21"/>
        <v>137249</v>
      </c>
    </row>
    <row r="265" spans="1:10" hidden="1" outlineLevel="2">
      <c r="A265" s="6">
        <v>1101</v>
      </c>
      <c r="B265" s="4" t="s">
        <v>35</v>
      </c>
      <c r="C265" s="5">
        <f>SUM(C266:C288)</f>
        <v>206672.476</v>
      </c>
      <c r="D265" s="5">
        <f>SUM(D266:D288)</f>
        <v>206672.476</v>
      </c>
      <c r="E265" s="5">
        <f>SUM(E266:E288)</f>
        <v>206672.476</v>
      </c>
      <c r="H265" s="41">
        <f t="shared" si="21"/>
        <v>206672.476</v>
      </c>
    </row>
    <row r="266" spans="1:10" hidden="1" outlineLevel="3">
      <c r="A266" s="29"/>
      <c r="B266" s="28" t="s">
        <v>218</v>
      </c>
      <c r="C266" s="30">
        <v>7323</v>
      </c>
      <c r="D266" s="30">
        <f>C266</f>
        <v>7323</v>
      </c>
      <c r="E266" s="30">
        <f>D266</f>
        <v>7323</v>
      </c>
      <c r="H266" s="41">
        <f t="shared" si="21"/>
        <v>7323</v>
      </c>
    </row>
    <row r="267" spans="1:10" hidden="1" outlineLevel="3">
      <c r="A267" s="29"/>
      <c r="B267" s="28" t="s">
        <v>219</v>
      </c>
      <c r="C267" s="30">
        <v>82331.475999999995</v>
      </c>
      <c r="D267" s="30">
        <f t="shared" ref="D267:E282" si="22">C267</f>
        <v>82331.475999999995</v>
      </c>
      <c r="E267" s="30">
        <f t="shared" si="22"/>
        <v>82331.475999999995</v>
      </c>
      <c r="H267" s="41">
        <f t="shared" si="21"/>
        <v>82331.475999999995</v>
      </c>
    </row>
    <row r="268" spans="1:10" hidden="1" outlineLevel="3">
      <c r="A268" s="29"/>
      <c r="B268" s="28" t="s">
        <v>220</v>
      </c>
      <c r="C268" s="30">
        <v>30720</v>
      </c>
      <c r="D268" s="30">
        <f t="shared" si="22"/>
        <v>30720</v>
      </c>
      <c r="E268" s="30">
        <f t="shared" si="22"/>
        <v>30720</v>
      </c>
      <c r="H268" s="41">
        <f t="shared" si="21"/>
        <v>30720</v>
      </c>
    </row>
    <row r="269" spans="1:10" hidden="1" outlineLevel="3">
      <c r="A269" s="29"/>
      <c r="B269" s="28" t="s">
        <v>221</v>
      </c>
      <c r="C269" s="30">
        <v>360</v>
      </c>
      <c r="D269" s="30">
        <f t="shared" si="22"/>
        <v>360</v>
      </c>
      <c r="E269" s="30">
        <f t="shared" si="22"/>
        <v>360</v>
      </c>
      <c r="H269" s="41">
        <f t="shared" si="21"/>
        <v>360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>
        <v>11964</v>
      </c>
      <c r="D271" s="30">
        <f t="shared" si="22"/>
        <v>11964</v>
      </c>
      <c r="E271" s="30">
        <f t="shared" si="22"/>
        <v>11964</v>
      </c>
      <c r="H271" s="41">
        <f t="shared" si="21"/>
        <v>11964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>
        <v>8832</v>
      </c>
      <c r="D279" s="30">
        <f t="shared" si="22"/>
        <v>8832</v>
      </c>
      <c r="E279" s="30">
        <f t="shared" si="22"/>
        <v>8832</v>
      </c>
      <c r="H279" s="41">
        <f t="shared" si="21"/>
        <v>8832</v>
      </c>
    </row>
    <row r="280" spans="1:8" hidden="1" outlineLevel="3">
      <c r="A280" s="29"/>
      <c r="B280" s="28" t="s">
        <v>232</v>
      </c>
      <c r="C280" s="30">
        <v>6516</v>
      </c>
      <c r="D280" s="30">
        <f t="shared" si="22"/>
        <v>6516</v>
      </c>
      <c r="E280" s="30">
        <f t="shared" si="22"/>
        <v>6516</v>
      </c>
      <c r="H280" s="41">
        <f t="shared" si="21"/>
        <v>6516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>
        <v>54006</v>
      </c>
      <c r="D286" s="30">
        <f t="shared" si="23"/>
        <v>54006</v>
      </c>
      <c r="E286" s="30">
        <f t="shared" si="23"/>
        <v>54006</v>
      </c>
      <c r="H286" s="41">
        <f t="shared" si="21"/>
        <v>54006</v>
      </c>
    </row>
    <row r="287" spans="1:8" hidden="1" outlineLevel="3">
      <c r="A287" s="29"/>
      <c r="B287" s="28" t="s">
        <v>239</v>
      </c>
      <c r="C287" s="30">
        <v>4320</v>
      </c>
      <c r="D287" s="30">
        <f t="shared" si="23"/>
        <v>4320</v>
      </c>
      <c r="E287" s="30">
        <f t="shared" si="23"/>
        <v>4320</v>
      </c>
      <c r="H287" s="41">
        <f t="shared" si="21"/>
        <v>4320</v>
      </c>
    </row>
    <row r="288" spans="1:8" hidden="1" outlineLevel="3">
      <c r="A288" s="29"/>
      <c r="B288" s="28" t="s">
        <v>240</v>
      </c>
      <c r="C288" s="30">
        <v>300</v>
      </c>
      <c r="D288" s="30">
        <f t="shared" si="23"/>
        <v>300</v>
      </c>
      <c r="E288" s="30">
        <f t="shared" si="23"/>
        <v>300</v>
      </c>
      <c r="H288" s="41">
        <f t="shared" si="21"/>
        <v>300</v>
      </c>
    </row>
    <row r="289" spans="1:8" hidden="1" outlineLevel="2">
      <c r="A289" s="6">
        <v>1101</v>
      </c>
      <c r="B289" s="4" t="s">
        <v>36</v>
      </c>
      <c r="C289" s="5">
        <f>SUM(C290:C295)</f>
        <v>3420</v>
      </c>
      <c r="D289" s="5">
        <f>SUM(D290:D295)</f>
        <v>3420</v>
      </c>
      <c r="E289" s="5">
        <f>SUM(E290:E295)</f>
        <v>3420</v>
      </c>
      <c r="H289" s="41">
        <f t="shared" si="21"/>
        <v>3420</v>
      </c>
    </row>
    <row r="290" spans="1:8" hidden="1" outlineLevel="3">
      <c r="A290" s="29"/>
      <c r="B290" s="28" t="s">
        <v>241</v>
      </c>
      <c r="C290" s="30">
        <v>2700</v>
      </c>
      <c r="D290" s="30">
        <f>C290</f>
        <v>2700</v>
      </c>
      <c r="E290" s="30">
        <f>D290</f>
        <v>2700</v>
      </c>
      <c r="H290" s="41">
        <f t="shared" si="21"/>
        <v>2700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>
        <v>720</v>
      </c>
      <c r="D295" s="30">
        <f t="shared" si="24"/>
        <v>720</v>
      </c>
      <c r="E295" s="30">
        <f t="shared" si="24"/>
        <v>720</v>
      </c>
      <c r="H295" s="41">
        <f t="shared" si="21"/>
        <v>720</v>
      </c>
    </row>
    <row r="296" spans="1:8" hidden="1" outlineLevel="2">
      <c r="A296" s="6">
        <v>1101</v>
      </c>
      <c r="B296" s="4" t="s">
        <v>247</v>
      </c>
      <c r="C296" s="5">
        <f>SUM(C297)</f>
        <v>300</v>
      </c>
      <c r="D296" s="5">
        <f>SUM(D297)</f>
        <v>300</v>
      </c>
      <c r="E296" s="5">
        <f>SUM(E297)</f>
        <v>300</v>
      </c>
      <c r="H296" s="41">
        <f t="shared" si="21"/>
        <v>300</v>
      </c>
    </row>
    <row r="297" spans="1:8" hidden="1" outlineLevel="3">
      <c r="A297" s="29"/>
      <c r="B297" s="28" t="s">
        <v>111</v>
      </c>
      <c r="C297" s="30">
        <v>300</v>
      </c>
      <c r="D297" s="30">
        <f>C297</f>
        <v>300</v>
      </c>
      <c r="E297" s="30">
        <f>D297</f>
        <v>300</v>
      </c>
      <c r="H297" s="41">
        <f t="shared" si="21"/>
        <v>300</v>
      </c>
    </row>
    <row r="298" spans="1:8" hidden="1" outlineLevel="2">
      <c r="A298" s="6">
        <v>1101</v>
      </c>
      <c r="B298" s="4" t="s">
        <v>37</v>
      </c>
      <c r="C298" s="5">
        <f>SUM(C299:C301)</f>
        <v>11780.058000000001</v>
      </c>
      <c r="D298" s="5">
        <f>SUM(D299:D301)</f>
        <v>11780.058000000001</v>
      </c>
      <c r="E298" s="5">
        <f>SUM(E299:E301)</f>
        <v>11780.058000000001</v>
      </c>
      <c r="H298" s="41">
        <f t="shared" si="21"/>
        <v>11780.058000000001</v>
      </c>
    </row>
    <row r="299" spans="1:8" hidden="1" outlineLevel="3">
      <c r="A299" s="29"/>
      <c r="B299" s="28" t="s">
        <v>248</v>
      </c>
      <c r="C299" s="30">
        <v>3657.6840000000002</v>
      </c>
      <c r="D299" s="30">
        <f>C299</f>
        <v>3657.6840000000002</v>
      </c>
      <c r="E299" s="30">
        <f>D299</f>
        <v>3657.6840000000002</v>
      </c>
      <c r="H299" s="41">
        <f t="shared" si="21"/>
        <v>3657.6840000000002</v>
      </c>
    </row>
    <row r="300" spans="1:8" hidden="1" outlineLevel="3">
      <c r="A300" s="29"/>
      <c r="B300" s="28" t="s">
        <v>249</v>
      </c>
      <c r="C300" s="30">
        <v>8122.3739999999998</v>
      </c>
      <c r="D300" s="30">
        <f t="shared" ref="D300:E301" si="25">C300</f>
        <v>8122.3739999999998</v>
      </c>
      <c r="E300" s="30">
        <f t="shared" si="25"/>
        <v>8122.3739999999998</v>
      </c>
      <c r="H300" s="41">
        <f t="shared" si="21"/>
        <v>8122.3739999999998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f>SUM(C303:C304)</f>
        <v>500</v>
      </c>
      <c r="D302" s="5">
        <f>SUM(D303:D304)</f>
        <v>500</v>
      </c>
      <c r="E302" s="5">
        <f>SUM(E303:E304)</f>
        <v>500</v>
      </c>
      <c r="H302" s="41">
        <f t="shared" si="21"/>
        <v>500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500</v>
      </c>
      <c r="D304" s="30">
        <f>C304</f>
        <v>500</v>
      </c>
      <c r="E304" s="30">
        <f>D304</f>
        <v>500</v>
      </c>
      <c r="H304" s="41">
        <f t="shared" si="21"/>
        <v>500</v>
      </c>
    </row>
    <row r="305" spans="1:8" hidden="1" outlineLevel="2">
      <c r="A305" s="6">
        <v>1101</v>
      </c>
      <c r="B305" s="4" t="s">
        <v>38</v>
      </c>
      <c r="C305" s="5">
        <f>SUM(C306:C307)</f>
        <v>4376.0039999999999</v>
      </c>
      <c r="D305" s="5">
        <f>SUM(D306:D307)</f>
        <v>4376.0039999999999</v>
      </c>
      <c r="E305" s="5">
        <f>SUM(E306:E307)</f>
        <v>4376.0039999999999</v>
      </c>
      <c r="H305" s="41">
        <f t="shared" si="21"/>
        <v>4376.0039999999999</v>
      </c>
    </row>
    <row r="306" spans="1:8" hidden="1" outlineLevel="3">
      <c r="A306" s="29"/>
      <c r="B306" s="28" t="s">
        <v>254</v>
      </c>
      <c r="C306" s="30">
        <v>3250.1039999999998</v>
      </c>
      <c r="D306" s="30">
        <f>C306</f>
        <v>3250.1039999999998</v>
      </c>
      <c r="E306" s="30">
        <f>D306</f>
        <v>3250.1039999999998</v>
      </c>
      <c r="H306" s="41">
        <f t="shared" si="21"/>
        <v>3250.1039999999998</v>
      </c>
    </row>
    <row r="307" spans="1:8" hidden="1" outlineLevel="3">
      <c r="A307" s="29"/>
      <c r="B307" s="28" t="s">
        <v>255</v>
      </c>
      <c r="C307" s="30">
        <v>1125.9000000000001</v>
      </c>
      <c r="D307" s="30">
        <f>C307</f>
        <v>1125.9000000000001</v>
      </c>
      <c r="E307" s="30">
        <f>D307</f>
        <v>1125.9000000000001</v>
      </c>
      <c r="H307" s="41">
        <f t="shared" si="21"/>
        <v>1125.9000000000001</v>
      </c>
    </row>
    <row r="308" spans="1:8" hidden="1" outlineLevel="2">
      <c r="A308" s="6">
        <v>1101</v>
      </c>
      <c r="B308" s="4" t="s">
        <v>39</v>
      </c>
      <c r="C308" s="5">
        <f>SUM(C309:C312)</f>
        <v>63702.462000000007</v>
      </c>
      <c r="D308" s="5">
        <f>SUM(D309:D312)</f>
        <v>63702.462000000007</v>
      </c>
      <c r="E308" s="5">
        <f>SUM(E309:E312)</f>
        <v>63702.462000000007</v>
      </c>
      <c r="H308" s="41">
        <f t="shared" si="21"/>
        <v>63702.462000000007</v>
      </c>
    </row>
    <row r="309" spans="1:8" hidden="1" outlineLevel="3">
      <c r="A309" s="29"/>
      <c r="B309" s="28" t="s">
        <v>256</v>
      </c>
      <c r="C309" s="30">
        <v>45501.758000000002</v>
      </c>
      <c r="D309" s="30">
        <f>C309</f>
        <v>45501.758000000002</v>
      </c>
      <c r="E309" s="30">
        <f>D309</f>
        <v>45501.758000000002</v>
      </c>
      <c r="H309" s="41">
        <f t="shared" si="21"/>
        <v>45501.758000000002</v>
      </c>
    </row>
    <row r="310" spans="1:8" hidden="1" outlineLevel="3">
      <c r="A310" s="29"/>
      <c r="B310" s="28" t="s">
        <v>257</v>
      </c>
      <c r="C310" s="30">
        <v>14560.563</v>
      </c>
      <c r="D310" s="30">
        <f t="shared" ref="D310:E312" si="26">C310</f>
        <v>14560.563</v>
      </c>
      <c r="E310" s="30">
        <f t="shared" si="26"/>
        <v>14560.563</v>
      </c>
      <c r="H310" s="41">
        <f t="shared" si="21"/>
        <v>14560.563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>
        <v>3640.1410000000001</v>
      </c>
      <c r="D312" s="30">
        <f t="shared" si="26"/>
        <v>3640.1410000000001</v>
      </c>
      <c r="E312" s="30">
        <f t="shared" si="26"/>
        <v>3640.1410000000001</v>
      </c>
      <c r="H312" s="41">
        <f t="shared" si="21"/>
        <v>3640.1410000000001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76" t="s">
        <v>270</v>
      </c>
      <c r="B339" s="177"/>
      <c r="C339" s="33">
        <f>C340+C444+C482</f>
        <v>170036</v>
      </c>
      <c r="D339" s="33">
        <f>D340+D444+D482</f>
        <v>170036</v>
      </c>
      <c r="E339" s="33">
        <f>E340+E444+E482</f>
        <v>170036</v>
      </c>
      <c r="G339" s="39" t="s">
        <v>591</v>
      </c>
      <c r="H339" s="41">
        <f t="shared" si="28"/>
        <v>170036</v>
      </c>
      <c r="I339" s="42"/>
      <c r="J339" s="40" t="b">
        <f>AND(H339=I339)</f>
        <v>0</v>
      </c>
    </row>
    <row r="340" spans="1:10" hidden="1" outlineLevel="1">
      <c r="A340" s="174" t="s">
        <v>271</v>
      </c>
      <c r="B340" s="175"/>
      <c r="C340" s="32">
        <f>C341+C342+C343+C344+C347+C348+C353+C356+C357+C362+C367+C368+C371+C372+C373+C376+C377+C378+C382+C388+C391+C392+C395+C398+C399+C404+C407+C408+C409+C412+C415+C416+C419+C420+C421+C422+C429+C443</f>
        <v>160500</v>
      </c>
      <c r="D340" s="32">
        <f>D341+D342+D343+D344+D347+D348+D353+D356+D357+D362+D367+BH290668+D371+D372+D373+D376+D377+D378+D382+D388+D391+D392+D395+D398+D399+D404+D407+D408+D409+D412+D415+D416+D419+D420+D421+D422+D429+D443</f>
        <v>160500</v>
      </c>
      <c r="E340" s="32">
        <f>E341+E342+E343+E344+E347+E348+E353+E356+E357+E362+E367+BI290668+E371+E372+E373+E376+E377+E378+E382+E388+E391+E392+E395+E398+E399+E404+E407+E408+E409+E412+E415+E416+E419+E420+E421+E422+E429+E443</f>
        <v>160500</v>
      </c>
      <c r="H340" s="41">
        <f t="shared" si="28"/>
        <v>160500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>
        <v>2000</v>
      </c>
      <c r="D342" s="5">
        <f t="shared" ref="D342:E343" si="31">C342</f>
        <v>2000</v>
      </c>
      <c r="E342" s="5">
        <f t="shared" si="31"/>
        <v>2000</v>
      </c>
      <c r="H342" s="41">
        <f t="shared" si="28"/>
        <v>2000</v>
      </c>
    </row>
    <row r="343" spans="1:10" hidden="1" outlineLevel="2">
      <c r="A343" s="6">
        <v>2201</v>
      </c>
      <c r="B343" s="4" t="s">
        <v>41</v>
      </c>
      <c r="C343" s="5">
        <v>60000</v>
      </c>
      <c r="D343" s="5">
        <f t="shared" si="31"/>
        <v>60000</v>
      </c>
      <c r="E343" s="5">
        <f t="shared" si="31"/>
        <v>60000</v>
      </c>
      <c r="H343" s="41">
        <f t="shared" si="28"/>
        <v>60000</v>
      </c>
    </row>
    <row r="344" spans="1:10" hidden="1" outlineLevel="2">
      <c r="A344" s="6">
        <v>2201</v>
      </c>
      <c r="B344" s="4" t="s">
        <v>273</v>
      </c>
      <c r="C344" s="5">
        <f>SUM(C345:C346)</f>
        <v>8000</v>
      </c>
      <c r="D344" s="5">
        <f>SUM(D345:D346)</f>
        <v>8000</v>
      </c>
      <c r="E344" s="5">
        <f>SUM(E345:E346)</f>
        <v>8000</v>
      </c>
      <c r="H344" s="41">
        <f t="shared" si="28"/>
        <v>8000</v>
      </c>
    </row>
    <row r="345" spans="1:10" hidden="1" outlineLevel="3">
      <c r="A345" s="29"/>
      <c r="B345" s="28" t="s">
        <v>274</v>
      </c>
      <c r="C345" s="30">
        <v>3500</v>
      </c>
      <c r="D345" s="30">
        <f t="shared" ref="D345:E347" si="32">C345</f>
        <v>3500</v>
      </c>
      <c r="E345" s="30">
        <f t="shared" si="32"/>
        <v>3500</v>
      </c>
      <c r="H345" s="41">
        <f t="shared" si="28"/>
        <v>3500</v>
      </c>
    </row>
    <row r="346" spans="1:10" hidden="1" outlineLevel="3">
      <c r="A346" s="29"/>
      <c r="B346" s="28" t="s">
        <v>275</v>
      </c>
      <c r="C346" s="30">
        <v>4500</v>
      </c>
      <c r="D346" s="30">
        <f t="shared" si="32"/>
        <v>4500</v>
      </c>
      <c r="E346" s="30">
        <f t="shared" si="32"/>
        <v>4500</v>
      </c>
      <c r="H346" s="41">
        <f t="shared" si="28"/>
        <v>4500</v>
      </c>
    </row>
    <row r="347" spans="1:10" hidden="1" outlineLevel="2">
      <c r="A347" s="6">
        <v>2201</v>
      </c>
      <c r="B347" s="4" t="s">
        <v>276</v>
      </c>
      <c r="C347" s="5">
        <v>2000</v>
      </c>
      <c r="D347" s="5">
        <f t="shared" si="32"/>
        <v>2000</v>
      </c>
      <c r="E347" s="5">
        <f t="shared" si="32"/>
        <v>2000</v>
      </c>
      <c r="H347" s="41">
        <f t="shared" si="28"/>
        <v>2000</v>
      </c>
    </row>
    <row r="348" spans="1:10" hidden="1" outlineLevel="2">
      <c r="A348" s="6">
        <v>2201</v>
      </c>
      <c r="B348" s="4" t="s">
        <v>277</v>
      </c>
      <c r="C348" s="5">
        <f>SUM(C349:C352)</f>
        <v>22500</v>
      </c>
      <c r="D348" s="5">
        <f>SUM(D349:D352)</f>
        <v>22500</v>
      </c>
      <c r="E348" s="5">
        <f>SUM(E349:E352)</f>
        <v>22500</v>
      </c>
      <c r="H348" s="41">
        <f t="shared" si="28"/>
        <v>22500</v>
      </c>
    </row>
    <row r="349" spans="1:10" hidden="1" outlineLevel="3">
      <c r="A349" s="29"/>
      <c r="B349" s="28" t="s">
        <v>278</v>
      </c>
      <c r="C349" s="30">
        <v>19000</v>
      </c>
      <c r="D349" s="30">
        <f>C349</f>
        <v>19000</v>
      </c>
      <c r="E349" s="30">
        <f>D349</f>
        <v>19000</v>
      </c>
      <c r="H349" s="41">
        <f t="shared" si="28"/>
        <v>19000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3500</v>
      </c>
      <c r="D351" s="30">
        <f t="shared" si="33"/>
        <v>3500</v>
      </c>
      <c r="E351" s="30">
        <f t="shared" si="33"/>
        <v>3500</v>
      </c>
      <c r="H351" s="41">
        <f t="shared" si="28"/>
        <v>3500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1000</v>
      </c>
      <c r="D353" s="5">
        <f>SUM(D354:D355)</f>
        <v>1000</v>
      </c>
      <c r="E353" s="5">
        <f>SUM(E354:E355)</f>
        <v>1000</v>
      </c>
      <c r="H353" s="41">
        <f t="shared" si="28"/>
        <v>1000</v>
      </c>
    </row>
    <row r="354" spans="1:8" hidden="1" outlineLevel="3">
      <c r="A354" s="29"/>
      <c r="B354" s="28" t="s">
        <v>42</v>
      </c>
      <c r="C354" s="30">
        <v>1000</v>
      </c>
      <c r="D354" s="30">
        <f t="shared" ref="D354:E356" si="34">C354</f>
        <v>1000</v>
      </c>
      <c r="E354" s="30">
        <f t="shared" si="34"/>
        <v>1000</v>
      </c>
      <c r="H354" s="41">
        <f t="shared" si="28"/>
        <v>1000</v>
      </c>
    </row>
    <row r="355" spans="1:8" hidden="1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hidden="1" outlineLevel="2">
      <c r="A356" s="6">
        <v>2201</v>
      </c>
      <c r="B356" s="4" t="s">
        <v>284</v>
      </c>
      <c r="C356" s="5">
        <v>1000</v>
      </c>
      <c r="D356" s="5">
        <f t="shared" si="34"/>
        <v>1000</v>
      </c>
      <c r="E356" s="5">
        <f t="shared" si="34"/>
        <v>1000</v>
      </c>
      <c r="H356" s="41">
        <f t="shared" si="28"/>
        <v>1000</v>
      </c>
    </row>
    <row r="357" spans="1:8" hidden="1" outlineLevel="2">
      <c r="A357" s="6">
        <v>2201</v>
      </c>
      <c r="B357" s="4" t="s">
        <v>285</v>
      </c>
      <c r="C357" s="5">
        <f>SUM(C358:C361)</f>
        <v>7000</v>
      </c>
      <c r="D357" s="5">
        <f>SUM(D358:D361)</f>
        <v>7000</v>
      </c>
      <c r="E357" s="5">
        <f>SUM(E358:E361)</f>
        <v>7000</v>
      </c>
      <c r="H357" s="41">
        <f t="shared" si="28"/>
        <v>7000</v>
      </c>
    </row>
    <row r="358" spans="1:8" hidden="1" outlineLevel="3">
      <c r="A358" s="29"/>
      <c r="B358" s="28" t="s">
        <v>286</v>
      </c>
      <c r="C358" s="30">
        <v>7000</v>
      </c>
      <c r="D358" s="30">
        <f>C358</f>
        <v>7000</v>
      </c>
      <c r="E358" s="30">
        <f>D358</f>
        <v>7000</v>
      </c>
      <c r="H358" s="41">
        <f t="shared" si="28"/>
        <v>7000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18500</v>
      </c>
      <c r="D362" s="5">
        <f>SUM(D363:D366)</f>
        <v>18500</v>
      </c>
      <c r="E362" s="5">
        <f>SUM(E363:E366)</f>
        <v>18500</v>
      </c>
      <c r="H362" s="41">
        <f t="shared" si="28"/>
        <v>18500</v>
      </c>
    </row>
    <row r="363" spans="1:8" hidden="1" outlineLevel="3">
      <c r="A363" s="29"/>
      <c r="B363" s="28" t="s">
        <v>291</v>
      </c>
      <c r="C363" s="30">
        <v>3000</v>
      </c>
      <c r="D363" s="30">
        <f>C363</f>
        <v>3000</v>
      </c>
      <c r="E363" s="30">
        <f>D363</f>
        <v>3000</v>
      </c>
      <c r="H363" s="41">
        <f t="shared" si="28"/>
        <v>3000</v>
      </c>
    </row>
    <row r="364" spans="1:8" hidden="1" outlineLevel="3">
      <c r="A364" s="29"/>
      <c r="B364" s="28" t="s">
        <v>292</v>
      </c>
      <c r="C364" s="30">
        <v>15000</v>
      </c>
      <c r="D364" s="30">
        <f t="shared" ref="D364:E366" si="36">C364</f>
        <v>15000</v>
      </c>
      <c r="E364" s="30">
        <f t="shared" si="36"/>
        <v>15000</v>
      </c>
      <c r="H364" s="41">
        <f t="shared" si="28"/>
        <v>15000</v>
      </c>
    </row>
    <row r="365" spans="1:8" hidden="1" outlineLevel="3">
      <c r="A365" s="29"/>
      <c r="B365" s="28" t="s">
        <v>293</v>
      </c>
      <c r="C365" s="30">
        <v>500</v>
      </c>
      <c r="D365" s="30">
        <f t="shared" si="36"/>
        <v>500</v>
      </c>
      <c r="E365" s="30">
        <f t="shared" si="36"/>
        <v>500</v>
      </c>
      <c r="H365" s="41">
        <f t="shared" si="28"/>
        <v>500</v>
      </c>
    </row>
    <row r="366" spans="1:8" hidden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hidden="1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  <c r="H367" s="41">
        <f t="shared" si="28"/>
        <v>500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2500</v>
      </c>
      <c r="D371" s="5">
        <f t="shared" si="37"/>
        <v>2500</v>
      </c>
      <c r="E371" s="5">
        <f t="shared" si="37"/>
        <v>2500</v>
      </c>
      <c r="H371" s="41">
        <f t="shared" si="28"/>
        <v>2500</v>
      </c>
    </row>
    <row r="372" spans="1:8" hidden="1" outlineLevel="2">
      <c r="A372" s="6">
        <v>2201</v>
      </c>
      <c r="B372" s="4" t="s">
        <v>45</v>
      </c>
      <c r="C372" s="5">
        <v>7000</v>
      </c>
      <c r="D372" s="5">
        <f t="shared" si="37"/>
        <v>7000</v>
      </c>
      <c r="E372" s="5">
        <f t="shared" si="37"/>
        <v>7000</v>
      </c>
      <c r="H372" s="41">
        <f t="shared" si="28"/>
        <v>7000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200</v>
      </c>
      <c r="D373" s="5">
        <f>SUM(D374:D375)</f>
        <v>200</v>
      </c>
      <c r="E373" s="5">
        <f>SUM(E374:E375)</f>
        <v>200</v>
      </c>
      <c r="H373" s="41">
        <f t="shared" si="28"/>
        <v>200</v>
      </c>
    </row>
    <row r="374" spans="1:8" hidden="1" outlineLevel="3">
      <c r="A374" s="29"/>
      <c r="B374" s="28" t="s">
        <v>299</v>
      </c>
      <c r="C374" s="30">
        <v>200</v>
      </c>
      <c r="D374" s="30">
        <f t="shared" ref="D374:E377" si="38">C374</f>
        <v>200</v>
      </c>
      <c r="E374" s="30">
        <f t="shared" si="38"/>
        <v>200</v>
      </c>
      <c r="H374" s="41">
        <f t="shared" si="28"/>
        <v>200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400</v>
      </c>
      <c r="D376" s="5">
        <f t="shared" si="38"/>
        <v>400</v>
      </c>
      <c r="E376" s="5">
        <f t="shared" si="38"/>
        <v>400</v>
      </c>
      <c r="H376" s="41">
        <f t="shared" si="28"/>
        <v>400</v>
      </c>
    </row>
    <row r="377" spans="1:8" hidden="1" outlineLevel="2" collapsed="1">
      <c r="A377" s="6">
        <v>2201</v>
      </c>
      <c r="B377" s="4" t="s">
        <v>302</v>
      </c>
      <c r="C377" s="5">
        <v>1200</v>
      </c>
      <c r="D377" s="5">
        <f t="shared" si="38"/>
        <v>1200</v>
      </c>
      <c r="E377" s="5">
        <f t="shared" si="38"/>
        <v>1200</v>
      </c>
      <c r="H377" s="41">
        <f t="shared" si="28"/>
        <v>1200</v>
      </c>
    </row>
    <row r="378" spans="1:8" hidden="1" outlineLevel="2">
      <c r="A378" s="6">
        <v>2201</v>
      </c>
      <c r="B378" s="4" t="s">
        <v>303</v>
      </c>
      <c r="C378" s="5">
        <f>SUM(C379:C381)</f>
        <v>3500</v>
      </c>
      <c r="D378" s="5">
        <f>SUM(D379:D381)</f>
        <v>3500</v>
      </c>
      <c r="E378" s="5">
        <f>SUM(E379:E381)</f>
        <v>3500</v>
      </c>
      <c r="H378" s="41">
        <f t="shared" si="28"/>
        <v>3500</v>
      </c>
    </row>
    <row r="379" spans="1:8" hidden="1" outlineLevel="3">
      <c r="A379" s="29"/>
      <c r="B379" s="28" t="s">
        <v>46</v>
      </c>
      <c r="C379" s="30">
        <v>3000</v>
      </c>
      <c r="D379" s="30">
        <f>C379</f>
        <v>3000</v>
      </c>
      <c r="E379" s="30">
        <f>D379</f>
        <v>3000</v>
      </c>
      <c r="H379" s="41">
        <f t="shared" si="28"/>
        <v>3000</v>
      </c>
    </row>
    <row r="380" spans="1:8" hidden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>
        <v>500</v>
      </c>
      <c r="D381" s="30">
        <f t="shared" si="39"/>
        <v>500</v>
      </c>
      <c r="E381" s="30">
        <f t="shared" si="39"/>
        <v>500</v>
      </c>
      <c r="H381" s="41">
        <f t="shared" si="28"/>
        <v>500</v>
      </c>
    </row>
    <row r="382" spans="1:8" hidden="1" outlineLevel="2">
      <c r="A382" s="6">
        <v>2201</v>
      </c>
      <c r="B382" s="4" t="s">
        <v>114</v>
      </c>
      <c r="C382" s="5">
        <f>SUM(C383:C387)</f>
        <v>3500</v>
      </c>
      <c r="D382" s="5">
        <f>SUM(D383:D387)</f>
        <v>3500</v>
      </c>
      <c r="E382" s="5">
        <f>SUM(E383:E387)</f>
        <v>3500</v>
      </c>
      <c r="H382" s="41">
        <f t="shared" si="28"/>
        <v>3500</v>
      </c>
    </row>
    <row r="383" spans="1:8" hidden="1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  <c r="H383" s="41">
        <f t="shared" si="28"/>
        <v>1000</v>
      </c>
    </row>
    <row r="384" spans="1:8" hidden="1" outlineLevel="3">
      <c r="A384" s="29"/>
      <c r="B384" s="28" t="s">
        <v>305</v>
      </c>
      <c r="C384" s="30">
        <v>500</v>
      </c>
      <c r="D384" s="30">
        <f t="shared" ref="D384:E387" si="40">C384</f>
        <v>500</v>
      </c>
      <c r="E384" s="30">
        <f t="shared" si="40"/>
        <v>500</v>
      </c>
      <c r="H384" s="41">
        <f t="shared" si="28"/>
        <v>500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2000</v>
      </c>
      <c r="D386" s="30">
        <f t="shared" si="40"/>
        <v>2000</v>
      </c>
      <c r="E386" s="30">
        <f t="shared" si="40"/>
        <v>2000</v>
      </c>
      <c r="H386" s="41">
        <f t="shared" ref="H386:H449" si="41">C386</f>
        <v>2000</v>
      </c>
    </row>
    <row r="387" spans="1:8" hidden="1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hidden="1" outlineLevel="2">
      <c r="A388" s="6">
        <v>2201</v>
      </c>
      <c r="B388" s="4" t="s">
        <v>309</v>
      </c>
      <c r="C388" s="5">
        <f>SUM(C389:C390)</f>
        <v>200</v>
      </c>
      <c r="D388" s="5">
        <f>SUM(D389:D390)</f>
        <v>200</v>
      </c>
      <c r="E388" s="5">
        <f>SUM(E389:E390)</f>
        <v>200</v>
      </c>
      <c r="H388" s="41">
        <f t="shared" si="41"/>
        <v>200</v>
      </c>
    </row>
    <row r="389" spans="1:8" hidden="1" outlineLevel="3">
      <c r="A389" s="29"/>
      <c r="B389" s="28" t="s">
        <v>48</v>
      </c>
      <c r="C389" s="30">
        <v>200</v>
      </c>
      <c r="D389" s="30">
        <f t="shared" ref="D389:E391" si="42">C389</f>
        <v>200</v>
      </c>
      <c r="E389" s="30">
        <f t="shared" si="42"/>
        <v>200</v>
      </c>
      <c r="H389" s="41">
        <f t="shared" si="41"/>
        <v>200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1000</v>
      </c>
      <c r="D391" s="5">
        <f t="shared" si="42"/>
        <v>1000</v>
      </c>
      <c r="E391" s="5">
        <f t="shared" si="42"/>
        <v>1000</v>
      </c>
      <c r="H391" s="41">
        <f t="shared" si="41"/>
        <v>1000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5000</v>
      </c>
      <c r="D392" s="5">
        <f>SUM(D393:D394)</f>
        <v>5000</v>
      </c>
      <c r="E392" s="5">
        <f>SUM(E393:E394)</f>
        <v>5000</v>
      </c>
      <c r="H392" s="41">
        <f t="shared" si="41"/>
        <v>5000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5000</v>
      </c>
      <c r="D394" s="30">
        <f>C394</f>
        <v>5000</v>
      </c>
      <c r="E394" s="30">
        <f>D394</f>
        <v>5000</v>
      </c>
      <c r="H394" s="41">
        <f t="shared" si="41"/>
        <v>5000</v>
      </c>
    </row>
    <row r="395" spans="1:8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hidden="1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hidden="1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hidden="1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3000</v>
      </c>
      <c r="D409" s="5">
        <f>SUM(D410:D411)</f>
        <v>3000</v>
      </c>
      <c r="E409" s="5">
        <f>SUM(E410:E411)</f>
        <v>3000</v>
      </c>
      <c r="H409" s="41">
        <f t="shared" si="41"/>
        <v>3000</v>
      </c>
    </row>
    <row r="410" spans="1:8" hidden="1" outlineLevel="3" collapsed="1">
      <c r="A410" s="29"/>
      <c r="B410" s="28" t="s">
        <v>49</v>
      </c>
      <c r="C410" s="30">
        <v>2500</v>
      </c>
      <c r="D410" s="30">
        <f>C410</f>
        <v>2500</v>
      </c>
      <c r="E410" s="30">
        <f>D410</f>
        <v>2500</v>
      </c>
      <c r="H410" s="41">
        <f t="shared" si="41"/>
        <v>2500</v>
      </c>
    </row>
    <row r="411" spans="1:8" hidden="1" outlineLevel="3">
      <c r="A411" s="29"/>
      <c r="B411" s="28" t="s">
        <v>50</v>
      </c>
      <c r="C411" s="30">
        <v>500</v>
      </c>
      <c r="D411" s="30">
        <f>C411</f>
        <v>500</v>
      </c>
      <c r="E411" s="30">
        <f>D411</f>
        <v>500</v>
      </c>
      <c r="H411" s="41">
        <f t="shared" si="41"/>
        <v>500</v>
      </c>
    </row>
    <row r="412" spans="1:8" hidden="1" outlineLevel="2">
      <c r="A412" s="6">
        <v>2201</v>
      </c>
      <c r="B412" s="4" t="s">
        <v>117</v>
      </c>
      <c r="C412" s="5">
        <f>SUM(C413:C414)</f>
        <v>3000</v>
      </c>
      <c r="D412" s="5">
        <f>SUM(D413:D414)</f>
        <v>3000</v>
      </c>
      <c r="E412" s="5">
        <f>SUM(E413:E414)</f>
        <v>3000</v>
      </c>
      <c r="H412" s="41">
        <f t="shared" si="41"/>
        <v>3000</v>
      </c>
    </row>
    <row r="413" spans="1:8" hidden="1" outlineLevel="3" collapsed="1">
      <c r="A413" s="29"/>
      <c r="B413" s="28" t="s">
        <v>328</v>
      </c>
      <c r="C413" s="30">
        <v>2000</v>
      </c>
      <c r="D413" s="30">
        <f t="shared" ref="D413:E415" si="46">C413</f>
        <v>2000</v>
      </c>
      <c r="E413" s="30">
        <f t="shared" si="46"/>
        <v>2000</v>
      </c>
      <c r="H413" s="41">
        <f t="shared" si="41"/>
        <v>2000</v>
      </c>
    </row>
    <row r="414" spans="1:8" hidden="1" outlineLevel="3">
      <c r="A414" s="29"/>
      <c r="B414" s="28" t="s">
        <v>329</v>
      </c>
      <c r="C414" s="30">
        <v>1000</v>
      </c>
      <c r="D414" s="30">
        <f t="shared" si="46"/>
        <v>1000</v>
      </c>
      <c r="E414" s="30">
        <f t="shared" si="46"/>
        <v>1000</v>
      </c>
      <c r="H414" s="41">
        <f t="shared" si="41"/>
        <v>1000</v>
      </c>
    </row>
    <row r="415" spans="1:8" hidden="1" outlineLevel="2">
      <c r="A415" s="6">
        <v>2201</v>
      </c>
      <c r="B415" s="4" t="s">
        <v>118</v>
      </c>
      <c r="C415" s="5">
        <v>500</v>
      </c>
      <c r="D415" s="5">
        <f t="shared" si="46"/>
        <v>500</v>
      </c>
      <c r="E415" s="5">
        <f t="shared" si="46"/>
        <v>500</v>
      </c>
      <c r="H415" s="41">
        <f t="shared" si="41"/>
        <v>500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1000</v>
      </c>
      <c r="D416" s="5">
        <f>SUM(D417:D418)</f>
        <v>1000</v>
      </c>
      <c r="E416" s="5">
        <f>SUM(E417:E418)</f>
        <v>1000</v>
      </c>
      <c r="H416" s="41">
        <f t="shared" si="41"/>
        <v>1000</v>
      </c>
    </row>
    <row r="417" spans="1:8" hidden="1" outlineLevel="3" collapsed="1">
      <c r="A417" s="29"/>
      <c r="B417" s="28" t="s">
        <v>330</v>
      </c>
      <c r="C417" s="30">
        <v>1000</v>
      </c>
      <c r="D417" s="30">
        <f t="shared" ref="D417:E421" si="47">C417</f>
        <v>1000</v>
      </c>
      <c r="E417" s="30">
        <f t="shared" si="47"/>
        <v>1000</v>
      </c>
      <c r="H417" s="41">
        <f t="shared" si="41"/>
        <v>1000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idden="1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hidden="1" outlineLevel="2" collapsed="1">
      <c r="A421" s="6">
        <v>2201</v>
      </c>
      <c r="B421" s="4" t="s">
        <v>335</v>
      </c>
      <c r="C421" s="5">
        <v>4000</v>
      </c>
      <c r="D421" s="5">
        <f t="shared" si="47"/>
        <v>4000</v>
      </c>
      <c r="E421" s="5">
        <f t="shared" si="47"/>
        <v>4000</v>
      </c>
      <c r="H421" s="41">
        <f t="shared" si="41"/>
        <v>4000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200</v>
      </c>
      <c r="D422" s="5">
        <f>SUM(D423:D428)</f>
        <v>200</v>
      </c>
      <c r="E422" s="5">
        <f>SUM(E423:E428)</f>
        <v>200</v>
      </c>
      <c r="H422" s="41">
        <f t="shared" si="41"/>
        <v>200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>
        <v>200</v>
      </c>
      <c r="D427" s="30">
        <f t="shared" si="48"/>
        <v>200</v>
      </c>
      <c r="E427" s="30">
        <f t="shared" si="48"/>
        <v>200</v>
      </c>
      <c r="H427" s="41">
        <f t="shared" si="41"/>
        <v>200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1800</v>
      </c>
      <c r="D429" s="5">
        <f>SUM(D430:D442)</f>
        <v>1800</v>
      </c>
      <c r="E429" s="5">
        <f>SUM(E430:E442)</f>
        <v>1800</v>
      </c>
      <c r="H429" s="41">
        <f t="shared" si="41"/>
        <v>1800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hidden="1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hidden="1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hidden="1" outlineLevel="3">
      <c r="A442" s="29"/>
      <c r="B442" s="28" t="s">
        <v>355</v>
      </c>
      <c r="C442" s="30">
        <v>1800</v>
      </c>
      <c r="D442" s="30">
        <f t="shared" si="49"/>
        <v>1800</v>
      </c>
      <c r="E442" s="30">
        <f t="shared" si="49"/>
        <v>1800</v>
      </c>
      <c r="H442" s="41">
        <f t="shared" si="41"/>
        <v>1800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74" t="s">
        <v>357</v>
      </c>
      <c r="B444" s="175"/>
      <c r="C444" s="32">
        <f>C445+C454+C455+C459+C462+C463+C468+C474+C477+C480+C481+C450</f>
        <v>9536</v>
      </c>
      <c r="D444" s="32">
        <f>D445+D454+D455+D459+D462+D463+D468+D474+D477+D480+D481+D450</f>
        <v>9536</v>
      </c>
      <c r="E444" s="32">
        <f>E445+E454+E455+E459+E462+E463+E468+E474+E477+E480+E481+E450</f>
        <v>9536</v>
      </c>
      <c r="H444" s="41">
        <f t="shared" si="41"/>
        <v>9536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4500</v>
      </c>
      <c r="D445" s="5">
        <f>SUM(D446:D449)</f>
        <v>4500</v>
      </c>
      <c r="E445" s="5">
        <f>SUM(E446:E449)</f>
        <v>4500</v>
      </c>
      <c r="H445" s="41">
        <f t="shared" si="41"/>
        <v>4500</v>
      </c>
    </row>
    <row r="446" spans="1:8" ht="15" hidden="1" customHeight="1" outlineLevel="3">
      <c r="A446" s="28"/>
      <c r="B446" s="28" t="s">
        <v>359</v>
      </c>
      <c r="C446" s="30">
        <v>500</v>
      </c>
      <c r="D446" s="30">
        <f>C446</f>
        <v>500</v>
      </c>
      <c r="E446" s="30">
        <f>D446</f>
        <v>500</v>
      </c>
      <c r="H446" s="41">
        <f t="shared" si="41"/>
        <v>500</v>
      </c>
    </row>
    <row r="447" spans="1:8" ht="15" hidden="1" customHeight="1" outlineLevel="3">
      <c r="A447" s="28"/>
      <c r="B447" s="28" t="s">
        <v>360</v>
      </c>
      <c r="C447" s="30">
        <v>2000</v>
      </c>
      <c r="D447" s="30">
        <f t="shared" ref="D447:E449" si="50">C447</f>
        <v>2000</v>
      </c>
      <c r="E447" s="30">
        <f t="shared" si="50"/>
        <v>2000</v>
      </c>
      <c r="H447" s="41">
        <f t="shared" si="41"/>
        <v>2000</v>
      </c>
    </row>
    <row r="448" spans="1:8" ht="15" hidden="1" customHeight="1" outlineLevel="3">
      <c r="A448" s="28"/>
      <c r="B448" s="28" t="s">
        <v>361</v>
      </c>
      <c r="C448" s="30">
        <v>2000</v>
      </c>
      <c r="D448" s="30">
        <f t="shared" si="50"/>
        <v>2000</v>
      </c>
      <c r="E448" s="30">
        <f t="shared" si="50"/>
        <v>2000</v>
      </c>
      <c r="H448" s="41">
        <f t="shared" si="41"/>
        <v>2000</v>
      </c>
    </row>
    <row r="449" spans="1:8" ht="15" hidden="1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2000</v>
      </c>
      <c r="D454" s="5">
        <f>C454</f>
        <v>2000</v>
      </c>
      <c r="E454" s="5">
        <f>D454</f>
        <v>2000</v>
      </c>
      <c r="H454" s="41">
        <f t="shared" si="51"/>
        <v>2000</v>
      </c>
    </row>
    <row r="455" spans="1:8" hidden="1" outlineLevel="2">
      <c r="A455" s="6">
        <v>2202</v>
      </c>
      <c r="B455" s="4" t="s">
        <v>120</v>
      </c>
      <c r="C455" s="5">
        <f>SUM(C456:C458)</f>
        <v>800</v>
      </c>
      <c r="D455" s="5">
        <f>SUM(D456:D458)</f>
        <v>800</v>
      </c>
      <c r="E455" s="5">
        <f>SUM(E456:E458)</f>
        <v>800</v>
      </c>
      <c r="H455" s="41">
        <f t="shared" si="51"/>
        <v>800</v>
      </c>
    </row>
    <row r="456" spans="1:8" ht="15" hidden="1" customHeight="1" outlineLevel="3">
      <c r="A456" s="28"/>
      <c r="B456" s="28" t="s">
        <v>367</v>
      </c>
      <c r="C456" s="30">
        <v>800</v>
      </c>
      <c r="D456" s="30">
        <f>C456</f>
        <v>800</v>
      </c>
      <c r="E456" s="30">
        <f>D456</f>
        <v>800</v>
      </c>
      <c r="H456" s="41">
        <f t="shared" si="51"/>
        <v>800</v>
      </c>
    </row>
    <row r="457" spans="1:8" ht="15" hidden="1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1500</v>
      </c>
      <c r="D459" s="5">
        <f>SUM(D460:D461)</f>
        <v>1500</v>
      </c>
      <c r="E459" s="5">
        <f>SUM(E460:E461)</f>
        <v>1500</v>
      </c>
      <c r="H459" s="41">
        <f t="shared" si="51"/>
        <v>1500</v>
      </c>
    </row>
    <row r="460" spans="1:8" ht="15" hidden="1" customHeight="1" outlineLevel="3">
      <c r="A460" s="28"/>
      <c r="B460" s="28" t="s">
        <v>369</v>
      </c>
      <c r="C460" s="30">
        <v>1500</v>
      </c>
      <c r="D460" s="30">
        <f t="shared" ref="D460:E462" si="54">C460</f>
        <v>1500</v>
      </c>
      <c r="E460" s="30">
        <f t="shared" si="54"/>
        <v>1500</v>
      </c>
      <c r="H460" s="41">
        <f t="shared" si="51"/>
        <v>1500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hidden="1" outlineLevel="2">
      <c r="A462" s="6">
        <v>2202</v>
      </c>
      <c r="B462" s="4" t="s">
        <v>371</v>
      </c>
      <c r="C462" s="5">
        <v>300</v>
      </c>
      <c r="D462" s="5">
        <f t="shared" si="54"/>
        <v>300</v>
      </c>
      <c r="E462" s="5">
        <f t="shared" si="54"/>
        <v>300</v>
      </c>
      <c r="H462" s="41">
        <f t="shared" si="51"/>
        <v>300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436</v>
      </c>
      <c r="D474" s="5">
        <f>SUM(D475:D476)</f>
        <v>436</v>
      </c>
      <c r="E474" s="5">
        <f>SUM(E475:E476)</f>
        <v>436</v>
      </c>
      <c r="H474" s="41">
        <f t="shared" si="51"/>
        <v>436</v>
      </c>
    </row>
    <row r="475" spans="1:8" ht="15" hidden="1" customHeight="1" outlineLevel="3">
      <c r="A475" s="28"/>
      <c r="B475" s="28" t="s">
        <v>383</v>
      </c>
      <c r="C475" s="30">
        <v>436</v>
      </c>
      <c r="D475" s="30">
        <f>C475</f>
        <v>436</v>
      </c>
      <c r="E475" s="30">
        <f>D475</f>
        <v>436</v>
      </c>
      <c r="H475" s="41">
        <f t="shared" si="51"/>
        <v>436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74" t="s">
        <v>388</v>
      </c>
      <c r="B482" s="175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84" t="s">
        <v>389</v>
      </c>
      <c r="B483" s="185"/>
      <c r="C483" s="35">
        <f>C484+C504+C509+C522+C528+C538</f>
        <v>36472</v>
      </c>
      <c r="D483" s="35">
        <f>D484+D504+D509+D522+D528+D538</f>
        <v>36472</v>
      </c>
      <c r="E483" s="35">
        <f>E484+E504+E509+E522+E528+E538</f>
        <v>36472</v>
      </c>
      <c r="G483" s="39" t="s">
        <v>592</v>
      </c>
      <c r="H483" s="41">
        <f t="shared" si="51"/>
        <v>36472</v>
      </c>
      <c r="I483" s="42"/>
      <c r="J483" s="40" t="b">
        <f>AND(H483=I483)</f>
        <v>0</v>
      </c>
    </row>
    <row r="484" spans="1:10" hidden="1" outlineLevel="1">
      <c r="A484" s="174" t="s">
        <v>390</v>
      </c>
      <c r="B484" s="175"/>
      <c r="C484" s="32">
        <f>C485+C486+C490+C491+C494+C497+C500+C501+C502+C503</f>
        <v>25556</v>
      </c>
      <c r="D484" s="32">
        <f>D485+D486+D490+D491+D494+D497+D500+D501+D502+D503</f>
        <v>25556</v>
      </c>
      <c r="E484" s="32">
        <f>E485+E486+E490+E491+E494+E497+E500+E501+E502+E503</f>
        <v>25556</v>
      </c>
      <c r="H484" s="41">
        <f t="shared" si="51"/>
        <v>25556</v>
      </c>
    </row>
    <row r="485" spans="1:10" hidden="1" outlineLevel="2">
      <c r="A485" s="6">
        <v>3302</v>
      </c>
      <c r="B485" s="4" t="s">
        <v>391</v>
      </c>
      <c r="C485" s="5">
        <v>1500</v>
      </c>
      <c r="D485" s="5">
        <f>C485</f>
        <v>1500</v>
      </c>
      <c r="E485" s="5">
        <f>D485</f>
        <v>1500</v>
      </c>
      <c r="H485" s="41">
        <f t="shared" si="51"/>
        <v>1500</v>
      </c>
    </row>
    <row r="486" spans="1:10" hidden="1" outlineLevel="2">
      <c r="A486" s="6">
        <v>3302</v>
      </c>
      <c r="B486" s="4" t="s">
        <v>392</v>
      </c>
      <c r="C486" s="5">
        <f>SUM(C487:C489)</f>
        <v>14000</v>
      </c>
      <c r="D486" s="5">
        <f>SUM(D487:D489)</f>
        <v>14000</v>
      </c>
      <c r="E486" s="5">
        <f>SUM(E487:E489)</f>
        <v>14000</v>
      </c>
      <c r="H486" s="41">
        <f t="shared" si="51"/>
        <v>14000</v>
      </c>
    </row>
    <row r="487" spans="1:10" ht="15" hidden="1" customHeight="1" outlineLevel="3">
      <c r="A487" s="28"/>
      <c r="B487" s="28" t="s">
        <v>393</v>
      </c>
      <c r="C487" s="30">
        <v>6000</v>
      </c>
      <c r="D487" s="30">
        <f>C487</f>
        <v>6000</v>
      </c>
      <c r="E487" s="30">
        <f>D487</f>
        <v>6000</v>
      </c>
      <c r="H487" s="41">
        <f t="shared" si="51"/>
        <v>6000</v>
      </c>
    </row>
    <row r="488" spans="1:10" ht="15" hidden="1" customHeight="1" outlineLevel="3">
      <c r="A488" s="28"/>
      <c r="B488" s="28" t="s">
        <v>394</v>
      </c>
      <c r="C488" s="30">
        <v>8000</v>
      </c>
      <c r="D488" s="30">
        <f t="shared" ref="D488:E489" si="58">C488</f>
        <v>8000</v>
      </c>
      <c r="E488" s="30">
        <f t="shared" si="58"/>
        <v>8000</v>
      </c>
      <c r="H488" s="41">
        <f t="shared" si="51"/>
        <v>8000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2056</v>
      </c>
      <c r="D494" s="5">
        <f>SUM(D495:D496)</f>
        <v>2056</v>
      </c>
      <c r="E494" s="5">
        <f>SUM(E495:E496)</f>
        <v>2056</v>
      </c>
      <c r="H494" s="41">
        <f t="shared" si="51"/>
        <v>2056</v>
      </c>
    </row>
    <row r="495" spans="1:10" ht="15" hidden="1" customHeight="1" outlineLevel="3">
      <c r="A495" s="28"/>
      <c r="B495" s="28" t="s">
        <v>401</v>
      </c>
      <c r="C495" s="30">
        <v>400</v>
      </c>
      <c r="D495" s="30">
        <f>C495</f>
        <v>400</v>
      </c>
      <c r="E495" s="30">
        <f>D495</f>
        <v>400</v>
      </c>
      <c r="H495" s="41">
        <f t="shared" si="51"/>
        <v>400</v>
      </c>
    </row>
    <row r="496" spans="1:10" ht="15" hidden="1" customHeight="1" outlineLevel="3">
      <c r="A496" s="28"/>
      <c r="B496" s="28" t="s">
        <v>402</v>
      </c>
      <c r="C496" s="30">
        <v>1656</v>
      </c>
      <c r="D496" s="30">
        <f>C496</f>
        <v>1656</v>
      </c>
      <c r="E496" s="30">
        <f>D496</f>
        <v>1656</v>
      </c>
      <c r="H496" s="41">
        <f t="shared" si="51"/>
        <v>1656</v>
      </c>
    </row>
    <row r="497" spans="1:12" hidden="1" outlineLevel="2">
      <c r="A497" s="6">
        <v>3302</v>
      </c>
      <c r="B497" s="4" t="s">
        <v>403</v>
      </c>
      <c r="C497" s="5">
        <f>SUM(C498:C499)</f>
        <v>1000</v>
      </c>
      <c r="D497" s="5">
        <f>SUM(D498:D499)</f>
        <v>1000</v>
      </c>
      <c r="E497" s="5">
        <f>SUM(E498:E499)</f>
        <v>1000</v>
      </c>
      <c r="H497" s="41">
        <f t="shared" si="51"/>
        <v>1000</v>
      </c>
    </row>
    <row r="498" spans="1:12" ht="15" hidden="1" customHeight="1" outlineLevel="3">
      <c r="A498" s="28"/>
      <c r="B498" s="28" t="s">
        <v>404</v>
      </c>
      <c r="C498" s="30">
        <v>500</v>
      </c>
      <c r="D498" s="30">
        <f t="shared" ref="D498:E503" si="59">C498</f>
        <v>500</v>
      </c>
      <c r="E498" s="30">
        <f t="shared" si="59"/>
        <v>500</v>
      </c>
      <c r="H498" s="41">
        <f t="shared" si="51"/>
        <v>500</v>
      </c>
    </row>
    <row r="499" spans="1:12" ht="15" hidden="1" customHeight="1" outlineLevel="3">
      <c r="A499" s="28"/>
      <c r="B499" s="28" t="s">
        <v>405</v>
      </c>
      <c r="C499" s="30">
        <v>500</v>
      </c>
      <c r="D499" s="30">
        <f t="shared" si="59"/>
        <v>500</v>
      </c>
      <c r="E499" s="30">
        <f t="shared" si="59"/>
        <v>500</v>
      </c>
      <c r="H499" s="41">
        <f t="shared" si="51"/>
        <v>500</v>
      </c>
    </row>
    <row r="500" spans="1:12" hidden="1" outlineLevel="2">
      <c r="A500" s="6">
        <v>3302</v>
      </c>
      <c r="B500" s="4" t="s">
        <v>406</v>
      </c>
      <c r="C500" s="5">
        <v>7000</v>
      </c>
      <c r="D500" s="5">
        <f t="shared" si="59"/>
        <v>7000</v>
      </c>
      <c r="E500" s="5">
        <f t="shared" si="59"/>
        <v>7000</v>
      </c>
      <c r="H500" s="41">
        <f t="shared" si="51"/>
        <v>7000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74" t="s">
        <v>410</v>
      </c>
      <c r="B504" s="175"/>
      <c r="C504" s="32">
        <f>SUM(C505:C508)</f>
        <v>2140</v>
      </c>
      <c r="D504" s="32">
        <f>SUM(D505:D508)</f>
        <v>2140</v>
      </c>
      <c r="E504" s="32">
        <f>SUM(E505:E508)</f>
        <v>2140</v>
      </c>
      <c r="H504" s="41">
        <f t="shared" si="51"/>
        <v>2140</v>
      </c>
    </row>
    <row r="505" spans="1:12" hidden="1" outlineLevel="2" collapsed="1">
      <c r="A505" s="6">
        <v>3303</v>
      </c>
      <c r="B505" s="4" t="s">
        <v>411</v>
      </c>
      <c r="C505" s="5">
        <v>2140</v>
      </c>
      <c r="D505" s="5">
        <f>C505</f>
        <v>2140</v>
      </c>
      <c r="E505" s="5">
        <f>D505</f>
        <v>2140</v>
      </c>
      <c r="H505" s="41">
        <f t="shared" si="51"/>
        <v>2140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74" t="s">
        <v>414</v>
      </c>
      <c r="B509" s="175"/>
      <c r="C509" s="32">
        <f>C510+C511+C512+C513+C517+C518+C519+C520+C521</f>
        <v>8000</v>
      </c>
      <c r="D509" s="32">
        <f>D510+D511+D512+D513+D517+D518+D519+D520+D521</f>
        <v>8000</v>
      </c>
      <c r="E509" s="32">
        <f>E510+E511+E512+E513+E517+E518+E519+E520+E521</f>
        <v>8000</v>
      </c>
      <c r="F509" s="51"/>
      <c r="H509" s="41">
        <f t="shared" si="51"/>
        <v>8000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2000</v>
      </c>
      <c r="D517" s="5">
        <f t="shared" si="62"/>
        <v>2000</v>
      </c>
      <c r="E517" s="5">
        <f t="shared" si="62"/>
        <v>2000</v>
      </c>
      <c r="H517" s="41">
        <f t="shared" si="63"/>
        <v>2000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hidden="1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hidden="1" outlineLevel="2">
      <c r="A520" s="6">
        <v>3305</v>
      </c>
      <c r="B520" s="4" t="s">
        <v>425</v>
      </c>
      <c r="C520" s="5">
        <v>6000</v>
      </c>
      <c r="D520" s="5">
        <f t="shared" si="62"/>
        <v>6000</v>
      </c>
      <c r="E520" s="5">
        <f t="shared" si="62"/>
        <v>6000</v>
      </c>
      <c r="H520" s="41">
        <f t="shared" si="63"/>
        <v>6000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74" t="s">
        <v>426</v>
      </c>
      <c r="B522" s="175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74" t="s">
        <v>432</v>
      </c>
      <c r="B528" s="175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74" t="s">
        <v>441</v>
      </c>
      <c r="B538" s="175"/>
      <c r="C538" s="32">
        <f>SUM(C539:C544)</f>
        <v>776</v>
      </c>
      <c r="D538" s="32">
        <f>SUM(D539:D544)</f>
        <v>776</v>
      </c>
      <c r="E538" s="32">
        <f>SUM(E539:E544)</f>
        <v>776</v>
      </c>
      <c r="H538" s="41">
        <f t="shared" si="63"/>
        <v>776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776</v>
      </c>
      <c r="D540" s="5">
        <f t="shared" ref="D540:E543" si="66">C540</f>
        <v>776</v>
      </c>
      <c r="E540" s="5">
        <f t="shared" si="66"/>
        <v>776</v>
      </c>
      <c r="H540" s="41">
        <f t="shared" si="63"/>
        <v>776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82" t="s">
        <v>449</v>
      </c>
      <c r="B547" s="183"/>
      <c r="C547" s="35">
        <f>C548+C549</f>
        <v>26095</v>
      </c>
      <c r="D547" s="35">
        <f>D548+D549</f>
        <v>26095</v>
      </c>
      <c r="E547" s="35">
        <f>E548+E549</f>
        <v>26095</v>
      </c>
      <c r="G547" s="39" t="s">
        <v>593</v>
      </c>
      <c r="H547" s="41">
        <f t="shared" si="63"/>
        <v>26095</v>
      </c>
      <c r="I547" s="42"/>
      <c r="J547" s="40" t="b">
        <f>AND(H547=I547)</f>
        <v>0</v>
      </c>
    </row>
    <row r="548" spans="1:10" hidden="1" outlineLevel="1">
      <c r="A548" s="174" t="s">
        <v>450</v>
      </c>
      <c r="B548" s="175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hidden="1" outlineLevel="1">
      <c r="A549" s="174" t="s">
        <v>451</v>
      </c>
      <c r="B549" s="175"/>
      <c r="C549" s="32">
        <v>26095</v>
      </c>
      <c r="D549" s="32">
        <f>C549</f>
        <v>26095</v>
      </c>
      <c r="E549" s="32">
        <f>D549</f>
        <v>26095</v>
      </c>
      <c r="H549" s="41">
        <f t="shared" si="63"/>
        <v>26095</v>
      </c>
    </row>
    <row r="550" spans="1:10" collapsed="1">
      <c r="A550" s="180" t="s">
        <v>455</v>
      </c>
      <c r="B550" s="181"/>
      <c r="C550" s="36">
        <f>C551</f>
        <v>6197</v>
      </c>
      <c r="D550" s="36">
        <f>D551</f>
        <v>6197</v>
      </c>
      <c r="E550" s="36">
        <f>E551</f>
        <v>6197</v>
      </c>
      <c r="G550" s="39" t="s">
        <v>59</v>
      </c>
      <c r="H550" s="41">
        <f t="shared" si="63"/>
        <v>6197</v>
      </c>
      <c r="I550" s="42"/>
      <c r="J550" s="40" t="b">
        <f>AND(H550=I550)</f>
        <v>0</v>
      </c>
    </row>
    <row r="551" spans="1:10">
      <c r="A551" s="176" t="s">
        <v>456</v>
      </c>
      <c r="B551" s="177"/>
      <c r="C551" s="33">
        <f>C552+C556</f>
        <v>6197</v>
      </c>
      <c r="D551" s="33">
        <f>D552+D556</f>
        <v>6197</v>
      </c>
      <c r="E551" s="33">
        <f>E552+E556</f>
        <v>6197</v>
      </c>
      <c r="G551" s="39" t="s">
        <v>594</v>
      </c>
      <c r="H551" s="41">
        <f t="shared" si="63"/>
        <v>6197</v>
      </c>
      <c r="I551" s="42"/>
      <c r="J551" s="40" t="b">
        <f>AND(H551=I551)</f>
        <v>0</v>
      </c>
    </row>
    <row r="552" spans="1:10" hidden="1" outlineLevel="1">
      <c r="A552" s="174" t="s">
        <v>457</v>
      </c>
      <c r="B552" s="175"/>
      <c r="C552" s="32">
        <f>SUM(C553:C555)</f>
        <v>6197</v>
      </c>
      <c r="D552" s="32">
        <f>SUM(D553:D555)</f>
        <v>6197</v>
      </c>
      <c r="E552" s="32">
        <f>SUM(E553:E555)</f>
        <v>6197</v>
      </c>
      <c r="H552" s="41">
        <f t="shared" si="63"/>
        <v>6197</v>
      </c>
    </row>
    <row r="553" spans="1:10" hidden="1" outlineLevel="2" collapsed="1">
      <c r="A553" s="6">
        <v>5500</v>
      </c>
      <c r="B553" s="4" t="s">
        <v>458</v>
      </c>
      <c r="C553" s="5">
        <v>6197</v>
      </c>
      <c r="D553" s="5">
        <f t="shared" ref="D553:E555" si="67">C553</f>
        <v>6197</v>
      </c>
      <c r="E553" s="5">
        <f t="shared" si="67"/>
        <v>6197</v>
      </c>
      <c r="H553" s="41">
        <f t="shared" si="63"/>
        <v>6197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74" t="s">
        <v>461</v>
      </c>
      <c r="B556" s="175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78" t="s">
        <v>62</v>
      </c>
      <c r="B559" s="179"/>
      <c r="C559" s="37">
        <f>C560+C716+C725</f>
        <v>598546.56400000001</v>
      </c>
      <c r="D559" s="37">
        <f>D560+D716+D725</f>
        <v>598546.56400000001</v>
      </c>
      <c r="E559" s="37">
        <f>E560+E716+E725</f>
        <v>598546.56400000001</v>
      </c>
      <c r="G559" s="39" t="s">
        <v>62</v>
      </c>
      <c r="H559" s="41">
        <f t="shared" si="63"/>
        <v>598546.56400000001</v>
      </c>
      <c r="I559" s="42"/>
      <c r="J559" s="40" t="b">
        <f>AND(H559=I559)</f>
        <v>0</v>
      </c>
    </row>
    <row r="560" spans="1:10">
      <c r="A560" s="180" t="s">
        <v>464</v>
      </c>
      <c r="B560" s="181"/>
      <c r="C560" s="36">
        <f>C561+C638+C642+C645</f>
        <v>565709.56400000001</v>
      </c>
      <c r="D560" s="36">
        <f>D561+D638+D642+D645</f>
        <v>565709.56400000001</v>
      </c>
      <c r="E560" s="36">
        <f>E561+E638+E642+E645</f>
        <v>565709.56400000001</v>
      </c>
      <c r="G560" s="39" t="s">
        <v>61</v>
      </c>
      <c r="H560" s="41">
        <f t="shared" si="63"/>
        <v>565709.56400000001</v>
      </c>
      <c r="I560" s="42"/>
      <c r="J560" s="40" t="b">
        <f>AND(H560=I560)</f>
        <v>0</v>
      </c>
    </row>
    <row r="561" spans="1:10">
      <c r="A561" s="176" t="s">
        <v>465</v>
      </c>
      <c r="B561" s="177"/>
      <c r="C561" s="38">
        <f>C562+C567+C568+C569+C576+C577+C581+C584+C585+C586+C587+C592+C595+C599+C603+C610+C616+C628</f>
        <v>565709.56400000001</v>
      </c>
      <c r="D561" s="38">
        <f>D562+D567+D568+D569+D576+D577+D581+D584+D585+D586+D587+D592+D595+D599+D603+D610+D616+D628</f>
        <v>565709.56400000001</v>
      </c>
      <c r="E561" s="38">
        <f>E562+E567+E568+E569+E576+E577+E581+E584+E585+E586+E587+E592+E595+E599+E603+E610+E616+E628</f>
        <v>565709.56400000001</v>
      </c>
      <c r="G561" s="39" t="s">
        <v>595</v>
      </c>
      <c r="H561" s="41">
        <f t="shared" si="63"/>
        <v>565709.56400000001</v>
      </c>
      <c r="I561" s="42"/>
      <c r="J561" s="40" t="b">
        <f>AND(H561=I561)</f>
        <v>0</v>
      </c>
    </row>
    <row r="562" spans="1:10" hidden="1" outlineLevel="1">
      <c r="A562" s="174" t="s">
        <v>466</v>
      </c>
      <c r="B562" s="175"/>
      <c r="C562" s="32">
        <f>SUM(C563:C566)</f>
        <v>11285.172</v>
      </c>
      <c r="D562" s="32">
        <f>SUM(D563:D566)</f>
        <v>11285.172</v>
      </c>
      <c r="E562" s="32">
        <f>SUM(E563:E566)</f>
        <v>11285.172</v>
      </c>
      <c r="H562" s="41">
        <f t="shared" si="63"/>
        <v>11285.172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11285.172</v>
      </c>
      <c r="D566" s="5">
        <f t="shared" si="68"/>
        <v>11285.172</v>
      </c>
      <c r="E566" s="5">
        <f t="shared" si="68"/>
        <v>11285.172</v>
      </c>
      <c r="H566" s="41">
        <f t="shared" si="63"/>
        <v>11285.172</v>
      </c>
    </row>
    <row r="567" spans="1:10" hidden="1" outlineLevel="1">
      <c r="A567" s="174" t="s">
        <v>467</v>
      </c>
      <c r="B567" s="175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74" t="s">
        <v>472</v>
      </c>
      <c r="B568" s="175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74" t="s">
        <v>473</v>
      </c>
      <c r="B569" s="175"/>
      <c r="C569" s="32">
        <f>SUM(C570:C575)</f>
        <v>357119.91499999998</v>
      </c>
      <c r="D569" s="32">
        <f>SUM(D570:D575)</f>
        <v>357119.91499999998</v>
      </c>
      <c r="E569" s="32">
        <f>SUM(E570:E575)</f>
        <v>357119.91499999998</v>
      </c>
      <c r="H569" s="41">
        <f t="shared" si="63"/>
        <v>357119.91499999998</v>
      </c>
    </row>
    <row r="570" spans="1:10" hidden="1" outlineLevel="2">
      <c r="A570" s="7">
        <v>6603</v>
      </c>
      <c r="B570" s="4" t="s">
        <v>474</v>
      </c>
      <c r="C570" s="5">
        <v>340850.56</v>
      </c>
      <c r="D570" s="5">
        <f>C570</f>
        <v>340850.56</v>
      </c>
      <c r="E570" s="5">
        <f>D570</f>
        <v>340850.56</v>
      </c>
      <c r="H570" s="41">
        <f t="shared" si="63"/>
        <v>340850.56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16269.355</v>
      </c>
      <c r="D572" s="5">
        <f t="shared" si="69"/>
        <v>16269.355</v>
      </c>
      <c r="E572" s="5">
        <f t="shared" si="69"/>
        <v>16269.355</v>
      </c>
      <c r="H572" s="41">
        <f t="shared" si="63"/>
        <v>16269.355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74" t="s">
        <v>480</v>
      </c>
      <c r="B576" s="175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74" t="s">
        <v>481</v>
      </c>
      <c r="B577" s="175"/>
      <c r="C577" s="32">
        <f>SUM(C578:C580)</f>
        <v>2430.4</v>
      </c>
      <c r="D577" s="32">
        <f>SUM(D578:D580)</f>
        <v>2430.4</v>
      </c>
      <c r="E577" s="32">
        <f>SUM(E578:E580)</f>
        <v>2430.4</v>
      </c>
      <c r="H577" s="41">
        <f t="shared" si="63"/>
        <v>2430.4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2430.4</v>
      </c>
      <c r="D579" s="5">
        <f t="shared" si="70"/>
        <v>2430.4</v>
      </c>
      <c r="E579" s="5">
        <f t="shared" si="70"/>
        <v>2430.4</v>
      </c>
      <c r="H579" s="41">
        <f t="shared" si="71"/>
        <v>2430.4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hidden="1" outlineLevel="1">
      <c r="A581" s="174" t="s">
        <v>485</v>
      </c>
      <c r="B581" s="175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hidden="1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hidden="1" outlineLevel="1">
      <c r="A584" s="174" t="s">
        <v>488</v>
      </c>
      <c r="B584" s="175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74" t="s">
        <v>489</v>
      </c>
      <c r="B585" s="175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74" t="s">
        <v>490</v>
      </c>
      <c r="B586" s="175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74" t="s">
        <v>491</v>
      </c>
      <c r="B587" s="175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74" t="s">
        <v>498</v>
      </c>
      <c r="B592" s="175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74" t="s">
        <v>502</v>
      </c>
      <c r="B595" s="175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74" t="s">
        <v>503</v>
      </c>
      <c r="B599" s="175"/>
      <c r="C599" s="32">
        <f>SUM(C600:C602)</f>
        <v>193198.921</v>
      </c>
      <c r="D599" s="32">
        <f>SUM(D600:D602)</f>
        <v>193198.921</v>
      </c>
      <c r="E599" s="32">
        <f>SUM(E600:E602)</f>
        <v>193198.921</v>
      </c>
      <c r="H599" s="41">
        <f t="shared" si="71"/>
        <v>193198.921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193198.921</v>
      </c>
      <c r="D601" s="5">
        <f t="shared" si="75"/>
        <v>193198.921</v>
      </c>
      <c r="E601" s="5">
        <f t="shared" si="75"/>
        <v>193198.921</v>
      </c>
      <c r="H601" s="41">
        <f t="shared" si="71"/>
        <v>193198.921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hidden="1" outlineLevel="1">
      <c r="A603" s="174" t="s">
        <v>506</v>
      </c>
      <c r="B603" s="175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74" t="s">
        <v>513</v>
      </c>
      <c r="B610" s="175"/>
      <c r="C610" s="32">
        <f>SUM(C611:C615)</f>
        <v>1675.1559999999999</v>
      </c>
      <c r="D610" s="32">
        <f>SUM(D611:D615)</f>
        <v>1675.1559999999999</v>
      </c>
      <c r="E610" s="32">
        <f>SUM(E611:E615)</f>
        <v>1675.1559999999999</v>
      </c>
      <c r="H610" s="41">
        <f t="shared" si="71"/>
        <v>1675.1559999999999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1675.1559999999999</v>
      </c>
      <c r="D615" s="5">
        <f t="shared" si="77"/>
        <v>1675.1559999999999</v>
      </c>
      <c r="E615" s="5">
        <f t="shared" si="77"/>
        <v>1675.1559999999999</v>
      </c>
      <c r="H615" s="41">
        <f t="shared" si="71"/>
        <v>1675.1559999999999</v>
      </c>
    </row>
    <row r="616" spans="1:8" hidden="1" outlineLevel="1">
      <c r="A616" s="174" t="s">
        <v>519</v>
      </c>
      <c r="B616" s="175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74" t="s">
        <v>531</v>
      </c>
      <c r="B628" s="175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76" t="s">
        <v>541</v>
      </c>
      <c r="B638" s="17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74" t="s">
        <v>542</v>
      </c>
      <c r="B639" s="175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74" t="s">
        <v>543</v>
      </c>
      <c r="B640" s="175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74" t="s">
        <v>544</v>
      </c>
      <c r="B641" s="175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76" t="s">
        <v>545</v>
      </c>
      <c r="B642" s="17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74" t="s">
        <v>546</v>
      </c>
      <c r="B643" s="175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74" t="s">
        <v>547</v>
      </c>
      <c r="B644" s="175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76" t="s">
        <v>548</v>
      </c>
      <c r="B645" s="17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74" t="s">
        <v>549</v>
      </c>
      <c r="B646" s="175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74" t="s">
        <v>550</v>
      </c>
      <c r="B651" s="175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74" t="s">
        <v>551</v>
      </c>
      <c r="B652" s="175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74" t="s">
        <v>552</v>
      </c>
      <c r="B653" s="175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74" t="s">
        <v>553</v>
      </c>
      <c r="B660" s="175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74" t="s">
        <v>554</v>
      </c>
      <c r="B661" s="175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74" t="s">
        <v>555</v>
      </c>
      <c r="B665" s="175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74" t="s">
        <v>556</v>
      </c>
      <c r="B668" s="175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74" t="s">
        <v>557</v>
      </c>
      <c r="B669" s="175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74" t="s">
        <v>558</v>
      </c>
      <c r="B670" s="175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74" t="s">
        <v>559</v>
      </c>
      <c r="B671" s="175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74" t="s">
        <v>560</v>
      </c>
      <c r="B676" s="175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74" t="s">
        <v>561</v>
      </c>
      <c r="B679" s="175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74" t="s">
        <v>562</v>
      </c>
      <c r="B683" s="175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74" t="s">
        <v>563</v>
      </c>
      <c r="B687" s="175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74" t="s">
        <v>564</v>
      </c>
      <c r="B694" s="175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74" t="s">
        <v>565</v>
      </c>
      <c r="B700" s="175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74" t="s">
        <v>566</v>
      </c>
      <c r="B712" s="175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74" t="s">
        <v>567</v>
      </c>
      <c r="B713" s="175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74" t="s">
        <v>568</v>
      </c>
      <c r="B714" s="175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74" t="s">
        <v>569</v>
      </c>
      <c r="B715" s="175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80" t="s">
        <v>570</v>
      </c>
      <c r="B716" s="181"/>
      <c r="C716" s="36">
        <f>C717</f>
        <v>32837</v>
      </c>
      <c r="D716" s="36">
        <f>D717</f>
        <v>32837</v>
      </c>
      <c r="E716" s="36">
        <f>E717</f>
        <v>32837</v>
      </c>
      <c r="G716" s="39" t="s">
        <v>66</v>
      </c>
      <c r="H716" s="41">
        <f t="shared" si="92"/>
        <v>32837</v>
      </c>
      <c r="I716" s="42"/>
      <c r="J716" s="40" t="b">
        <f>AND(H716=I716)</f>
        <v>0</v>
      </c>
    </row>
    <row r="717" spans="1:10">
      <c r="A717" s="176" t="s">
        <v>571</v>
      </c>
      <c r="B717" s="177"/>
      <c r="C717" s="33">
        <f>C718+C722</f>
        <v>32837</v>
      </c>
      <c r="D717" s="33">
        <f>D718+D722</f>
        <v>32837</v>
      </c>
      <c r="E717" s="33">
        <f>E718+E722</f>
        <v>32837</v>
      </c>
      <c r="G717" s="39" t="s">
        <v>599</v>
      </c>
      <c r="H717" s="41">
        <f t="shared" si="92"/>
        <v>32837</v>
      </c>
      <c r="I717" s="42"/>
      <c r="J717" s="40" t="b">
        <f>AND(H717=I717)</f>
        <v>0</v>
      </c>
    </row>
    <row r="718" spans="1:10" hidden="1" outlineLevel="1" collapsed="1">
      <c r="A718" s="186" t="s">
        <v>851</v>
      </c>
      <c r="B718" s="187"/>
      <c r="C718" s="31">
        <f>SUM(C719:C721)</f>
        <v>32837</v>
      </c>
      <c r="D718" s="31">
        <f>SUM(D719:D721)</f>
        <v>32837</v>
      </c>
      <c r="E718" s="31">
        <f>SUM(E719:E721)</f>
        <v>32837</v>
      </c>
      <c r="H718" s="41">
        <f t="shared" si="92"/>
        <v>32837</v>
      </c>
    </row>
    <row r="719" spans="1:10" ht="15" hidden="1" customHeight="1" outlineLevel="2">
      <c r="A719" s="6">
        <v>10950</v>
      </c>
      <c r="B719" s="4" t="s">
        <v>572</v>
      </c>
      <c r="C719" s="5">
        <v>32837</v>
      </c>
      <c r="D719" s="5">
        <f>C719</f>
        <v>32837</v>
      </c>
      <c r="E719" s="5">
        <f>D719</f>
        <v>32837</v>
      </c>
      <c r="H719" s="41">
        <f t="shared" si="92"/>
        <v>32837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86" t="s">
        <v>850</v>
      </c>
      <c r="B722" s="18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80" t="s">
        <v>577</v>
      </c>
      <c r="B725" s="18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6" t="s">
        <v>588</v>
      </c>
      <c r="B726" s="17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86" t="s">
        <v>849</v>
      </c>
      <c r="B727" s="18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86" t="s">
        <v>848</v>
      </c>
      <c r="B730" s="18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86" t="s">
        <v>846</v>
      </c>
      <c r="B733" s="18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86" t="s">
        <v>843</v>
      </c>
      <c r="B739" s="187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86" t="s">
        <v>842</v>
      </c>
      <c r="B741" s="18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86" t="s">
        <v>841</v>
      </c>
      <c r="B743" s="18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86" t="s">
        <v>836</v>
      </c>
      <c r="B750" s="18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 t="shared" ref="D752:E754" si="98">C752</f>
        <v>0</v>
      </c>
      <c r="E752" s="125">
        <f t="shared" si="98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98"/>
        <v>0</v>
      </c>
      <c r="E753" s="125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86" t="s">
        <v>834</v>
      </c>
      <c r="B755" s="187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86" t="s">
        <v>830</v>
      </c>
      <c r="B760" s="18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86" t="s">
        <v>828</v>
      </c>
      <c r="B765" s="18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86" t="s">
        <v>826</v>
      </c>
      <c r="B767" s="187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86" t="s">
        <v>823</v>
      </c>
      <c r="B771" s="187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86" t="s">
        <v>817</v>
      </c>
      <c r="B777" s="187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282" zoomScale="75" zoomScaleNormal="75" workbookViewId="0">
      <selection activeCell="E285" sqref="E285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4" t="s">
        <v>60</v>
      </c>
      <c r="B2" s="16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6" t="s">
        <v>124</v>
      </c>
      <c r="B4" s="16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6" t="s">
        <v>125</v>
      </c>
      <c r="B11" s="16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6" t="s">
        <v>145</v>
      </c>
      <c r="B38" s="16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5" t="s">
        <v>579</v>
      </c>
      <c r="B67" s="16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6" t="s">
        <v>163</v>
      </c>
      <c r="B68" s="16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0" t="s">
        <v>62</v>
      </c>
      <c r="B114" s="17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8" t="s">
        <v>580</v>
      </c>
      <c r="B115" s="16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6" t="s">
        <v>195</v>
      </c>
      <c r="B116" s="16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6" t="s">
        <v>202</v>
      </c>
      <c r="B135" s="16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2" t="s">
        <v>843</v>
      </c>
      <c r="B197" s="17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3" t="s">
        <v>67</v>
      </c>
      <c r="B256" s="163"/>
      <c r="C256" s="163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8" t="s">
        <v>60</v>
      </c>
      <c r="B257" s="179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0" t="s">
        <v>266</v>
      </c>
      <c r="B258" s="181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6" t="s">
        <v>267</v>
      </c>
      <c r="B259" s="17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4" t="s">
        <v>268</v>
      </c>
      <c r="B260" s="175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4" t="s">
        <v>269</v>
      </c>
      <c r="B263" s="17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6" t="s">
        <v>270</v>
      </c>
      <c r="B339" s="17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4" t="s">
        <v>271</v>
      </c>
      <c r="B340" s="175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4" t="s">
        <v>357</v>
      </c>
      <c r="B444" s="17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4" t="s">
        <v>388</v>
      </c>
      <c r="B482" s="175"/>
      <c r="C482" s="32">
        <v>0</v>
      </c>
      <c r="D482" s="32">
        <v>0</v>
      </c>
      <c r="E482" s="32">
        <v>0</v>
      </c>
    </row>
    <row r="483" spans="1:10">
      <c r="A483" s="184" t="s">
        <v>389</v>
      </c>
      <c r="B483" s="18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4" t="s">
        <v>390</v>
      </c>
      <c r="B484" s="17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4" t="s">
        <v>410</v>
      </c>
      <c r="B504" s="175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4" t="s">
        <v>961</v>
      </c>
      <c r="B509" s="175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4" t="s">
        <v>414</v>
      </c>
      <c r="B510" s="175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4" t="s">
        <v>426</v>
      </c>
      <c r="B523" s="175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4" t="s">
        <v>432</v>
      </c>
      <c r="B529" s="175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4" t="s">
        <v>441</v>
      </c>
      <c r="B539" s="175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2" t="s">
        <v>449</v>
      </c>
      <c r="B548" s="18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4" t="s">
        <v>450</v>
      </c>
      <c r="B549" s="175"/>
      <c r="C549" s="32"/>
      <c r="D549" s="32">
        <f>C549</f>
        <v>0</v>
      </c>
      <c r="E549" s="32">
        <f>D549</f>
        <v>0</v>
      </c>
    </row>
    <row r="550" spans="1:10" outlineLevel="1">
      <c r="A550" s="174" t="s">
        <v>451</v>
      </c>
      <c r="B550" s="175"/>
      <c r="C550" s="32">
        <v>0</v>
      </c>
      <c r="D550" s="32">
        <f>C550</f>
        <v>0</v>
      </c>
      <c r="E550" s="32">
        <f>D550</f>
        <v>0</v>
      </c>
    </row>
    <row r="551" spans="1:10">
      <c r="A551" s="180" t="s">
        <v>455</v>
      </c>
      <c r="B551" s="181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6" t="s">
        <v>456</v>
      </c>
      <c r="B552" s="177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4" t="s">
        <v>457</v>
      </c>
      <c r="B553" s="175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4" t="s">
        <v>461</v>
      </c>
      <c r="B557" s="175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8" t="s">
        <v>62</v>
      </c>
      <c r="B560" s="179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0" t="s">
        <v>464</v>
      </c>
      <c r="B561" s="181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6" t="s">
        <v>465</v>
      </c>
      <c r="B562" s="177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4" t="s">
        <v>466</v>
      </c>
      <c r="B563" s="175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4" t="s">
        <v>467</v>
      </c>
      <c r="B568" s="175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4" t="s">
        <v>472</v>
      </c>
      <c r="B569" s="175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4" t="s">
        <v>473</v>
      </c>
      <c r="B570" s="175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4" t="s">
        <v>480</v>
      </c>
      <c r="B577" s="175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4" t="s">
        <v>481</v>
      </c>
      <c r="B578" s="175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4" t="s">
        <v>485</v>
      </c>
      <c r="B582" s="175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4" t="s">
        <v>488</v>
      </c>
      <c r="B585" s="175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4" t="s">
        <v>489</v>
      </c>
      <c r="B586" s="175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4" t="s">
        <v>490</v>
      </c>
      <c r="B587" s="175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4" t="s">
        <v>491</v>
      </c>
      <c r="B588" s="175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4" t="s">
        <v>498</v>
      </c>
      <c r="B593" s="175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4" t="s">
        <v>502</v>
      </c>
      <c r="B596" s="175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4" t="s">
        <v>503</v>
      </c>
      <c r="B600" s="175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4" t="s">
        <v>506</v>
      </c>
      <c r="B604" s="175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4" t="s">
        <v>513</v>
      </c>
      <c r="B611" s="175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4" t="s">
        <v>519</v>
      </c>
      <c r="B617" s="175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4" t="s">
        <v>531</v>
      </c>
      <c r="B629" s="175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6" t="s">
        <v>541</v>
      </c>
      <c r="B639" s="177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4" t="s">
        <v>542</v>
      </c>
      <c r="B640" s="175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4" t="s">
        <v>543</v>
      </c>
      <c r="B641" s="175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4" t="s">
        <v>544</v>
      </c>
      <c r="B642" s="175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6" t="s">
        <v>545</v>
      </c>
      <c r="B643" s="177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4" t="s">
        <v>546</v>
      </c>
      <c r="B644" s="175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4" t="s">
        <v>547</v>
      </c>
      <c r="B645" s="175"/>
      <c r="C645" s="32">
        <v>0</v>
      </c>
      <c r="D645" s="32">
        <f>C645</f>
        <v>0</v>
      </c>
      <c r="E645" s="32">
        <f>D645</f>
        <v>0</v>
      </c>
    </row>
    <row r="646" spans="1:10">
      <c r="A646" s="176" t="s">
        <v>548</v>
      </c>
      <c r="B646" s="177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4" t="s">
        <v>549</v>
      </c>
      <c r="B647" s="175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4" t="s">
        <v>550</v>
      </c>
      <c r="B652" s="175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4" t="s">
        <v>551</v>
      </c>
      <c r="B653" s="175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4" t="s">
        <v>552</v>
      </c>
      <c r="B654" s="175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4" t="s">
        <v>553</v>
      </c>
      <c r="B661" s="175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4" t="s">
        <v>554</v>
      </c>
      <c r="B662" s="175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4" t="s">
        <v>555</v>
      </c>
      <c r="B666" s="175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4" t="s">
        <v>556</v>
      </c>
      <c r="B669" s="175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4" t="s">
        <v>557</v>
      </c>
      <c r="B670" s="175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4" t="s">
        <v>558</v>
      </c>
      <c r="B671" s="175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4" t="s">
        <v>559</v>
      </c>
      <c r="B672" s="175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4" t="s">
        <v>560</v>
      </c>
      <c r="B677" s="175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4" t="s">
        <v>561</v>
      </c>
      <c r="B680" s="175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4" t="s">
        <v>562</v>
      </c>
      <c r="B684" s="175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4" t="s">
        <v>563</v>
      </c>
      <c r="B688" s="175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4" t="s">
        <v>564</v>
      </c>
      <c r="B695" s="175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4" t="s">
        <v>565</v>
      </c>
      <c r="B701" s="175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4" t="s">
        <v>566</v>
      </c>
      <c r="B713" s="175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4" t="s">
        <v>567</v>
      </c>
      <c r="B714" s="175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4" t="s">
        <v>568</v>
      </c>
      <c r="B715" s="175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4" t="s">
        <v>569</v>
      </c>
      <c r="B716" s="175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0" t="s">
        <v>570</v>
      </c>
      <c r="B717" s="181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6" t="s">
        <v>571</v>
      </c>
      <c r="B718" s="177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6" t="s">
        <v>851</v>
      </c>
      <c r="B719" s="187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6" t="s">
        <v>850</v>
      </c>
      <c r="B723" s="187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0" t="s">
        <v>577</v>
      </c>
      <c r="B726" s="181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6" t="s">
        <v>588</v>
      </c>
      <c r="B727" s="177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6" t="s">
        <v>849</v>
      </c>
      <c r="B728" s="187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6" t="s">
        <v>848</v>
      </c>
      <c r="B731" s="187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6" t="s">
        <v>846</v>
      </c>
      <c r="B734" s="187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6" t="s">
        <v>843</v>
      </c>
      <c r="B740" s="187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6" t="s">
        <v>842</v>
      </c>
      <c r="B742" s="187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6" t="s">
        <v>841</v>
      </c>
      <c r="B744" s="187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6" t="s">
        <v>836</v>
      </c>
      <c r="B751" s="187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6" t="s">
        <v>834</v>
      </c>
      <c r="B756" s="187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6" t="s">
        <v>830</v>
      </c>
      <c r="B761" s="187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6" t="s">
        <v>828</v>
      </c>
      <c r="B766" s="187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6" t="s">
        <v>826</v>
      </c>
      <c r="B768" s="187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6" t="s">
        <v>823</v>
      </c>
      <c r="B772" s="187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6" t="s">
        <v>817</v>
      </c>
      <c r="B778" s="187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rightToLeft="1" topLeftCell="A72" workbookViewId="0">
      <selection activeCell="C98" sqref="C98"/>
    </sheetView>
  </sheetViews>
  <sheetFormatPr defaultColWidth="9.140625" defaultRowHeight="15"/>
  <cols>
    <col min="1" max="1" width="72" customWidth="1"/>
    <col min="2" max="2" width="22.28515625" customWidth="1"/>
    <col min="3" max="3" width="20.140625" customWidth="1"/>
    <col min="4" max="4" width="23" customWidth="1"/>
    <col min="5" max="5" width="22.42578125" customWidth="1"/>
    <col min="6" max="6" width="20.7109375" customWidth="1"/>
    <col min="7" max="7" width="22" customWidth="1"/>
    <col min="8" max="8" width="20.5703125" customWidth="1"/>
    <col min="9" max="9" width="18.42578125" customWidth="1"/>
  </cols>
  <sheetData>
    <row r="1" spans="1:9">
      <c r="A1" s="188" t="s">
        <v>902</v>
      </c>
      <c r="B1" s="188" t="s">
        <v>903</v>
      </c>
      <c r="C1" s="188" t="s">
        <v>904</v>
      </c>
      <c r="D1" s="191" t="s">
        <v>613</v>
      </c>
      <c r="E1" s="192"/>
      <c r="F1" s="192"/>
      <c r="G1" s="192"/>
      <c r="H1" s="192"/>
      <c r="I1" s="193"/>
    </row>
    <row r="2" spans="1:9">
      <c r="A2" s="189"/>
      <c r="B2" s="189"/>
      <c r="C2" s="189"/>
      <c r="D2" s="188" t="s">
        <v>625</v>
      </c>
      <c r="E2" s="188" t="s">
        <v>626</v>
      </c>
      <c r="F2" s="194" t="s">
        <v>905</v>
      </c>
      <c r="G2" s="194" t="s">
        <v>906</v>
      </c>
      <c r="H2" s="196" t="s">
        <v>907</v>
      </c>
      <c r="I2" s="197"/>
    </row>
    <row r="3" spans="1:9">
      <c r="A3" s="190"/>
      <c r="B3" s="190"/>
      <c r="C3" s="190"/>
      <c r="D3" s="190"/>
      <c r="E3" s="190"/>
      <c r="F3" s="195"/>
      <c r="G3" s="195"/>
      <c r="H3" s="141" t="s">
        <v>908</v>
      </c>
      <c r="I3" s="142" t="s">
        <v>909</v>
      </c>
    </row>
    <row r="4" spans="1:9">
      <c r="A4" s="143" t="s">
        <v>910</v>
      </c>
      <c r="B4" s="143"/>
      <c r="C4" s="143">
        <f t="shared" ref="C4:I4" si="0">C5+C10+C13+C16+C26+C29+C32</f>
        <v>0</v>
      </c>
      <c r="D4" s="143">
        <f t="shared" si="0"/>
        <v>0</v>
      </c>
      <c r="E4" s="143">
        <f t="shared" si="0"/>
        <v>0</v>
      </c>
      <c r="F4" s="143">
        <f t="shared" si="0"/>
        <v>0</v>
      </c>
      <c r="G4" s="143">
        <f t="shared" si="0"/>
        <v>0</v>
      </c>
      <c r="H4" s="143">
        <f t="shared" si="0"/>
        <v>0</v>
      </c>
      <c r="I4" s="143">
        <f t="shared" si="0"/>
        <v>0</v>
      </c>
    </row>
    <row r="5" spans="1:9">
      <c r="A5" s="144" t="s">
        <v>911</v>
      </c>
      <c r="B5" s="145"/>
      <c r="C5" s="145">
        <f t="shared" ref="C5:H5" si="1">SUM(C6:C9)</f>
        <v>0</v>
      </c>
      <c r="D5" s="145">
        <f t="shared" si="1"/>
        <v>0</v>
      </c>
      <c r="E5" s="145">
        <f t="shared" si="1"/>
        <v>0</v>
      </c>
      <c r="F5" s="145">
        <f t="shared" si="1"/>
        <v>0</v>
      </c>
      <c r="G5" s="145"/>
      <c r="H5" s="145">
        <f t="shared" si="1"/>
        <v>0</v>
      </c>
      <c r="I5" s="145"/>
    </row>
    <row r="6" spans="1:9">
      <c r="A6" s="10"/>
      <c r="B6" s="10"/>
      <c r="C6" s="10"/>
      <c r="D6" s="10"/>
      <c r="E6" s="10"/>
      <c r="F6" s="10"/>
      <c r="G6" s="10"/>
      <c r="H6" s="10"/>
      <c r="I6" s="10"/>
    </row>
    <row r="7" spans="1:9">
      <c r="A7" s="10"/>
      <c r="B7" s="10"/>
      <c r="C7" s="10"/>
      <c r="D7" s="10"/>
      <c r="E7" s="10"/>
      <c r="F7" s="10"/>
      <c r="G7" s="10"/>
      <c r="H7" s="10"/>
      <c r="I7" s="10"/>
    </row>
    <row r="8" spans="1:9">
      <c r="A8" s="10"/>
      <c r="B8" s="10"/>
      <c r="C8" s="10"/>
      <c r="D8" s="10"/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44" t="s">
        <v>913</v>
      </c>
      <c r="B10" s="144"/>
      <c r="C10" s="144">
        <f t="shared" ref="C10:I10" si="2">SUM(C11:C12)</f>
        <v>0</v>
      </c>
      <c r="D10" s="144">
        <f t="shared" si="2"/>
        <v>0</v>
      </c>
      <c r="E10" s="144">
        <f t="shared" si="2"/>
        <v>0</v>
      </c>
      <c r="F10" s="144">
        <f t="shared" si="2"/>
        <v>0</v>
      </c>
      <c r="G10" s="144">
        <f t="shared" si="2"/>
        <v>0</v>
      </c>
      <c r="H10" s="144">
        <f t="shared" si="2"/>
        <v>0</v>
      </c>
      <c r="I10" s="144">
        <f t="shared" si="2"/>
        <v>0</v>
      </c>
    </row>
    <row r="11" spans="1:9">
      <c r="A11" s="10"/>
      <c r="B11" s="10"/>
      <c r="C11" s="10">
        <f t="shared" ref="C11" si="3">SUM(C12:C13)</f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ref="C12" si="4">SUM(C13:C14)</f>
        <v>0</v>
      </c>
      <c r="D12" s="10"/>
      <c r="E12" s="10"/>
      <c r="F12" s="10"/>
      <c r="G12" s="10"/>
      <c r="H12" s="10"/>
      <c r="I12" s="10"/>
    </row>
    <row r="13" spans="1:9">
      <c r="A13" s="144" t="s">
        <v>914</v>
      </c>
      <c r="B13" s="144"/>
      <c r="C13" s="144">
        <f t="shared" ref="C13" si="5">SUM(C14:C15)</f>
        <v>0</v>
      </c>
      <c r="D13" s="144">
        <f t="shared" ref="D13:I13" si="6">SUM(D14:D15)</f>
        <v>0</v>
      </c>
      <c r="E13" s="144">
        <f t="shared" si="6"/>
        <v>0</v>
      </c>
      <c r="F13" s="144">
        <f t="shared" si="6"/>
        <v>0</v>
      </c>
      <c r="G13" s="144">
        <f t="shared" si="6"/>
        <v>0</v>
      </c>
      <c r="H13" s="144">
        <f t="shared" si="6"/>
        <v>0</v>
      </c>
      <c r="I13" s="144">
        <f t="shared" si="6"/>
        <v>0</v>
      </c>
    </row>
    <row r="14" spans="1:9">
      <c r="A14" s="10"/>
      <c r="B14" s="10"/>
      <c r="C14" s="10">
        <f t="shared" ref="C14" si="7">SUM(C15:C16)</f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ref="C15" si="8">SUM(C16:C17)</f>
        <v>0</v>
      </c>
      <c r="D15" s="10"/>
      <c r="E15" s="10"/>
      <c r="F15" s="10"/>
      <c r="G15" s="10"/>
      <c r="H15" s="10"/>
      <c r="I15" s="10"/>
    </row>
    <row r="16" spans="1:9">
      <c r="A16" s="144" t="s">
        <v>915</v>
      </c>
      <c r="B16" s="144"/>
      <c r="C16" s="144">
        <f t="shared" ref="C16" si="9">SUM(C17:C18)</f>
        <v>0</v>
      </c>
      <c r="D16" s="144">
        <f t="shared" ref="D16:I16" si="10">SUM(D17:D18)</f>
        <v>0</v>
      </c>
      <c r="E16" s="144">
        <f t="shared" si="10"/>
        <v>0</v>
      </c>
      <c r="F16" s="144">
        <f t="shared" si="10"/>
        <v>0</v>
      </c>
      <c r="G16" s="144">
        <f t="shared" si="10"/>
        <v>0</v>
      </c>
      <c r="H16" s="144">
        <f t="shared" si="10"/>
        <v>0</v>
      </c>
      <c r="I16" s="144">
        <f t="shared" si="10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0"/>
      <c r="B19" s="10"/>
      <c r="C19" s="10"/>
      <c r="D19" s="10"/>
      <c r="E19" s="10"/>
      <c r="F19" s="10"/>
      <c r="G19" s="10"/>
      <c r="H19" s="10"/>
      <c r="I19" s="10"/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0"/>
      <c r="B22" s="10"/>
      <c r="C22" s="10"/>
      <c r="D22" s="10"/>
      <c r="E22" s="10"/>
      <c r="F22" s="10"/>
      <c r="G22" s="10"/>
      <c r="H22" s="10"/>
      <c r="I22" s="10"/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0"/>
      <c r="B25" s="10"/>
      <c r="C25" s="10"/>
      <c r="D25" s="10"/>
      <c r="E25" s="10"/>
      <c r="F25" s="10"/>
      <c r="G25" s="10"/>
      <c r="H25" s="10"/>
      <c r="I25" s="10"/>
    </row>
    <row r="26" spans="1:9">
      <c r="A26" s="144" t="s">
        <v>916</v>
      </c>
      <c r="B26" s="144"/>
      <c r="C26" s="144">
        <f t="shared" ref="C26" si="11">SUM(C27:C28)</f>
        <v>0</v>
      </c>
      <c r="D26" s="144">
        <f t="shared" ref="D26:H26" si="12">SUM(D27:D28)</f>
        <v>0</v>
      </c>
      <c r="E26" s="144">
        <f t="shared" si="12"/>
        <v>0</v>
      </c>
      <c r="F26" s="144">
        <f t="shared" si="12"/>
        <v>0</v>
      </c>
      <c r="G26" s="144">
        <f t="shared" si="12"/>
        <v>0</v>
      </c>
      <c r="H26" s="144">
        <f t="shared" si="12"/>
        <v>0</v>
      </c>
      <c r="I26" s="144"/>
    </row>
    <row r="27" spans="1:9">
      <c r="A27" s="10"/>
      <c r="B27" s="10"/>
      <c r="C27" s="10">
        <f t="shared" ref="C27" si="13">SUM(C28:C29)</f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ref="C28" si="14">SUM(C29:C30)</f>
        <v>0</v>
      </c>
      <c r="D28" s="10"/>
      <c r="E28" s="10"/>
      <c r="F28" s="10"/>
      <c r="G28" s="10"/>
      <c r="H28" s="10"/>
      <c r="I28" s="10"/>
    </row>
    <row r="29" spans="1:9">
      <c r="A29" s="144" t="s">
        <v>917</v>
      </c>
      <c r="B29" s="144"/>
      <c r="C29" s="144">
        <f t="shared" ref="C29" si="15">SUM(C30:C31)</f>
        <v>0</v>
      </c>
      <c r="D29" s="144">
        <f t="shared" ref="D29:I29" si="16">SUM(D30:D31)</f>
        <v>0</v>
      </c>
      <c r="E29" s="144">
        <f t="shared" si="16"/>
        <v>0</v>
      </c>
      <c r="F29" s="144">
        <f t="shared" si="16"/>
        <v>0</v>
      </c>
      <c r="G29" s="144">
        <f t="shared" si="16"/>
        <v>0</v>
      </c>
      <c r="H29" s="144">
        <f t="shared" si="16"/>
        <v>0</v>
      </c>
      <c r="I29" s="144">
        <f t="shared" si="16"/>
        <v>0</v>
      </c>
    </row>
    <row r="30" spans="1:9">
      <c r="A30" s="10"/>
      <c r="B30" s="10"/>
      <c r="C30" s="10">
        <f t="shared" ref="C30" si="17">SUM(C31:C32)</f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ref="C31" si="18">SUM(C32:C33)</f>
        <v>0</v>
      </c>
      <c r="D31" s="10"/>
      <c r="E31" s="10"/>
      <c r="F31" s="10"/>
      <c r="G31" s="10"/>
      <c r="H31" s="10"/>
      <c r="I31" s="10"/>
    </row>
    <row r="32" spans="1:9">
      <c r="A32" s="144" t="s">
        <v>918</v>
      </c>
      <c r="B32" s="144"/>
      <c r="C32" s="144">
        <f t="shared" ref="C32" si="19">SUM(C33:C34)</f>
        <v>0</v>
      </c>
      <c r="D32" s="144"/>
      <c r="E32" s="144">
        <f t="shared" ref="E32:I32" si="20">E33+E36</f>
        <v>0</v>
      </c>
      <c r="F32" s="144">
        <f t="shared" si="20"/>
        <v>0</v>
      </c>
      <c r="G32" s="144">
        <f t="shared" si="20"/>
        <v>0</v>
      </c>
      <c r="H32" s="144">
        <f t="shared" si="20"/>
        <v>0</v>
      </c>
      <c r="I32" s="144">
        <f t="shared" si="20"/>
        <v>0</v>
      </c>
    </row>
    <row r="33" spans="1:9">
      <c r="A33" s="146" t="s">
        <v>919</v>
      </c>
      <c r="B33" s="146"/>
      <c r="C33" s="146">
        <f t="shared" ref="C33" si="21">SUM(C34:C35)</f>
        <v>0</v>
      </c>
      <c r="D33" s="146">
        <f t="shared" ref="D33:I33" si="22">SUM(D34:D35)</f>
        <v>0</v>
      </c>
      <c r="E33" s="146">
        <f t="shared" si="22"/>
        <v>0</v>
      </c>
      <c r="F33" s="146">
        <f t="shared" si="22"/>
        <v>0</v>
      </c>
      <c r="G33" s="146">
        <f t="shared" si="22"/>
        <v>0</v>
      </c>
      <c r="H33" s="146">
        <f t="shared" si="22"/>
        <v>0</v>
      </c>
      <c r="I33" s="146">
        <f t="shared" si="22"/>
        <v>0</v>
      </c>
    </row>
    <row r="34" spans="1:9">
      <c r="A34" s="10"/>
      <c r="B34" s="10"/>
      <c r="C34" s="10">
        <f t="shared" ref="C34" si="23">SUM(C35:C36)</f>
        <v>0</v>
      </c>
      <c r="D34" s="10"/>
      <c r="E34" s="10"/>
      <c r="F34" s="10"/>
      <c r="G34" s="10"/>
      <c r="H34" s="10"/>
      <c r="I34" s="10"/>
    </row>
    <row r="35" spans="1:9">
      <c r="A35" s="10"/>
      <c r="B35" s="10"/>
      <c r="C35" s="10">
        <f t="shared" ref="C35" si="24">SUM(C36:C37)</f>
        <v>0</v>
      </c>
      <c r="D35" s="10"/>
      <c r="E35" s="10"/>
      <c r="F35" s="10"/>
      <c r="G35" s="10"/>
      <c r="H35" s="10"/>
      <c r="I35" s="10"/>
    </row>
    <row r="36" spans="1:9">
      <c r="A36" s="146" t="s">
        <v>920</v>
      </c>
      <c r="B36" s="146"/>
      <c r="C36" s="146">
        <f t="shared" ref="C36" si="25">SUM(C37:C38)</f>
        <v>0</v>
      </c>
      <c r="D36" s="146"/>
      <c r="E36" s="146">
        <f t="shared" ref="E36:I36" si="26">SUM(E37:E38)</f>
        <v>0</v>
      </c>
      <c r="F36" s="146">
        <f t="shared" si="26"/>
        <v>0</v>
      </c>
      <c r="G36" s="146">
        <f t="shared" si="26"/>
        <v>0</v>
      </c>
      <c r="H36" s="146">
        <f t="shared" si="26"/>
        <v>0</v>
      </c>
      <c r="I36" s="146">
        <f t="shared" si="26"/>
        <v>0</v>
      </c>
    </row>
    <row r="37" spans="1:9">
      <c r="A37" s="10"/>
      <c r="B37" s="10"/>
      <c r="C37" s="10">
        <f t="shared" ref="C37" si="27">SUM(C38:C39)</f>
        <v>0</v>
      </c>
      <c r="D37" s="10"/>
      <c r="E37" s="10"/>
      <c r="F37" s="10"/>
      <c r="G37" s="10"/>
      <c r="H37" s="10"/>
      <c r="I37" s="10"/>
    </row>
    <row r="38" spans="1:9">
      <c r="A38" s="10"/>
      <c r="B38" s="10"/>
      <c r="C38" s="10">
        <f t="shared" ref="C38" si="28">SUM(C39:C40)</f>
        <v>0</v>
      </c>
      <c r="D38" s="10"/>
      <c r="E38" s="10"/>
      <c r="F38" s="10"/>
      <c r="G38" s="10"/>
      <c r="H38" s="10"/>
      <c r="I38" s="10"/>
    </row>
    <row r="39" spans="1:9">
      <c r="A39" s="147" t="s">
        <v>921</v>
      </c>
      <c r="B39" s="147"/>
      <c r="C39" s="147">
        <f t="shared" ref="C39" si="29">SUM(C40:C41)</f>
        <v>0</v>
      </c>
      <c r="D39" s="147">
        <f t="shared" ref="D39:I39" si="30">D40+D52+D55+D58+D61+D64+D67+D74+D77</f>
        <v>0</v>
      </c>
      <c r="E39" s="147">
        <f t="shared" si="30"/>
        <v>0</v>
      </c>
      <c r="F39" s="147">
        <f t="shared" si="30"/>
        <v>0</v>
      </c>
      <c r="G39" s="147">
        <f t="shared" si="30"/>
        <v>0</v>
      </c>
      <c r="H39" s="147">
        <f t="shared" si="30"/>
        <v>0</v>
      </c>
      <c r="I39" s="147">
        <f t="shared" si="30"/>
        <v>0</v>
      </c>
    </row>
    <row r="40" spans="1:9">
      <c r="A40" s="144" t="s">
        <v>911</v>
      </c>
      <c r="B40" s="144"/>
      <c r="C40" s="144">
        <f t="shared" ref="C40" si="31">SUM(C41:C42)</f>
        <v>0</v>
      </c>
      <c r="D40" s="144">
        <f t="shared" ref="D40:I40" si="32">SUM(D41:D51)</f>
        <v>0</v>
      </c>
      <c r="E40" s="144">
        <f t="shared" si="32"/>
        <v>0</v>
      </c>
      <c r="F40" s="144">
        <f t="shared" si="32"/>
        <v>0</v>
      </c>
      <c r="G40" s="144">
        <f t="shared" si="32"/>
        <v>0</v>
      </c>
      <c r="H40" s="144">
        <f t="shared" si="32"/>
        <v>0</v>
      </c>
      <c r="I40" s="144">
        <f t="shared" si="32"/>
        <v>0</v>
      </c>
    </row>
    <row r="41" spans="1:9">
      <c r="A41" s="10"/>
      <c r="B41" s="10"/>
      <c r="C41" s="10"/>
      <c r="D41" s="10"/>
      <c r="E41" s="10"/>
      <c r="F41" s="10"/>
      <c r="G41" s="10"/>
      <c r="H41" s="10"/>
      <c r="I41" s="10"/>
    </row>
    <row r="42" spans="1:9">
      <c r="A42" s="10"/>
      <c r="B42" s="10"/>
      <c r="C42" s="10"/>
      <c r="D42" s="10"/>
      <c r="E42" s="10"/>
      <c r="F42" s="10"/>
      <c r="G42" s="10"/>
      <c r="H42" s="10"/>
      <c r="I42" s="10"/>
    </row>
    <row r="43" spans="1:9">
      <c r="A43" s="10"/>
      <c r="B43" s="10"/>
      <c r="C43" s="10"/>
      <c r="D43" s="10"/>
      <c r="E43" s="10"/>
      <c r="F43" s="10"/>
      <c r="G43" s="10"/>
      <c r="H43" s="10"/>
      <c r="I43" s="10"/>
    </row>
    <row r="44" spans="1:9">
      <c r="A44" s="10"/>
      <c r="B44" s="10"/>
      <c r="C44" s="10"/>
      <c r="D44" s="10"/>
      <c r="E44" s="10"/>
      <c r="F44" s="10"/>
      <c r="G44" s="10"/>
      <c r="H44" s="10"/>
      <c r="I44" s="10"/>
    </row>
    <row r="45" spans="1:9">
      <c r="A45" s="10"/>
      <c r="B45" s="10"/>
      <c r="C45" s="10"/>
      <c r="D45" s="10"/>
      <c r="E45" s="10"/>
      <c r="F45" s="10"/>
      <c r="G45" s="10"/>
      <c r="H45" s="10"/>
      <c r="I45" s="10"/>
    </row>
    <row r="46" spans="1:9">
      <c r="A46" s="10"/>
      <c r="B46" s="10"/>
      <c r="C46" s="10"/>
      <c r="D46" s="10"/>
      <c r="E46" s="10"/>
      <c r="F46" s="10"/>
      <c r="G46" s="10"/>
      <c r="H46" s="10"/>
      <c r="I46" s="10"/>
    </row>
    <row r="47" spans="1:9">
      <c r="A47" s="10"/>
      <c r="B47" s="10"/>
      <c r="C47" s="10"/>
      <c r="D47" s="10"/>
      <c r="E47" s="10"/>
      <c r="F47" s="10"/>
      <c r="G47" s="10"/>
      <c r="H47" s="10"/>
      <c r="I47" s="10"/>
    </row>
    <row r="48" spans="1:9">
      <c r="A48" s="10"/>
      <c r="B48" s="10"/>
      <c r="C48" s="10"/>
      <c r="D48" s="10"/>
      <c r="E48" s="10"/>
      <c r="F48" s="10"/>
      <c r="G48" s="10"/>
      <c r="H48" s="10"/>
      <c r="I48" s="10"/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0"/>
      <c r="B51" s="10"/>
      <c r="C51" s="10"/>
      <c r="D51" s="10"/>
      <c r="E51" s="10"/>
      <c r="F51" s="10"/>
      <c r="G51" s="10"/>
      <c r="H51" s="10"/>
      <c r="I51" s="10"/>
    </row>
    <row r="52" spans="1:9">
      <c r="A52" s="144" t="s">
        <v>913</v>
      </c>
      <c r="B52" s="144"/>
      <c r="C52" s="144">
        <f t="shared" ref="C52" si="33">SUM(C53:C54)</f>
        <v>0</v>
      </c>
      <c r="D52" s="144">
        <f t="shared" ref="D52:I52" si="34">SUM(D53:D54)</f>
        <v>0</v>
      </c>
      <c r="E52" s="144">
        <f t="shared" si="34"/>
        <v>0</v>
      </c>
      <c r="F52" s="144">
        <f t="shared" si="34"/>
        <v>0</v>
      </c>
      <c r="G52" s="144">
        <f t="shared" si="34"/>
        <v>0</v>
      </c>
      <c r="H52" s="144">
        <f t="shared" si="34"/>
        <v>0</v>
      </c>
      <c r="I52" s="144">
        <f t="shared" si="34"/>
        <v>0</v>
      </c>
    </row>
    <row r="53" spans="1:9">
      <c r="A53" s="10"/>
      <c r="B53" s="10"/>
      <c r="C53" s="10">
        <f t="shared" ref="C53" si="35">SUM(C54:C55)</f>
        <v>0</v>
      </c>
      <c r="D53" s="10"/>
      <c r="E53" s="10"/>
      <c r="F53" s="10"/>
      <c r="G53" s="10"/>
      <c r="H53" s="10"/>
      <c r="I53" s="10"/>
    </row>
    <row r="54" spans="1:9">
      <c r="A54" s="10"/>
      <c r="B54" s="10"/>
      <c r="C54" s="10">
        <f t="shared" ref="C54" si="36">SUM(C55:C56)</f>
        <v>0</v>
      </c>
      <c r="D54" s="10"/>
      <c r="E54" s="10"/>
      <c r="F54" s="10"/>
      <c r="G54" s="10"/>
      <c r="H54" s="10"/>
      <c r="I54" s="10"/>
    </row>
    <row r="55" spans="1:9">
      <c r="A55" s="144" t="s">
        <v>914</v>
      </c>
      <c r="B55" s="144"/>
      <c r="C55" s="144">
        <f t="shared" ref="C55" si="37">SUM(C56:C57)</f>
        <v>0</v>
      </c>
      <c r="D55" s="144">
        <f t="shared" ref="D55:I55" si="38">SUM(D56:D57)</f>
        <v>0</v>
      </c>
      <c r="E55" s="144">
        <f t="shared" si="38"/>
        <v>0</v>
      </c>
      <c r="F55" s="144">
        <f t="shared" si="38"/>
        <v>0</v>
      </c>
      <c r="G55" s="144">
        <f t="shared" si="38"/>
        <v>0</v>
      </c>
      <c r="H55" s="144">
        <f t="shared" si="38"/>
        <v>0</v>
      </c>
      <c r="I55" s="144">
        <f t="shared" si="38"/>
        <v>0</v>
      </c>
    </row>
    <row r="56" spans="1:9">
      <c r="A56" s="10"/>
      <c r="B56" s="10"/>
      <c r="C56" s="10">
        <f t="shared" ref="C56" si="39">SUM(C57:C58)</f>
        <v>0</v>
      </c>
      <c r="D56" s="10"/>
      <c r="E56" s="10"/>
      <c r="F56" s="10"/>
      <c r="G56" s="10"/>
      <c r="H56" s="10"/>
      <c r="I56" s="10"/>
    </row>
    <row r="57" spans="1:9">
      <c r="A57" s="10"/>
      <c r="B57" s="10"/>
      <c r="C57" s="10">
        <f t="shared" ref="C57" si="40">SUM(C58:C59)</f>
        <v>0</v>
      </c>
      <c r="D57" s="10"/>
      <c r="E57" s="10"/>
      <c r="F57" s="10"/>
      <c r="G57" s="10"/>
      <c r="H57" s="10"/>
      <c r="I57" s="10"/>
    </row>
    <row r="58" spans="1:9">
      <c r="A58" s="144" t="s">
        <v>915</v>
      </c>
      <c r="B58" s="144"/>
      <c r="C58" s="144">
        <f t="shared" ref="C58" si="41">SUM(C59:C60)</f>
        <v>0</v>
      </c>
      <c r="D58" s="144">
        <f t="shared" ref="D58:I58" si="42">SUM(D59:D60)</f>
        <v>0</v>
      </c>
      <c r="E58" s="144">
        <f t="shared" si="42"/>
        <v>0</v>
      </c>
      <c r="F58" s="144">
        <f t="shared" si="42"/>
        <v>0</v>
      </c>
      <c r="G58" s="144">
        <f t="shared" si="42"/>
        <v>0</v>
      </c>
      <c r="H58" s="144">
        <f t="shared" si="42"/>
        <v>0</v>
      </c>
      <c r="I58" s="144">
        <f t="shared" si="42"/>
        <v>0</v>
      </c>
    </row>
    <row r="59" spans="1:9">
      <c r="A59" s="10"/>
      <c r="B59" s="10"/>
      <c r="C59" s="10">
        <f t="shared" ref="C59" si="43">SUM(C60:C61)</f>
        <v>0</v>
      </c>
      <c r="D59" s="10"/>
      <c r="E59" s="10"/>
      <c r="F59" s="10"/>
      <c r="G59" s="10"/>
      <c r="H59" s="10"/>
      <c r="I59" s="10"/>
    </row>
    <row r="60" spans="1:9">
      <c r="A60" s="10"/>
      <c r="B60" s="10"/>
      <c r="C60" s="10">
        <f t="shared" ref="C60" si="44">SUM(C61:C62)</f>
        <v>0</v>
      </c>
      <c r="D60" s="10"/>
      <c r="E60" s="10"/>
      <c r="F60" s="10"/>
      <c r="G60" s="10"/>
      <c r="H60" s="10"/>
      <c r="I60" s="10"/>
    </row>
    <row r="61" spans="1:9">
      <c r="A61" s="144" t="s">
        <v>916</v>
      </c>
      <c r="B61" s="144"/>
      <c r="C61" s="144">
        <f t="shared" ref="C61" si="45">SUM(C62:C63)</f>
        <v>0</v>
      </c>
      <c r="D61" s="144">
        <f t="shared" ref="D61:I61" si="46">SUM(D62:D63)</f>
        <v>0</v>
      </c>
      <c r="E61" s="144">
        <f t="shared" si="46"/>
        <v>0</v>
      </c>
      <c r="F61" s="144">
        <f t="shared" si="46"/>
        <v>0</v>
      </c>
      <c r="G61" s="144">
        <f t="shared" si="46"/>
        <v>0</v>
      </c>
      <c r="H61" s="144">
        <f t="shared" si="46"/>
        <v>0</v>
      </c>
      <c r="I61" s="144">
        <f t="shared" si="46"/>
        <v>0</v>
      </c>
    </row>
    <row r="62" spans="1:9">
      <c r="A62" s="10"/>
      <c r="B62" s="10"/>
      <c r="C62" s="10">
        <f t="shared" ref="C62" si="47">SUM(C63:C64)</f>
        <v>0</v>
      </c>
      <c r="D62" s="10"/>
      <c r="E62" s="10"/>
      <c r="F62" s="10"/>
      <c r="G62" s="10"/>
      <c r="H62" s="10"/>
      <c r="I62" s="10"/>
    </row>
    <row r="63" spans="1:9">
      <c r="A63" s="10"/>
      <c r="B63" s="10"/>
      <c r="C63" s="10">
        <f t="shared" ref="C63" si="48">SUM(C64:C65)</f>
        <v>0</v>
      </c>
      <c r="D63" s="10"/>
      <c r="E63" s="10"/>
      <c r="F63" s="10"/>
      <c r="G63" s="10"/>
      <c r="H63" s="10"/>
      <c r="I63" s="10"/>
    </row>
    <row r="64" spans="1:9">
      <c r="A64" s="144" t="s">
        <v>917</v>
      </c>
      <c r="B64" s="144"/>
      <c r="C64" s="144">
        <f t="shared" ref="C64" si="49">SUM(C65:C66)</f>
        <v>0</v>
      </c>
      <c r="D64" s="144">
        <f t="shared" ref="D64:H64" si="50">SUM(D65:D66)</f>
        <v>0</v>
      </c>
      <c r="E64" s="144">
        <f t="shared" si="50"/>
        <v>0</v>
      </c>
      <c r="F64" s="144">
        <f t="shared" si="50"/>
        <v>0</v>
      </c>
      <c r="G64" s="144">
        <f t="shared" si="50"/>
        <v>0</v>
      </c>
      <c r="H64" s="144">
        <f t="shared" si="50"/>
        <v>0</v>
      </c>
      <c r="I64" s="144"/>
    </row>
    <row r="65" spans="1:9">
      <c r="A65" s="10"/>
      <c r="B65" s="10"/>
      <c r="C65" s="10">
        <f t="shared" ref="C65" si="51">SUM(C66:C67)</f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ref="C66" si="52">SUM(C67:C68)</f>
        <v>0</v>
      </c>
      <c r="D66" s="10"/>
      <c r="E66" s="10"/>
      <c r="F66" s="10"/>
      <c r="G66" s="10"/>
      <c r="H66" s="10"/>
      <c r="I66" s="10"/>
    </row>
    <row r="67" spans="1:9">
      <c r="A67" s="144" t="s">
        <v>918</v>
      </c>
      <c r="B67" s="144"/>
      <c r="C67" s="144">
        <f t="shared" ref="C67" si="53">SUM(C68:C69)</f>
        <v>0</v>
      </c>
      <c r="D67" s="144">
        <f t="shared" ref="D67:I67" si="54">D68+D71</f>
        <v>0</v>
      </c>
      <c r="E67" s="144">
        <f t="shared" si="54"/>
        <v>0</v>
      </c>
      <c r="F67" s="144">
        <f t="shared" si="54"/>
        <v>0</v>
      </c>
      <c r="G67" s="144">
        <f t="shared" si="54"/>
        <v>0</v>
      </c>
      <c r="H67" s="144">
        <f t="shared" si="54"/>
        <v>0</v>
      </c>
      <c r="I67" s="144">
        <f t="shared" si="54"/>
        <v>0</v>
      </c>
    </row>
    <row r="68" spans="1:9">
      <c r="A68" s="146" t="s">
        <v>919</v>
      </c>
      <c r="B68" s="146"/>
      <c r="C68" s="146">
        <f t="shared" ref="C68" si="55">SUM(C69:C70)</f>
        <v>0</v>
      </c>
      <c r="D68" s="146">
        <f t="shared" ref="D68:I68" si="56">SUM(D69:D70)</f>
        <v>0</v>
      </c>
      <c r="E68" s="146">
        <f t="shared" si="56"/>
        <v>0</v>
      </c>
      <c r="F68" s="146">
        <f t="shared" si="56"/>
        <v>0</v>
      </c>
      <c r="G68" s="146">
        <f t="shared" si="56"/>
        <v>0</v>
      </c>
      <c r="H68" s="146">
        <f t="shared" si="56"/>
        <v>0</v>
      </c>
      <c r="I68" s="146">
        <f t="shared" si="56"/>
        <v>0</v>
      </c>
    </row>
    <row r="69" spans="1:9">
      <c r="A69" s="10"/>
      <c r="B69" s="10"/>
      <c r="C69" s="10">
        <f t="shared" ref="C69" si="57">SUM(C70:C71)</f>
        <v>0</v>
      </c>
      <c r="D69" s="10"/>
      <c r="E69" s="10"/>
      <c r="F69" s="10"/>
      <c r="G69" s="10"/>
      <c r="H69" s="10"/>
      <c r="I69" s="10"/>
    </row>
    <row r="70" spans="1:9">
      <c r="A70" s="10"/>
      <c r="B70" s="10"/>
      <c r="C70" s="10">
        <f t="shared" ref="C70" si="58">SUM(C71:C72)</f>
        <v>0</v>
      </c>
      <c r="D70" s="10"/>
      <c r="E70" s="10"/>
      <c r="F70" s="10"/>
      <c r="G70" s="10"/>
      <c r="H70" s="10"/>
      <c r="I70" s="10"/>
    </row>
    <row r="71" spans="1:9">
      <c r="A71" s="146" t="s">
        <v>920</v>
      </c>
      <c r="B71" s="146"/>
      <c r="C71" s="146">
        <f t="shared" ref="C71" si="59">SUM(C72:C73)</f>
        <v>0</v>
      </c>
      <c r="D71" s="146">
        <f t="shared" ref="D71:I71" si="60">SUM(D72:D73)</f>
        <v>0</v>
      </c>
      <c r="E71" s="146">
        <f t="shared" si="60"/>
        <v>0</v>
      </c>
      <c r="F71" s="146">
        <f t="shared" si="60"/>
        <v>0</v>
      </c>
      <c r="G71" s="146">
        <f t="shared" si="60"/>
        <v>0</v>
      </c>
      <c r="H71" s="146">
        <f t="shared" si="60"/>
        <v>0</v>
      </c>
      <c r="I71" s="146">
        <f t="shared" si="60"/>
        <v>0</v>
      </c>
    </row>
    <row r="72" spans="1:9">
      <c r="A72" s="10"/>
      <c r="B72" s="10"/>
      <c r="C72" s="10">
        <f t="shared" ref="C72" si="61">SUM(C73:C74)</f>
        <v>0</v>
      </c>
      <c r="D72" s="10"/>
      <c r="E72" s="10"/>
      <c r="F72" s="10"/>
      <c r="G72" s="10"/>
      <c r="H72" s="10"/>
      <c r="I72" s="10"/>
    </row>
    <row r="73" spans="1:9">
      <c r="A73" s="10"/>
      <c r="B73" s="10"/>
      <c r="C73" s="10">
        <f t="shared" ref="C73" si="62">SUM(C74:C75)</f>
        <v>0</v>
      </c>
      <c r="D73" s="10"/>
      <c r="E73" s="10"/>
      <c r="F73" s="10"/>
      <c r="G73" s="10"/>
      <c r="H73" s="10"/>
      <c r="I73" s="10"/>
    </row>
    <row r="74" spans="1:9">
      <c r="A74" s="144" t="s">
        <v>935</v>
      </c>
      <c r="B74" s="144"/>
      <c r="C74" s="144">
        <f t="shared" ref="C74" si="63">SUM(C75:C76)</f>
        <v>0</v>
      </c>
      <c r="D74" s="144">
        <f t="shared" ref="D74:I74" si="64">SUM(D75:D76)</f>
        <v>0</v>
      </c>
      <c r="E74" s="144">
        <f t="shared" si="64"/>
        <v>0</v>
      </c>
      <c r="F74" s="144">
        <f t="shared" si="64"/>
        <v>0</v>
      </c>
      <c r="G74" s="144">
        <f t="shared" si="64"/>
        <v>0</v>
      </c>
      <c r="H74" s="144">
        <f t="shared" si="64"/>
        <v>0</v>
      </c>
      <c r="I74" s="144">
        <f t="shared" si="64"/>
        <v>0</v>
      </c>
    </row>
    <row r="75" spans="1:9">
      <c r="A75" s="10"/>
      <c r="B75" s="10"/>
      <c r="C75" s="10">
        <f t="shared" ref="C75" si="65">SUM(C76:C77)</f>
        <v>0</v>
      </c>
      <c r="D75" s="10"/>
      <c r="E75" s="10"/>
      <c r="F75" s="10"/>
      <c r="G75" s="10"/>
      <c r="H75" s="10"/>
      <c r="I75" s="10"/>
    </row>
    <row r="76" spans="1:9">
      <c r="A76" s="10"/>
      <c r="B76" s="10"/>
      <c r="C76" s="10">
        <f t="shared" ref="C76" si="66">SUM(C77:C78)</f>
        <v>0</v>
      </c>
      <c r="D76" s="10"/>
      <c r="E76" s="10"/>
      <c r="F76" s="10"/>
      <c r="G76" s="10"/>
      <c r="H76" s="10"/>
      <c r="I76" s="10"/>
    </row>
    <row r="77" spans="1:9">
      <c r="A77" s="144" t="s">
        <v>936</v>
      </c>
      <c r="B77" s="144"/>
      <c r="C77" s="144">
        <f t="shared" ref="C77" si="67">SUM(C78:C79)</f>
        <v>0</v>
      </c>
      <c r="D77" s="144"/>
      <c r="E77" s="144"/>
      <c r="F77" s="144"/>
      <c r="G77" s="144"/>
      <c r="H77" s="144"/>
      <c r="I77" s="144"/>
    </row>
    <row r="78" spans="1:9">
      <c r="A78" s="144" t="s">
        <v>937</v>
      </c>
      <c r="B78" s="144"/>
      <c r="C78" s="144">
        <f t="shared" ref="C78" si="68">SUM(C79:C80)</f>
        <v>0</v>
      </c>
      <c r="D78" s="144"/>
      <c r="E78" s="144"/>
      <c r="F78" s="144">
        <f t="shared" ref="F78" si="69">F77+F74+F67+F64+F61+F58+F55+F52+F40+F32+F29+F26+F16+F13+F10+F5</f>
        <v>0</v>
      </c>
      <c r="G78" s="144"/>
      <c r="H78" s="144"/>
      <c r="I78" s="144"/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rightToLeft="1" topLeftCell="B6" workbookViewId="0">
      <selection activeCell="C22" sqref="C22"/>
    </sheetView>
  </sheetViews>
  <sheetFormatPr defaultColWidth="9.140625" defaultRowHeight="15"/>
  <cols>
    <col min="1" max="1" width="70.7109375" customWidth="1"/>
    <col min="2" max="2" width="18.140625" customWidth="1"/>
    <col min="3" max="3" width="19.42578125" customWidth="1"/>
    <col min="4" max="4" width="29.140625" customWidth="1"/>
    <col min="5" max="5" width="22.7109375" customWidth="1"/>
    <col min="6" max="6" width="17.42578125" customWidth="1"/>
    <col min="7" max="7" width="22.28515625" customWidth="1"/>
    <col min="8" max="8" width="16.42578125" customWidth="1"/>
    <col min="9" max="9" width="17.42578125" customWidth="1"/>
  </cols>
  <sheetData>
    <row r="1" spans="1:9">
      <c r="A1" s="188" t="s">
        <v>902</v>
      </c>
      <c r="B1" s="188" t="s">
        <v>903</v>
      </c>
      <c r="C1" s="188" t="s">
        <v>904</v>
      </c>
      <c r="D1" s="191" t="s">
        <v>613</v>
      </c>
      <c r="E1" s="192"/>
      <c r="F1" s="192"/>
      <c r="G1" s="192"/>
      <c r="H1" s="192"/>
      <c r="I1" s="193"/>
    </row>
    <row r="2" spans="1:9">
      <c r="A2" s="189"/>
      <c r="B2" s="189"/>
      <c r="C2" s="189"/>
      <c r="D2" s="188" t="s">
        <v>625</v>
      </c>
      <c r="E2" s="188" t="s">
        <v>626</v>
      </c>
      <c r="F2" s="194" t="s">
        <v>905</v>
      </c>
      <c r="G2" s="194" t="s">
        <v>906</v>
      </c>
      <c r="H2" s="196" t="s">
        <v>907</v>
      </c>
      <c r="I2" s="197"/>
    </row>
    <row r="3" spans="1:9">
      <c r="A3" s="190"/>
      <c r="B3" s="190"/>
      <c r="C3" s="190"/>
      <c r="D3" s="190"/>
      <c r="E3" s="190"/>
      <c r="F3" s="195"/>
      <c r="G3" s="195"/>
      <c r="H3" s="141" t="s">
        <v>908</v>
      </c>
      <c r="I3" s="142" t="s">
        <v>909</v>
      </c>
    </row>
    <row r="4" spans="1:9">
      <c r="A4" s="143" t="s">
        <v>910</v>
      </c>
      <c r="B4" s="143"/>
      <c r="C4" s="143">
        <f t="shared" ref="C4:I4" si="0">C5+C10+C13+C16+C19+C22+C25</f>
        <v>0</v>
      </c>
      <c r="D4" s="143">
        <f t="shared" si="0"/>
        <v>0</v>
      </c>
      <c r="E4" s="143">
        <f t="shared" si="0"/>
        <v>0</v>
      </c>
      <c r="F4" s="143">
        <f t="shared" si="0"/>
        <v>0</v>
      </c>
      <c r="G4" s="143">
        <f t="shared" si="0"/>
        <v>0</v>
      </c>
      <c r="H4" s="143">
        <f t="shared" si="0"/>
        <v>0</v>
      </c>
      <c r="I4" s="143">
        <f t="shared" si="0"/>
        <v>0</v>
      </c>
    </row>
    <row r="5" spans="1:9">
      <c r="A5" s="144" t="s">
        <v>911</v>
      </c>
      <c r="B5" s="145"/>
      <c r="C5" s="145">
        <f t="shared" ref="C5:I5" si="1">SUM(C6:C9)</f>
        <v>0</v>
      </c>
      <c r="D5" s="145">
        <f t="shared" si="1"/>
        <v>0</v>
      </c>
      <c r="E5" s="145">
        <f t="shared" si="1"/>
        <v>0</v>
      </c>
      <c r="F5" s="145">
        <f t="shared" si="1"/>
        <v>0</v>
      </c>
      <c r="G5" s="145">
        <f t="shared" si="1"/>
        <v>0</v>
      </c>
      <c r="H5" s="145">
        <f t="shared" si="1"/>
        <v>0</v>
      </c>
      <c r="I5" s="145">
        <f t="shared" si="1"/>
        <v>0</v>
      </c>
    </row>
    <row r="6" spans="1:9">
      <c r="A6" s="10"/>
      <c r="B6" s="10"/>
      <c r="C6" s="10">
        <f>SUM(D6:G6)</f>
        <v>0</v>
      </c>
      <c r="D6" s="10"/>
      <c r="E6" s="10"/>
      <c r="F6" s="10"/>
      <c r="G6" s="10"/>
      <c r="H6" s="10"/>
      <c r="I6" s="10"/>
    </row>
    <row r="7" spans="1:9">
      <c r="A7" s="10"/>
      <c r="B7" s="10"/>
      <c r="C7" s="10">
        <f t="shared" ref="C7:C70" si="2">SUM(D7:G7)</f>
        <v>0</v>
      </c>
      <c r="D7" s="10"/>
      <c r="E7" s="10"/>
      <c r="F7" s="10"/>
      <c r="G7" s="10"/>
      <c r="H7" s="10"/>
      <c r="I7" s="10"/>
    </row>
    <row r="8" spans="1:9">
      <c r="A8" s="10"/>
      <c r="B8" s="10"/>
      <c r="C8" s="10">
        <f t="shared" si="2"/>
        <v>0</v>
      </c>
      <c r="D8" s="10"/>
      <c r="E8" s="10"/>
      <c r="F8" s="10"/>
      <c r="G8" s="10"/>
      <c r="H8" s="10"/>
      <c r="I8" s="10"/>
    </row>
    <row r="9" spans="1:9">
      <c r="A9" s="10"/>
      <c r="B9" s="10"/>
      <c r="C9" s="10">
        <f t="shared" si="2"/>
        <v>0</v>
      </c>
      <c r="D9" s="10"/>
      <c r="E9" s="10"/>
      <c r="F9" s="10"/>
      <c r="G9" s="10"/>
      <c r="H9" s="10"/>
      <c r="I9" s="10"/>
    </row>
    <row r="10" spans="1:9">
      <c r="A10" s="144" t="s">
        <v>913</v>
      </c>
      <c r="B10" s="144"/>
      <c r="C10" s="144">
        <f t="shared" si="2"/>
        <v>0</v>
      </c>
      <c r="D10" s="144">
        <f t="shared" ref="D10:I10" si="3">SUM(D11:D12)</f>
        <v>0</v>
      </c>
      <c r="E10" s="144">
        <f t="shared" si="3"/>
        <v>0</v>
      </c>
      <c r="F10" s="144">
        <f t="shared" si="3"/>
        <v>0</v>
      </c>
      <c r="G10" s="144">
        <f t="shared" si="3"/>
        <v>0</v>
      </c>
      <c r="H10" s="144">
        <f t="shared" si="3"/>
        <v>0</v>
      </c>
      <c r="I10" s="144">
        <f t="shared" si="3"/>
        <v>0</v>
      </c>
    </row>
    <row r="11" spans="1:9">
      <c r="A11" s="10"/>
      <c r="B11" s="10"/>
      <c r="C11" s="10">
        <f t="shared" si="2"/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si="2"/>
        <v>0</v>
      </c>
      <c r="D12" s="10"/>
      <c r="E12" s="10"/>
      <c r="F12" s="10"/>
      <c r="G12" s="10"/>
      <c r="H12" s="10"/>
      <c r="I12" s="10"/>
    </row>
    <row r="13" spans="1:9">
      <c r="A13" s="144" t="s">
        <v>914</v>
      </c>
      <c r="B13" s="144"/>
      <c r="C13" s="144">
        <f t="shared" si="2"/>
        <v>0</v>
      </c>
      <c r="D13" s="144">
        <f t="shared" ref="D13:I13" si="4">SUM(D14:D15)</f>
        <v>0</v>
      </c>
      <c r="E13" s="144">
        <f t="shared" si="4"/>
        <v>0</v>
      </c>
      <c r="F13" s="144">
        <f t="shared" si="4"/>
        <v>0</v>
      </c>
      <c r="G13" s="144">
        <f t="shared" si="4"/>
        <v>0</v>
      </c>
      <c r="H13" s="144">
        <f t="shared" si="4"/>
        <v>0</v>
      </c>
      <c r="I13" s="144">
        <f t="shared" si="4"/>
        <v>0</v>
      </c>
    </row>
    <row r="14" spans="1:9">
      <c r="A14" s="10"/>
      <c r="B14" s="10"/>
      <c r="C14" s="10">
        <f t="shared" si="2"/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si="2"/>
        <v>0</v>
      </c>
      <c r="D15" s="10"/>
      <c r="E15" s="10"/>
      <c r="F15" s="10"/>
      <c r="G15" s="10"/>
      <c r="H15" s="10"/>
      <c r="I15" s="10"/>
    </row>
    <row r="16" spans="1:9">
      <c r="A16" s="144" t="s">
        <v>915</v>
      </c>
      <c r="B16" s="144"/>
      <c r="C16" s="144">
        <f t="shared" si="2"/>
        <v>0</v>
      </c>
      <c r="D16" s="144">
        <f t="shared" ref="D16:I16" si="5">SUM(D17:D18)</f>
        <v>0</v>
      </c>
      <c r="E16" s="144">
        <f t="shared" si="5"/>
        <v>0</v>
      </c>
      <c r="F16" s="144">
        <f t="shared" si="5"/>
        <v>0</v>
      </c>
      <c r="G16" s="144">
        <f t="shared" si="5"/>
        <v>0</v>
      </c>
      <c r="H16" s="144">
        <f t="shared" si="5"/>
        <v>0</v>
      </c>
      <c r="I16" s="144">
        <f t="shared" si="5"/>
        <v>0</v>
      </c>
    </row>
    <row r="17" spans="1:9">
      <c r="A17" s="10"/>
      <c r="B17" s="10"/>
      <c r="C17" s="10">
        <f t="shared" si="2"/>
        <v>0</v>
      </c>
      <c r="D17" s="10"/>
      <c r="E17" s="10"/>
      <c r="F17" s="10"/>
      <c r="G17" s="10"/>
      <c r="H17" s="10"/>
      <c r="I17" s="10"/>
    </row>
    <row r="18" spans="1:9">
      <c r="A18" s="10"/>
      <c r="B18" s="10"/>
      <c r="C18" s="10">
        <f t="shared" si="2"/>
        <v>0</v>
      </c>
      <c r="D18" s="10"/>
      <c r="E18" s="10"/>
      <c r="F18" s="10"/>
      <c r="G18" s="10"/>
      <c r="H18" s="10"/>
      <c r="I18" s="10"/>
    </row>
    <row r="19" spans="1:9">
      <c r="A19" s="144" t="s">
        <v>916</v>
      </c>
      <c r="B19" s="144"/>
      <c r="C19" s="144">
        <f t="shared" si="2"/>
        <v>0</v>
      </c>
      <c r="D19" s="144">
        <f t="shared" ref="D19:I19" si="6">SUM(D20:D21)</f>
        <v>0</v>
      </c>
      <c r="E19" s="144">
        <f t="shared" si="6"/>
        <v>0</v>
      </c>
      <c r="F19" s="144">
        <f t="shared" si="6"/>
        <v>0</v>
      </c>
      <c r="G19" s="144">
        <f t="shared" si="6"/>
        <v>0</v>
      </c>
      <c r="H19" s="144">
        <f t="shared" si="6"/>
        <v>0</v>
      </c>
      <c r="I19" s="144">
        <f t="shared" si="6"/>
        <v>0</v>
      </c>
    </row>
    <row r="20" spans="1:9">
      <c r="A20" s="10"/>
      <c r="B20" s="10"/>
      <c r="C20" s="10">
        <f t="shared" si="2"/>
        <v>0</v>
      </c>
      <c r="D20" s="10"/>
      <c r="E20" s="10"/>
      <c r="F20" s="10"/>
      <c r="G20" s="10"/>
      <c r="H20" s="10"/>
      <c r="I20" s="10"/>
    </row>
    <row r="21" spans="1:9">
      <c r="A21" s="10"/>
      <c r="B21" s="10"/>
      <c r="C21" s="10">
        <f t="shared" si="2"/>
        <v>0</v>
      </c>
      <c r="D21" s="10"/>
      <c r="E21" s="10"/>
      <c r="F21" s="10"/>
      <c r="G21" s="10"/>
      <c r="H21" s="10"/>
      <c r="I21" s="10"/>
    </row>
    <row r="22" spans="1:9">
      <c r="A22" s="144" t="s">
        <v>917</v>
      </c>
      <c r="B22" s="144"/>
      <c r="C22" s="144">
        <f t="shared" si="2"/>
        <v>0</v>
      </c>
      <c r="D22" s="144">
        <f t="shared" ref="D22:I22" si="7">SUM(D23:D24)</f>
        <v>0</v>
      </c>
      <c r="E22" s="144">
        <f t="shared" si="7"/>
        <v>0</v>
      </c>
      <c r="F22" s="144">
        <f t="shared" si="7"/>
        <v>0</v>
      </c>
      <c r="G22" s="144">
        <f t="shared" si="7"/>
        <v>0</v>
      </c>
      <c r="H22" s="144">
        <f t="shared" si="7"/>
        <v>0</v>
      </c>
      <c r="I22" s="144">
        <f t="shared" si="7"/>
        <v>0</v>
      </c>
    </row>
    <row r="23" spans="1:9">
      <c r="A23" s="10"/>
      <c r="B23" s="10"/>
      <c r="C23" s="10">
        <f t="shared" si="2"/>
        <v>0</v>
      </c>
      <c r="D23" s="10"/>
      <c r="E23" s="10"/>
      <c r="F23" s="10"/>
      <c r="G23" s="10"/>
      <c r="H23" s="10"/>
      <c r="I23" s="10"/>
    </row>
    <row r="24" spans="1:9">
      <c r="A24" s="10"/>
      <c r="B24" s="10"/>
      <c r="C24" s="10">
        <f t="shared" si="2"/>
        <v>0</v>
      </c>
      <c r="D24" s="10"/>
      <c r="E24" s="10"/>
      <c r="F24" s="10"/>
      <c r="G24" s="10"/>
      <c r="H24" s="10"/>
      <c r="I24" s="10"/>
    </row>
    <row r="25" spans="1:9">
      <c r="A25" s="144" t="s">
        <v>918</v>
      </c>
      <c r="B25" s="144"/>
      <c r="C25" s="144">
        <f t="shared" si="2"/>
        <v>0</v>
      </c>
      <c r="D25" s="144">
        <f t="shared" ref="D25:I25" si="8">D26+D29</f>
        <v>0</v>
      </c>
      <c r="E25" s="144">
        <f t="shared" si="8"/>
        <v>0</v>
      </c>
      <c r="F25" s="144">
        <f t="shared" si="8"/>
        <v>0</v>
      </c>
      <c r="G25" s="144">
        <f t="shared" si="8"/>
        <v>0</v>
      </c>
      <c r="H25" s="144">
        <f t="shared" si="8"/>
        <v>0</v>
      </c>
      <c r="I25" s="144">
        <f t="shared" si="8"/>
        <v>0</v>
      </c>
    </row>
    <row r="26" spans="1:9">
      <c r="A26" s="146" t="s">
        <v>919</v>
      </c>
      <c r="B26" s="146"/>
      <c r="C26" s="146">
        <f t="shared" si="2"/>
        <v>0</v>
      </c>
      <c r="D26" s="146">
        <f t="shared" ref="D26:I26" si="9">SUM(D27:D28)</f>
        <v>0</v>
      </c>
      <c r="E26" s="146">
        <f t="shared" si="9"/>
        <v>0</v>
      </c>
      <c r="F26" s="146">
        <f t="shared" si="9"/>
        <v>0</v>
      </c>
      <c r="G26" s="146">
        <f t="shared" si="9"/>
        <v>0</v>
      </c>
      <c r="H26" s="146">
        <f t="shared" si="9"/>
        <v>0</v>
      </c>
      <c r="I26" s="146">
        <f t="shared" si="9"/>
        <v>0</v>
      </c>
    </row>
    <row r="27" spans="1:9">
      <c r="A27" s="10"/>
      <c r="B27" s="10"/>
      <c r="C27" s="10">
        <f t="shared" si="2"/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si="2"/>
        <v>0</v>
      </c>
      <c r="D28" s="10"/>
      <c r="E28" s="10"/>
      <c r="F28" s="10"/>
      <c r="G28" s="10"/>
      <c r="H28" s="10"/>
      <c r="I28" s="10"/>
    </row>
    <row r="29" spans="1:9">
      <c r="A29" s="146" t="s">
        <v>920</v>
      </c>
      <c r="B29" s="146"/>
      <c r="C29" s="146">
        <f t="shared" si="2"/>
        <v>0</v>
      </c>
      <c r="D29" s="146">
        <f t="shared" ref="D29:I29" si="10">SUM(D30:D31)</f>
        <v>0</v>
      </c>
      <c r="E29" s="146">
        <f t="shared" si="10"/>
        <v>0</v>
      </c>
      <c r="F29" s="146">
        <f t="shared" si="10"/>
        <v>0</v>
      </c>
      <c r="G29" s="146">
        <f t="shared" si="10"/>
        <v>0</v>
      </c>
      <c r="H29" s="146">
        <f t="shared" si="10"/>
        <v>0</v>
      </c>
      <c r="I29" s="146">
        <f t="shared" si="10"/>
        <v>0</v>
      </c>
    </row>
    <row r="30" spans="1:9">
      <c r="A30" s="10"/>
      <c r="B30" s="10"/>
      <c r="C30" s="10">
        <f t="shared" si="2"/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si="2"/>
        <v>0</v>
      </c>
      <c r="D31" s="10"/>
      <c r="E31" s="10"/>
      <c r="F31" s="10"/>
      <c r="G31" s="10"/>
      <c r="H31" s="10"/>
      <c r="I31" s="10"/>
    </row>
    <row r="32" spans="1:9">
      <c r="A32" s="147" t="s">
        <v>921</v>
      </c>
      <c r="B32" s="147"/>
      <c r="C32" s="147">
        <f t="shared" si="2"/>
        <v>0</v>
      </c>
      <c r="D32" s="147">
        <f t="shared" ref="D32:I32" si="11">D33+D48+D51+D54+D57+D60+D63+D70+D73</f>
        <v>0</v>
      </c>
      <c r="E32" s="147">
        <f t="shared" si="11"/>
        <v>0</v>
      </c>
      <c r="F32" s="147">
        <f t="shared" si="11"/>
        <v>0</v>
      </c>
      <c r="G32" s="147">
        <f t="shared" si="11"/>
        <v>0</v>
      </c>
      <c r="H32" s="147">
        <f t="shared" si="11"/>
        <v>0</v>
      </c>
      <c r="I32" s="147">
        <f t="shared" si="11"/>
        <v>0</v>
      </c>
    </row>
    <row r="33" spans="1:9">
      <c r="A33" s="144" t="s">
        <v>911</v>
      </c>
      <c r="B33" s="144"/>
      <c r="C33" s="144">
        <f t="shared" si="2"/>
        <v>0</v>
      </c>
      <c r="D33" s="144">
        <f t="shared" ref="D33:I33" si="12">SUM(D34:D47)</f>
        <v>0</v>
      </c>
      <c r="E33" s="144">
        <f t="shared" si="12"/>
        <v>0</v>
      </c>
      <c r="F33" s="144">
        <f t="shared" si="12"/>
        <v>0</v>
      </c>
      <c r="G33" s="144">
        <f t="shared" si="12"/>
        <v>0</v>
      </c>
      <c r="H33" s="144">
        <f t="shared" si="12"/>
        <v>0</v>
      </c>
      <c r="I33" s="144">
        <f t="shared" si="12"/>
        <v>0</v>
      </c>
    </row>
    <row r="34" spans="1:9">
      <c r="A34" s="10" t="s">
        <v>912</v>
      </c>
      <c r="B34" s="10"/>
      <c r="C34" s="10">
        <f t="shared" si="2"/>
        <v>0</v>
      </c>
      <c r="D34" s="10"/>
      <c r="E34" s="10"/>
      <c r="F34" s="10"/>
      <c r="G34" s="10"/>
      <c r="H34" s="10"/>
      <c r="I34" s="10"/>
    </row>
    <row r="35" spans="1:9">
      <c r="A35" s="10" t="s">
        <v>922</v>
      </c>
      <c r="B35" s="10"/>
      <c r="C35" s="10">
        <f t="shared" si="2"/>
        <v>0</v>
      </c>
      <c r="D35" s="10"/>
      <c r="E35" s="10"/>
      <c r="F35" s="10"/>
      <c r="G35" s="10"/>
      <c r="H35" s="10"/>
      <c r="I35" s="10"/>
    </row>
    <row r="36" spans="1:9">
      <c r="A36" s="10" t="s">
        <v>923</v>
      </c>
      <c r="B36" s="10"/>
      <c r="C36" s="10">
        <f t="shared" si="2"/>
        <v>0</v>
      </c>
      <c r="D36" s="10"/>
      <c r="E36" s="10"/>
      <c r="F36" s="10"/>
      <c r="G36" s="10"/>
      <c r="H36" s="10"/>
      <c r="I36" s="10"/>
    </row>
    <row r="37" spans="1:9">
      <c r="A37" s="10" t="s">
        <v>924</v>
      </c>
      <c r="B37" s="10"/>
      <c r="C37" s="10">
        <f t="shared" si="2"/>
        <v>0</v>
      </c>
      <c r="D37" s="10"/>
      <c r="E37" s="10"/>
      <c r="F37" s="10"/>
      <c r="G37" s="10"/>
      <c r="H37" s="10"/>
      <c r="I37" s="10"/>
    </row>
    <row r="38" spans="1:9">
      <c r="A38" s="10" t="s">
        <v>925</v>
      </c>
      <c r="B38" s="10"/>
      <c r="C38" s="10">
        <f t="shared" si="2"/>
        <v>0</v>
      </c>
      <c r="D38" s="10"/>
      <c r="E38" s="10"/>
      <c r="F38" s="10"/>
      <c r="G38" s="10"/>
      <c r="H38" s="10"/>
      <c r="I38" s="10"/>
    </row>
    <row r="39" spans="1:9">
      <c r="A39" s="10" t="s">
        <v>926</v>
      </c>
      <c r="B39" s="10"/>
      <c r="C39" s="10">
        <f t="shared" si="2"/>
        <v>0</v>
      </c>
      <c r="D39" s="10"/>
      <c r="E39" s="10"/>
      <c r="F39" s="10"/>
      <c r="G39" s="10"/>
      <c r="H39" s="10"/>
      <c r="I39" s="10"/>
    </row>
    <row r="40" spans="1:9">
      <c r="A40" s="10" t="s">
        <v>927</v>
      </c>
      <c r="B40" s="10"/>
      <c r="C40" s="10">
        <f t="shared" si="2"/>
        <v>0</v>
      </c>
      <c r="D40" s="10"/>
      <c r="E40" s="10"/>
      <c r="F40" s="10"/>
      <c r="G40" s="10"/>
      <c r="H40" s="10"/>
      <c r="I40" s="10"/>
    </row>
    <row r="41" spans="1:9">
      <c r="A41" s="10" t="s">
        <v>928</v>
      </c>
      <c r="B41" s="10"/>
      <c r="C41" s="10">
        <f t="shared" si="2"/>
        <v>0</v>
      </c>
      <c r="D41" s="10"/>
      <c r="E41" s="10"/>
      <c r="F41" s="10"/>
      <c r="G41" s="10"/>
      <c r="H41" s="10"/>
      <c r="I41" s="10"/>
    </row>
    <row r="42" spans="1:9">
      <c r="A42" s="10" t="s">
        <v>929</v>
      </c>
      <c r="B42" s="10"/>
      <c r="C42" s="10">
        <f t="shared" si="2"/>
        <v>0</v>
      </c>
      <c r="D42" s="10"/>
      <c r="E42" s="10"/>
      <c r="F42" s="10"/>
      <c r="G42" s="10"/>
      <c r="H42" s="10"/>
      <c r="I42" s="10"/>
    </row>
    <row r="43" spans="1:9">
      <c r="A43" s="10" t="s">
        <v>930</v>
      </c>
      <c r="B43" s="10"/>
      <c r="C43" s="10">
        <f t="shared" si="2"/>
        <v>0</v>
      </c>
      <c r="D43" s="10"/>
      <c r="E43" s="10"/>
      <c r="F43" s="10"/>
      <c r="G43" s="10"/>
      <c r="H43" s="10"/>
      <c r="I43" s="10"/>
    </row>
    <row r="44" spans="1:9">
      <c r="A44" s="10" t="s">
        <v>931</v>
      </c>
      <c r="B44" s="10"/>
      <c r="C44" s="10">
        <f t="shared" si="2"/>
        <v>0</v>
      </c>
      <c r="D44" s="10"/>
      <c r="E44" s="10"/>
      <c r="F44" s="10"/>
      <c r="G44" s="10"/>
      <c r="H44" s="10"/>
      <c r="I44" s="10"/>
    </row>
    <row r="45" spans="1:9">
      <c r="A45" s="10" t="s">
        <v>932</v>
      </c>
      <c r="B45" s="10"/>
      <c r="C45" s="10">
        <f t="shared" si="2"/>
        <v>0</v>
      </c>
      <c r="D45" s="10"/>
      <c r="E45" s="10"/>
      <c r="F45" s="10"/>
      <c r="G45" s="10"/>
      <c r="H45" s="10"/>
      <c r="I45" s="10"/>
    </row>
    <row r="46" spans="1:9">
      <c r="A46" s="148" t="s">
        <v>933</v>
      </c>
      <c r="B46" s="148"/>
      <c r="C46" s="148">
        <f t="shared" si="2"/>
        <v>0</v>
      </c>
      <c r="D46" s="148"/>
      <c r="E46" s="148"/>
      <c r="F46" s="148"/>
      <c r="G46" s="148"/>
      <c r="H46" s="148"/>
      <c r="I46" s="148"/>
    </row>
    <row r="47" spans="1:9">
      <c r="A47" s="10" t="s">
        <v>934</v>
      </c>
      <c r="B47" s="10"/>
      <c r="C47" s="10">
        <f t="shared" si="2"/>
        <v>0</v>
      </c>
      <c r="D47" s="10"/>
      <c r="E47" s="10"/>
      <c r="F47" s="10"/>
      <c r="G47" s="10"/>
      <c r="H47" s="10"/>
      <c r="I47" s="10"/>
    </row>
    <row r="48" spans="1:9">
      <c r="A48" s="144" t="s">
        <v>913</v>
      </c>
      <c r="B48" s="144"/>
      <c r="C48" s="144">
        <f t="shared" si="2"/>
        <v>0</v>
      </c>
      <c r="D48" s="144">
        <f t="shared" ref="D48:I48" si="13">SUM(D49:D50)</f>
        <v>0</v>
      </c>
      <c r="E48" s="144">
        <f t="shared" si="13"/>
        <v>0</v>
      </c>
      <c r="F48" s="144">
        <f t="shared" si="13"/>
        <v>0</v>
      </c>
      <c r="G48" s="144">
        <f t="shared" si="13"/>
        <v>0</v>
      </c>
      <c r="H48" s="144">
        <f t="shared" si="13"/>
        <v>0</v>
      </c>
      <c r="I48" s="144">
        <f t="shared" si="13"/>
        <v>0</v>
      </c>
    </row>
    <row r="49" spans="1:9">
      <c r="A49" s="10"/>
      <c r="B49" s="10"/>
      <c r="C49" s="10">
        <f t="shared" si="2"/>
        <v>0</v>
      </c>
      <c r="D49" s="10"/>
      <c r="E49" s="10"/>
      <c r="F49" s="10"/>
      <c r="G49" s="10"/>
      <c r="H49" s="10"/>
      <c r="I49" s="10"/>
    </row>
    <row r="50" spans="1:9">
      <c r="A50" s="10"/>
      <c r="B50" s="10"/>
      <c r="C50" s="10">
        <f t="shared" si="2"/>
        <v>0</v>
      </c>
      <c r="D50" s="10"/>
      <c r="E50" s="10"/>
      <c r="F50" s="10"/>
      <c r="G50" s="10"/>
      <c r="H50" s="10"/>
      <c r="I50" s="10"/>
    </row>
    <row r="51" spans="1:9">
      <c r="A51" s="144" t="s">
        <v>914</v>
      </c>
      <c r="B51" s="144"/>
      <c r="C51" s="144">
        <f t="shared" si="2"/>
        <v>0</v>
      </c>
      <c r="D51" s="144">
        <f t="shared" ref="D51:I51" si="14">SUM(D52:D53)</f>
        <v>0</v>
      </c>
      <c r="E51" s="144">
        <f t="shared" si="14"/>
        <v>0</v>
      </c>
      <c r="F51" s="144">
        <f t="shared" si="14"/>
        <v>0</v>
      </c>
      <c r="G51" s="144">
        <f t="shared" si="14"/>
        <v>0</v>
      </c>
      <c r="H51" s="144">
        <f t="shared" si="14"/>
        <v>0</v>
      </c>
      <c r="I51" s="144">
        <f t="shared" si="14"/>
        <v>0</v>
      </c>
    </row>
    <row r="52" spans="1:9">
      <c r="A52" s="10"/>
      <c r="B52" s="10"/>
      <c r="C52" s="10">
        <f t="shared" si="2"/>
        <v>0</v>
      </c>
      <c r="D52" s="10"/>
      <c r="E52" s="10"/>
      <c r="F52" s="10"/>
      <c r="G52" s="10"/>
      <c r="H52" s="10"/>
      <c r="I52" s="10"/>
    </row>
    <row r="53" spans="1:9">
      <c r="A53" s="10"/>
      <c r="B53" s="10"/>
      <c r="C53" s="10">
        <f t="shared" si="2"/>
        <v>0</v>
      </c>
      <c r="D53" s="10"/>
      <c r="E53" s="10"/>
      <c r="F53" s="10"/>
      <c r="G53" s="10"/>
      <c r="H53" s="10"/>
      <c r="I53" s="10"/>
    </row>
    <row r="54" spans="1:9">
      <c r="A54" s="144" t="s">
        <v>915</v>
      </c>
      <c r="B54" s="144"/>
      <c r="C54" s="144">
        <f t="shared" si="2"/>
        <v>0</v>
      </c>
      <c r="D54" s="144">
        <f t="shared" ref="D54:I54" si="15">SUM(D55:D56)</f>
        <v>0</v>
      </c>
      <c r="E54" s="144">
        <f t="shared" si="15"/>
        <v>0</v>
      </c>
      <c r="F54" s="144">
        <f t="shared" si="15"/>
        <v>0</v>
      </c>
      <c r="G54" s="144">
        <f t="shared" si="15"/>
        <v>0</v>
      </c>
      <c r="H54" s="144">
        <f t="shared" si="15"/>
        <v>0</v>
      </c>
      <c r="I54" s="144">
        <f t="shared" si="15"/>
        <v>0</v>
      </c>
    </row>
    <row r="55" spans="1:9">
      <c r="A55" s="10"/>
      <c r="B55" s="10"/>
      <c r="C55" s="10">
        <f t="shared" si="2"/>
        <v>0</v>
      </c>
      <c r="D55" s="10"/>
      <c r="E55" s="10"/>
      <c r="F55" s="10"/>
      <c r="G55" s="10"/>
      <c r="H55" s="10"/>
      <c r="I55" s="10"/>
    </row>
    <row r="56" spans="1:9">
      <c r="A56" s="10"/>
      <c r="B56" s="10"/>
      <c r="C56" s="10">
        <f t="shared" si="2"/>
        <v>0</v>
      </c>
      <c r="D56" s="10"/>
      <c r="E56" s="10"/>
      <c r="F56" s="10"/>
      <c r="G56" s="10"/>
      <c r="H56" s="10"/>
      <c r="I56" s="10"/>
    </row>
    <row r="57" spans="1:9">
      <c r="A57" s="144" t="s">
        <v>916</v>
      </c>
      <c r="B57" s="144"/>
      <c r="C57" s="144">
        <f t="shared" si="2"/>
        <v>0</v>
      </c>
      <c r="D57" s="144">
        <f t="shared" ref="D57:I57" si="16">SUM(D58:D59)</f>
        <v>0</v>
      </c>
      <c r="E57" s="144">
        <f t="shared" si="16"/>
        <v>0</v>
      </c>
      <c r="F57" s="144">
        <f t="shared" si="16"/>
        <v>0</v>
      </c>
      <c r="G57" s="144">
        <f t="shared" si="16"/>
        <v>0</v>
      </c>
      <c r="H57" s="144">
        <f t="shared" si="16"/>
        <v>0</v>
      </c>
      <c r="I57" s="144">
        <f t="shared" si="16"/>
        <v>0</v>
      </c>
    </row>
    <row r="58" spans="1:9">
      <c r="A58" s="10"/>
      <c r="B58" s="10"/>
      <c r="C58" s="10">
        <f t="shared" si="2"/>
        <v>0</v>
      </c>
      <c r="D58" s="10"/>
      <c r="E58" s="10"/>
      <c r="F58" s="10"/>
      <c r="G58" s="10"/>
      <c r="H58" s="10"/>
      <c r="I58" s="10"/>
    </row>
    <row r="59" spans="1:9">
      <c r="A59" s="10"/>
      <c r="B59" s="10"/>
      <c r="C59" s="10">
        <f t="shared" si="2"/>
        <v>0</v>
      </c>
      <c r="D59" s="10"/>
      <c r="E59" s="10"/>
      <c r="F59" s="10"/>
      <c r="G59" s="10"/>
      <c r="H59" s="10"/>
      <c r="I59" s="10"/>
    </row>
    <row r="60" spans="1:9">
      <c r="A60" s="144" t="s">
        <v>917</v>
      </c>
      <c r="B60" s="144"/>
      <c r="C60" s="144">
        <f t="shared" si="2"/>
        <v>0</v>
      </c>
      <c r="D60" s="144">
        <f t="shared" ref="D60:H60" si="17">SUM(D61:D62)</f>
        <v>0</v>
      </c>
      <c r="E60" s="144">
        <f t="shared" si="17"/>
        <v>0</v>
      </c>
      <c r="F60" s="144">
        <f t="shared" si="17"/>
        <v>0</v>
      </c>
      <c r="G60" s="144">
        <f t="shared" si="17"/>
        <v>0</v>
      </c>
      <c r="H60" s="144">
        <f t="shared" si="17"/>
        <v>0</v>
      </c>
      <c r="I60" s="144"/>
    </row>
    <row r="61" spans="1:9">
      <c r="A61" s="10"/>
      <c r="B61" s="10"/>
      <c r="C61" s="10">
        <f t="shared" si="2"/>
        <v>0</v>
      </c>
      <c r="D61" s="10"/>
      <c r="E61" s="10"/>
      <c r="F61" s="10"/>
      <c r="G61" s="10"/>
      <c r="H61" s="10"/>
      <c r="I61" s="10"/>
    </row>
    <row r="62" spans="1:9">
      <c r="A62" s="10"/>
      <c r="B62" s="10"/>
      <c r="C62" s="10">
        <f t="shared" si="2"/>
        <v>0</v>
      </c>
      <c r="D62" s="10"/>
      <c r="E62" s="10"/>
      <c r="F62" s="10"/>
      <c r="G62" s="10"/>
      <c r="H62" s="10"/>
      <c r="I62" s="10"/>
    </row>
    <row r="63" spans="1:9">
      <c r="A63" s="144" t="s">
        <v>918</v>
      </c>
      <c r="B63" s="144"/>
      <c r="C63" s="144">
        <f t="shared" si="2"/>
        <v>0</v>
      </c>
      <c r="D63" s="144">
        <f t="shared" ref="D63:I63" si="18">D64+D67</f>
        <v>0</v>
      </c>
      <c r="E63" s="144">
        <f t="shared" si="18"/>
        <v>0</v>
      </c>
      <c r="F63" s="144">
        <f t="shared" si="18"/>
        <v>0</v>
      </c>
      <c r="G63" s="144">
        <f t="shared" si="18"/>
        <v>0</v>
      </c>
      <c r="H63" s="144">
        <f t="shared" si="18"/>
        <v>0</v>
      </c>
      <c r="I63" s="144">
        <f t="shared" si="18"/>
        <v>0</v>
      </c>
    </row>
    <row r="64" spans="1:9">
      <c r="A64" s="146" t="s">
        <v>919</v>
      </c>
      <c r="B64" s="146"/>
      <c r="C64" s="146">
        <f t="shared" si="2"/>
        <v>0</v>
      </c>
      <c r="D64" s="146">
        <f t="shared" ref="D64:I64" si="19">SUM(D65:D66)</f>
        <v>0</v>
      </c>
      <c r="E64" s="146">
        <f t="shared" si="19"/>
        <v>0</v>
      </c>
      <c r="F64" s="146">
        <f t="shared" si="19"/>
        <v>0</v>
      </c>
      <c r="G64" s="146">
        <f t="shared" si="19"/>
        <v>0</v>
      </c>
      <c r="H64" s="146">
        <f t="shared" si="19"/>
        <v>0</v>
      </c>
      <c r="I64" s="146">
        <f t="shared" si="19"/>
        <v>0</v>
      </c>
    </row>
    <row r="65" spans="1:9">
      <c r="A65" s="10"/>
      <c r="B65" s="10"/>
      <c r="C65" s="10">
        <f t="shared" si="2"/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si="2"/>
        <v>0</v>
      </c>
      <c r="D66" s="10"/>
      <c r="E66" s="10"/>
      <c r="F66" s="10"/>
      <c r="G66" s="10"/>
      <c r="H66" s="10"/>
      <c r="I66" s="10"/>
    </row>
    <row r="67" spans="1:9">
      <c r="A67" s="146" t="s">
        <v>920</v>
      </c>
      <c r="B67" s="146"/>
      <c r="C67" s="146">
        <f t="shared" si="2"/>
        <v>0</v>
      </c>
      <c r="D67" s="146">
        <f t="shared" ref="D67:I67" si="20">SUM(D68:D69)</f>
        <v>0</v>
      </c>
      <c r="E67" s="146">
        <f t="shared" si="20"/>
        <v>0</v>
      </c>
      <c r="F67" s="146">
        <f t="shared" si="20"/>
        <v>0</v>
      </c>
      <c r="G67" s="146">
        <f t="shared" si="20"/>
        <v>0</v>
      </c>
      <c r="H67" s="146">
        <f t="shared" si="20"/>
        <v>0</v>
      </c>
      <c r="I67" s="146">
        <f t="shared" si="20"/>
        <v>0</v>
      </c>
    </row>
    <row r="68" spans="1:9">
      <c r="A68" s="10"/>
      <c r="B68" s="10"/>
      <c r="C68" s="10">
        <f t="shared" si="2"/>
        <v>0</v>
      </c>
      <c r="D68" s="10"/>
      <c r="E68" s="10"/>
      <c r="F68" s="10"/>
      <c r="G68" s="10"/>
      <c r="H68" s="10"/>
      <c r="I68" s="10"/>
    </row>
    <row r="69" spans="1:9">
      <c r="A69" s="10"/>
      <c r="B69" s="10"/>
      <c r="C69" s="10">
        <f t="shared" si="2"/>
        <v>0</v>
      </c>
      <c r="D69" s="10"/>
      <c r="E69" s="10"/>
      <c r="F69" s="10"/>
      <c r="G69" s="10"/>
      <c r="H69" s="10"/>
      <c r="I69" s="10"/>
    </row>
    <row r="70" spans="1:9">
      <c r="A70" s="144" t="s">
        <v>935</v>
      </c>
      <c r="B70" s="144"/>
      <c r="C70" s="144">
        <f t="shared" si="2"/>
        <v>0</v>
      </c>
      <c r="D70" s="144">
        <f t="shared" ref="D70:I70" si="21">SUM(D71:D72)</f>
        <v>0</v>
      </c>
      <c r="E70" s="144">
        <f t="shared" si="21"/>
        <v>0</v>
      </c>
      <c r="F70" s="144">
        <f t="shared" si="21"/>
        <v>0</v>
      </c>
      <c r="G70" s="144">
        <f t="shared" si="21"/>
        <v>0</v>
      </c>
      <c r="H70" s="144">
        <f t="shared" si="21"/>
        <v>0</v>
      </c>
      <c r="I70" s="144">
        <f t="shared" si="21"/>
        <v>0</v>
      </c>
    </row>
    <row r="71" spans="1:9">
      <c r="A71" s="10"/>
      <c r="B71" s="10"/>
      <c r="C71" s="10">
        <f t="shared" ref="C71:C74" si="22">SUM(D71:G71)</f>
        <v>0</v>
      </c>
      <c r="D71" s="10"/>
      <c r="E71" s="10"/>
      <c r="F71" s="10"/>
      <c r="G71" s="10"/>
      <c r="H71" s="10"/>
      <c r="I71" s="10"/>
    </row>
    <row r="72" spans="1:9">
      <c r="A72" s="10"/>
      <c r="B72" s="10"/>
      <c r="C72" s="10">
        <f t="shared" si="22"/>
        <v>0</v>
      </c>
      <c r="D72" s="10"/>
      <c r="E72" s="10"/>
      <c r="F72" s="10"/>
      <c r="G72" s="10"/>
      <c r="H72" s="10"/>
      <c r="I72" s="10"/>
    </row>
    <row r="73" spans="1:9">
      <c r="A73" s="144" t="s">
        <v>936</v>
      </c>
      <c r="B73" s="144"/>
      <c r="C73" s="144">
        <f t="shared" si="22"/>
        <v>0</v>
      </c>
      <c r="D73" s="144"/>
      <c r="E73" s="144"/>
      <c r="F73" s="144"/>
      <c r="G73" s="144"/>
      <c r="H73" s="144"/>
      <c r="I73" s="144"/>
    </row>
    <row r="74" spans="1:9">
      <c r="A74" s="144" t="s">
        <v>937</v>
      </c>
      <c r="B74" s="144"/>
      <c r="C74" s="144">
        <f t="shared" si="22"/>
        <v>0</v>
      </c>
      <c r="D74" s="144">
        <f t="shared" ref="D74:I74" si="23">D73+D70+D63+D60+D57+D54+D51+D48+D33+D25+D22+D19+D16+D13+D10+D5</f>
        <v>0</v>
      </c>
      <c r="E74" s="144">
        <f t="shared" si="23"/>
        <v>0</v>
      </c>
      <c r="F74" s="144">
        <f t="shared" si="23"/>
        <v>0</v>
      </c>
      <c r="G74" s="144">
        <f t="shared" si="23"/>
        <v>0</v>
      </c>
      <c r="H74" s="144">
        <f t="shared" si="23"/>
        <v>0</v>
      </c>
      <c r="I74" s="144">
        <f t="shared" si="23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ميزانية 2011</vt:lpstr>
      <vt:lpstr>ميزانية 2012</vt:lpstr>
      <vt:lpstr>ميزانية 2013 </vt:lpstr>
      <vt:lpstr>ميزانية 2014 </vt:lpstr>
      <vt:lpstr>ميزانية 2015 </vt:lpstr>
      <vt:lpstr>ميزانية 2016 </vt:lpstr>
      <vt:lpstr>ميزانية 2017 </vt:lpstr>
      <vt:lpstr>PIA 2016</vt:lpstr>
      <vt:lpstr>PIA 2017</vt:lpstr>
      <vt:lpstr>الجباية المحلية</vt:lpstr>
      <vt:lpstr>الديون البلدية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النفايات</vt:lpstr>
      <vt:lpstr>قانون الإطار</vt:lpstr>
      <vt:lpstr>المشاريع!Print_Area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Selim</cp:lastModifiedBy>
  <cp:lastPrinted>2014-06-12T19:00:37Z</cp:lastPrinted>
  <dcterms:created xsi:type="dcterms:W3CDTF">2014-03-25T08:27:56Z</dcterms:created>
  <dcterms:modified xsi:type="dcterms:W3CDTF">2018-02-03T16:13:53Z</dcterms:modified>
</cp:coreProperties>
</file>