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2018\سليانة\"/>
    </mc:Choice>
  </mc:AlternateContent>
  <xr:revisionPtr revIDLastSave="0" documentId="10_ncr:8100000_{8B04C4D5-8B52-47C0-8E33-3FB4C7F0EFDA}" xr6:coauthVersionLast="33" xr6:coauthVersionMax="33" xr10:uidLastSave="{00000000-0000-0000-0000-000000000000}"/>
  <bookViews>
    <workbookView xWindow="0" yWindow="0" windowWidth="19200" windowHeight="6950" tabRatio="847" activeTab="5" xr2:uid="{00000000-000D-0000-FFFF-FFFF00000000}"/>
  </bookViews>
  <sheets>
    <sheet name="مرافق البلدية" sheetId="22" r:id="rId1"/>
    <sheet name="ميزانية 2014" sheetId="20" r:id="rId2"/>
    <sheet name="ميزانية 2015" sheetId="21" r:id="rId3"/>
    <sheet name="ميزانية 2016" sheetId="17" r:id="rId4"/>
    <sheet name="ميزانية2017" sheetId="23" r:id="rId5"/>
    <sheet name="PAI 2016" sheetId="25" r:id="rId6"/>
    <sheet name="PAI 2017" sheetId="24" r:id="rId7"/>
    <sheet name="قائمة في الأعوان" sheetId="3" r:id="rId8"/>
    <sheet name="المجلس البلدي" sheetId="5" r:id="rId9"/>
    <sheet name="النشاط البلدي" sheetId="6" r:id="rId10"/>
    <sheet name="المنشئات العمومية" sheetId="7" r:id="rId11"/>
    <sheet name="التنظيم الهيكلي " sheetId="19" r:id="rId12"/>
    <sheet name="الأحياء" sheetId="12" r:id="rId13"/>
    <sheet name="المشاريع" sheetId="13" r:id="rId14"/>
    <sheet name="قانون الإطار" sheetId="15" r:id="rId15"/>
    <sheet name="وسائل النقل " sheetId="18" r:id="rId16"/>
  </sheets>
  <definedNames>
    <definedName name="_xlnm.Print_Area" localSheetId="13">المشاريع!$A$1:$AI$21</definedName>
  </definedNames>
  <calcPr calcId="162913"/>
</workbook>
</file>

<file path=xl/calcChain.xml><?xml version="1.0" encoding="utf-8"?>
<calcChain xmlns="http://schemas.openxmlformats.org/spreadsheetml/2006/main">
  <c r="C5" i="25" l="1"/>
  <c r="C4" i="25" s="1"/>
  <c r="C71" i="25"/>
  <c r="C70" i="25"/>
  <c r="I68" i="25"/>
  <c r="H68" i="25"/>
  <c r="G68" i="25"/>
  <c r="F68" i="25"/>
  <c r="E68" i="25"/>
  <c r="D68" i="25"/>
  <c r="C67" i="25"/>
  <c r="C66" i="25"/>
  <c r="I65" i="25"/>
  <c r="H65" i="25"/>
  <c r="G65" i="25"/>
  <c r="F65" i="25"/>
  <c r="E65" i="25"/>
  <c r="D65" i="25"/>
  <c r="C64" i="25"/>
  <c r="C63" i="25"/>
  <c r="I62" i="25"/>
  <c r="I61" i="25" s="1"/>
  <c r="H62" i="25"/>
  <c r="H61" i="25" s="1"/>
  <c r="G62" i="25"/>
  <c r="F62" i="25"/>
  <c r="E62" i="25"/>
  <c r="E61" i="25" s="1"/>
  <c r="D62" i="25"/>
  <c r="G61" i="25"/>
  <c r="F61" i="25"/>
  <c r="C60" i="25"/>
  <c r="C59" i="25"/>
  <c r="H58" i="25"/>
  <c r="G58" i="25"/>
  <c r="F58" i="25"/>
  <c r="E58" i="25"/>
  <c r="D58" i="25"/>
  <c r="C57" i="25"/>
  <c r="C56" i="25"/>
  <c r="I55" i="25"/>
  <c r="H55" i="25"/>
  <c r="G55" i="25"/>
  <c r="F55" i="25"/>
  <c r="E55" i="25"/>
  <c r="D55" i="25"/>
  <c r="C54" i="25"/>
  <c r="C53" i="25"/>
  <c r="I52" i="25"/>
  <c r="H52" i="25"/>
  <c r="G52" i="25"/>
  <c r="F52" i="25"/>
  <c r="E52" i="25"/>
  <c r="D52" i="25"/>
  <c r="C51" i="25"/>
  <c r="C50" i="25"/>
  <c r="I49" i="25"/>
  <c r="H49" i="25"/>
  <c r="G49" i="25"/>
  <c r="F49" i="25"/>
  <c r="E49" i="25"/>
  <c r="D49" i="25"/>
  <c r="C48" i="25"/>
  <c r="C47" i="25"/>
  <c r="I46" i="25"/>
  <c r="H46" i="25"/>
  <c r="G46" i="25"/>
  <c r="F46" i="25"/>
  <c r="E46" i="25"/>
  <c r="D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I31" i="25"/>
  <c r="I30" i="25" s="1"/>
  <c r="H31" i="25"/>
  <c r="G31" i="25"/>
  <c r="F31" i="25"/>
  <c r="E31" i="25"/>
  <c r="D31" i="25"/>
  <c r="C29" i="25"/>
  <c r="C28" i="25"/>
  <c r="I27" i="25"/>
  <c r="H27" i="25"/>
  <c r="G27" i="25"/>
  <c r="F27" i="25"/>
  <c r="E27" i="25"/>
  <c r="D27" i="25"/>
  <c r="C26" i="25"/>
  <c r="C25" i="25"/>
  <c r="I24" i="25"/>
  <c r="I23" i="25" s="1"/>
  <c r="H24" i="25"/>
  <c r="G24" i="25"/>
  <c r="G23" i="25" s="1"/>
  <c r="F24" i="25"/>
  <c r="F23" i="25" s="1"/>
  <c r="E24" i="25"/>
  <c r="E23" i="25" s="1"/>
  <c r="D24" i="25"/>
  <c r="H23" i="25"/>
  <c r="D23" i="25"/>
  <c r="C22" i="25"/>
  <c r="C21" i="25"/>
  <c r="I20" i="25"/>
  <c r="H20" i="25"/>
  <c r="G20" i="25"/>
  <c r="F20" i="25"/>
  <c r="E20" i="25"/>
  <c r="D20" i="25"/>
  <c r="C19" i="25"/>
  <c r="C18" i="25"/>
  <c r="I17" i="25"/>
  <c r="H17" i="25"/>
  <c r="G17" i="25"/>
  <c r="F17" i="25"/>
  <c r="E17" i="25"/>
  <c r="D17" i="25"/>
  <c r="C17" i="25" s="1"/>
  <c r="C16" i="25"/>
  <c r="C15" i="25"/>
  <c r="I14" i="25"/>
  <c r="H14" i="25"/>
  <c r="G14" i="25"/>
  <c r="F14" i="25"/>
  <c r="E14" i="25"/>
  <c r="D14" i="25"/>
  <c r="C13" i="25"/>
  <c r="C12" i="25"/>
  <c r="I11" i="25"/>
  <c r="H11" i="25"/>
  <c r="G11" i="25"/>
  <c r="F11" i="25"/>
  <c r="E11" i="25"/>
  <c r="D11" i="25"/>
  <c r="C10" i="25"/>
  <c r="C9" i="25"/>
  <c r="I8" i="25"/>
  <c r="H8" i="25"/>
  <c r="G8" i="25"/>
  <c r="F8" i="25"/>
  <c r="E8" i="25"/>
  <c r="D8" i="25"/>
  <c r="I5" i="25"/>
  <c r="H5" i="25"/>
  <c r="G5" i="25"/>
  <c r="F5" i="25"/>
  <c r="E5" i="25"/>
  <c r="D5" i="25"/>
  <c r="D4" i="25"/>
  <c r="C62" i="24"/>
  <c r="C61" i="24"/>
  <c r="C60" i="24"/>
  <c r="I59" i="24"/>
  <c r="H59" i="24"/>
  <c r="G59" i="24"/>
  <c r="F59" i="24"/>
  <c r="E59" i="24"/>
  <c r="D59" i="24"/>
  <c r="C58" i="24"/>
  <c r="C57" i="24"/>
  <c r="I56" i="24"/>
  <c r="H56" i="24"/>
  <c r="G56" i="24"/>
  <c r="F56" i="24"/>
  <c r="E56" i="24"/>
  <c r="C56" i="24" s="1"/>
  <c r="D56" i="24"/>
  <c r="C55" i="24"/>
  <c r="C54" i="24"/>
  <c r="I53" i="24"/>
  <c r="I52" i="24" s="1"/>
  <c r="H53" i="24"/>
  <c r="H52" i="24" s="1"/>
  <c r="G53" i="24"/>
  <c r="F53" i="24"/>
  <c r="E53" i="24"/>
  <c r="E52" i="24" s="1"/>
  <c r="D53" i="24"/>
  <c r="D52" i="24" s="1"/>
  <c r="G52" i="24"/>
  <c r="C51" i="24"/>
  <c r="C50" i="24"/>
  <c r="H49" i="24"/>
  <c r="G49" i="24"/>
  <c r="F49" i="24"/>
  <c r="E49" i="24"/>
  <c r="C49" i="24" s="1"/>
  <c r="D49" i="24"/>
  <c r="C48" i="24"/>
  <c r="C47" i="24"/>
  <c r="I46" i="24"/>
  <c r="H46" i="24"/>
  <c r="G46" i="24"/>
  <c r="F46" i="24"/>
  <c r="E46" i="24"/>
  <c r="D46" i="24"/>
  <c r="C45" i="24"/>
  <c r="C44" i="24"/>
  <c r="I43" i="24"/>
  <c r="H43" i="24"/>
  <c r="G43" i="24"/>
  <c r="F43" i="24"/>
  <c r="E43" i="24"/>
  <c r="C43" i="24" s="1"/>
  <c r="D43" i="24"/>
  <c r="C42" i="24"/>
  <c r="C41" i="24"/>
  <c r="I40" i="24"/>
  <c r="H40" i="24"/>
  <c r="G40" i="24"/>
  <c r="F40" i="24"/>
  <c r="E40" i="24"/>
  <c r="D40" i="24"/>
  <c r="C39" i="24"/>
  <c r="C38" i="24"/>
  <c r="I37" i="24"/>
  <c r="H37" i="24"/>
  <c r="G37" i="24"/>
  <c r="F37" i="24"/>
  <c r="E37" i="24"/>
  <c r="D37" i="24"/>
  <c r="C36" i="24"/>
  <c r="C35" i="24"/>
  <c r="C34" i="24"/>
  <c r="C33" i="24"/>
  <c r="C32" i="24"/>
  <c r="C31" i="24"/>
  <c r="I30" i="24"/>
  <c r="H30" i="24"/>
  <c r="G30" i="24"/>
  <c r="F30" i="24"/>
  <c r="E30" i="24"/>
  <c r="D30" i="24"/>
  <c r="C28" i="24"/>
  <c r="C27" i="24"/>
  <c r="I26" i="24"/>
  <c r="H26" i="24"/>
  <c r="G26" i="24"/>
  <c r="F26" i="24"/>
  <c r="E26" i="24"/>
  <c r="D26" i="24"/>
  <c r="C25" i="24"/>
  <c r="C24" i="24"/>
  <c r="I23" i="24"/>
  <c r="I22" i="24" s="1"/>
  <c r="I4" i="24" s="1"/>
  <c r="H23" i="24"/>
  <c r="H22" i="24" s="1"/>
  <c r="G23" i="24"/>
  <c r="G22" i="24" s="1"/>
  <c r="F23" i="24"/>
  <c r="E23" i="24"/>
  <c r="E22" i="24" s="1"/>
  <c r="D23" i="24"/>
  <c r="F22" i="24"/>
  <c r="C21" i="24"/>
  <c r="C20" i="24"/>
  <c r="I19" i="24"/>
  <c r="H19" i="24"/>
  <c r="G19" i="24"/>
  <c r="F19" i="24"/>
  <c r="E19" i="24"/>
  <c r="D19" i="24"/>
  <c r="C18" i="24"/>
  <c r="C17" i="24"/>
  <c r="I16" i="24"/>
  <c r="H16" i="24"/>
  <c r="G16" i="24"/>
  <c r="F16" i="24"/>
  <c r="E16" i="24"/>
  <c r="D16" i="24"/>
  <c r="C15" i="24"/>
  <c r="C14" i="24"/>
  <c r="I13" i="24"/>
  <c r="H13" i="24"/>
  <c r="G13" i="24"/>
  <c r="F13" i="24"/>
  <c r="E13" i="24"/>
  <c r="D13" i="24"/>
  <c r="C12" i="24"/>
  <c r="C11" i="24"/>
  <c r="I10" i="24"/>
  <c r="H10" i="24"/>
  <c r="G10" i="24"/>
  <c r="F10" i="24"/>
  <c r="E10" i="24"/>
  <c r="D10" i="24"/>
  <c r="C9" i="24"/>
  <c r="C8" i="24"/>
  <c r="I7" i="24"/>
  <c r="H7" i="24"/>
  <c r="G7" i="24"/>
  <c r="F7" i="24"/>
  <c r="E7" i="24"/>
  <c r="D7" i="24"/>
  <c r="C7" i="24"/>
  <c r="C5" i="24"/>
  <c r="I5" i="24"/>
  <c r="H5" i="24"/>
  <c r="G5" i="24"/>
  <c r="F5" i="24"/>
  <c r="E5" i="24"/>
  <c r="D5" i="24"/>
  <c r="E30" i="25" l="1"/>
  <c r="C68" i="25"/>
  <c r="C49" i="25"/>
  <c r="C8" i="25"/>
  <c r="H4" i="25"/>
  <c r="C11" i="25"/>
  <c r="C14" i="25"/>
  <c r="C62" i="25"/>
  <c r="H73" i="25"/>
  <c r="C65" i="25"/>
  <c r="E4" i="25"/>
  <c r="I4" i="25"/>
  <c r="C31" i="25"/>
  <c r="C46" i="25"/>
  <c r="G30" i="25"/>
  <c r="D61" i="25"/>
  <c r="C61" i="25" s="1"/>
  <c r="H30" i="25"/>
  <c r="G4" i="25"/>
  <c r="C20" i="25"/>
  <c r="C52" i="25"/>
  <c r="C55" i="25"/>
  <c r="C58" i="25"/>
  <c r="E73" i="25"/>
  <c r="I73" i="25"/>
  <c r="F4" i="25"/>
  <c r="C24" i="25"/>
  <c r="C27" i="25"/>
  <c r="D30" i="25"/>
  <c r="F30" i="25"/>
  <c r="F73" i="25"/>
  <c r="D73" i="25"/>
  <c r="G73" i="25"/>
  <c r="C23" i="25"/>
  <c r="E4" i="24"/>
  <c r="C23" i="24"/>
  <c r="C26" i="24"/>
  <c r="E29" i="24"/>
  <c r="C19" i="24"/>
  <c r="I29" i="24"/>
  <c r="I63" i="24"/>
  <c r="C10" i="24"/>
  <c r="C13" i="24"/>
  <c r="C16" i="24"/>
  <c r="H4" i="24"/>
  <c r="C53" i="24"/>
  <c r="E63" i="24"/>
  <c r="D22" i="24"/>
  <c r="D63" i="24" s="1"/>
  <c r="C30" i="24"/>
  <c r="C40" i="24"/>
  <c r="H29" i="24"/>
  <c r="G29" i="24"/>
  <c r="F4" i="24"/>
  <c r="C37" i="24"/>
  <c r="C46" i="24"/>
  <c r="C59" i="24"/>
  <c r="H63" i="24"/>
  <c r="G4" i="24"/>
  <c r="G63" i="24"/>
  <c r="F52" i="24"/>
  <c r="F63" i="24" s="1"/>
  <c r="D29" i="24"/>
  <c r="C550" i="23"/>
  <c r="C491" i="23"/>
  <c r="C422" i="23"/>
  <c r="C399" i="23"/>
  <c r="C73" i="25" l="1"/>
  <c r="C30" i="25"/>
  <c r="C52" i="24"/>
  <c r="C63" i="24"/>
  <c r="D4" i="24"/>
  <c r="C22" i="24"/>
  <c r="C4" i="24" s="1"/>
  <c r="F29" i="24"/>
  <c r="C29" i="24"/>
  <c r="D778" i="23"/>
  <c r="E778" i="23" s="1"/>
  <c r="E777" i="23" s="1"/>
  <c r="D777" i="23"/>
  <c r="C777" i="23"/>
  <c r="D776" i="23"/>
  <c r="E776" i="23" s="1"/>
  <c r="E775" i="23"/>
  <c r="D775" i="23"/>
  <c r="D774" i="23"/>
  <c r="E774" i="23" s="1"/>
  <c r="E773" i="23"/>
  <c r="E772" i="23" s="1"/>
  <c r="E771" i="23" s="1"/>
  <c r="D773" i="23"/>
  <c r="D772" i="23" s="1"/>
  <c r="D771" i="23" s="1"/>
  <c r="C772" i="23"/>
  <c r="C771" i="23" s="1"/>
  <c r="E770" i="23"/>
  <c r="D770" i="23"/>
  <c r="D769" i="23"/>
  <c r="E769" i="23" s="1"/>
  <c r="E768" i="23" s="1"/>
  <c r="E767" i="23" s="1"/>
  <c r="D768" i="23"/>
  <c r="C768" i="23"/>
  <c r="D767" i="23"/>
  <c r="C767" i="23"/>
  <c r="E766" i="23"/>
  <c r="D766" i="23"/>
  <c r="E765" i="23"/>
  <c r="D765" i="23"/>
  <c r="C765" i="23"/>
  <c r="D764" i="23"/>
  <c r="E764" i="23" s="1"/>
  <c r="E763" i="23"/>
  <c r="D763" i="23"/>
  <c r="D762" i="23"/>
  <c r="C761" i="23"/>
  <c r="C760" i="23"/>
  <c r="D759" i="23"/>
  <c r="E759" i="23" s="1"/>
  <c r="E758" i="23"/>
  <c r="D758" i="23"/>
  <c r="D757" i="23"/>
  <c r="C756" i="23"/>
  <c r="C755" i="23" s="1"/>
  <c r="D754" i="23"/>
  <c r="E753" i="23"/>
  <c r="D753" i="23"/>
  <c r="D752" i="23"/>
  <c r="C751" i="23"/>
  <c r="C750" i="23"/>
  <c r="D749" i="23"/>
  <c r="E749" i="23" s="1"/>
  <c r="D748" i="23"/>
  <c r="E748" i="23" s="1"/>
  <c r="D747" i="23"/>
  <c r="C746" i="23"/>
  <c r="E745" i="23"/>
  <c r="E744" i="23" s="1"/>
  <c r="D745" i="23"/>
  <c r="D744" i="23" s="1"/>
  <c r="C744" i="23"/>
  <c r="C743" i="23" s="1"/>
  <c r="E742" i="23"/>
  <c r="E741" i="23" s="1"/>
  <c r="D742" i="23"/>
  <c r="D741" i="23" s="1"/>
  <c r="C741" i="23"/>
  <c r="D740" i="23"/>
  <c r="E740" i="23" s="1"/>
  <c r="E739" i="23" s="1"/>
  <c r="D739" i="23"/>
  <c r="C739" i="23"/>
  <c r="D738" i="23"/>
  <c r="E738" i="23" s="1"/>
  <c r="E737" i="23"/>
  <c r="D737" i="23"/>
  <c r="D736" i="23"/>
  <c r="E736" i="23" s="1"/>
  <c r="E735" i="23"/>
  <c r="D735" i="23"/>
  <c r="D734" i="23"/>
  <c r="C734" i="23"/>
  <c r="C733" i="23" s="1"/>
  <c r="D733" i="23"/>
  <c r="E732" i="23"/>
  <c r="E731" i="23" s="1"/>
  <c r="E730" i="23" s="1"/>
  <c r="D732" i="23"/>
  <c r="D731" i="23"/>
  <c r="C731" i="23"/>
  <c r="C730" i="23" s="1"/>
  <c r="D730" i="23"/>
  <c r="E729" i="23"/>
  <c r="D729" i="23"/>
  <c r="E728" i="23"/>
  <c r="D728" i="23"/>
  <c r="E727" i="23"/>
  <c r="D727" i="23"/>
  <c r="C727" i="23"/>
  <c r="J726" i="23"/>
  <c r="J725" i="23"/>
  <c r="D724" i="23"/>
  <c r="E724" i="23" s="1"/>
  <c r="D723" i="23"/>
  <c r="E723" i="23" s="1"/>
  <c r="D722" i="23"/>
  <c r="C722" i="23"/>
  <c r="D721" i="23"/>
  <c r="E721" i="23" s="1"/>
  <c r="E720" i="23"/>
  <c r="D720" i="23"/>
  <c r="D719" i="23"/>
  <c r="D718" i="23" s="1"/>
  <c r="C718" i="23"/>
  <c r="J717" i="23"/>
  <c r="C717" i="23"/>
  <c r="C716" i="23" s="1"/>
  <c r="J716" i="23"/>
  <c r="D715" i="23"/>
  <c r="E715" i="23" s="1"/>
  <c r="D714" i="23"/>
  <c r="E714" i="23" s="1"/>
  <c r="D713" i="23"/>
  <c r="E713" i="23" s="1"/>
  <c r="D712" i="23"/>
  <c r="E712" i="23" s="1"/>
  <c r="D711" i="23"/>
  <c r="E711" i="23" s="1"/>
  <c r="D710" i="23"/>
  <c r="E710" i="23" s="1"/>
  <c r="D709" i="23"/>
  <c r="E709" i="23" s="1"/>
  <c r="D708" i="23"/>
  <c r="E708" i="23" s="1"/>
  <c r="D707" i="23"/>
  <c r="E707" i="23" s="1"/>
  <c r="D706" i="23"/>
  <c r="E706" i="23" s="1"/>
  <c r="D705" i="23"/>
  <c r="E705" i="23" s="1"/>
  <c r="D704" i="23"/>
  <c r="E704" i="23" s="1"/>
  <c r="D703" i="23"/>
  <c r="E703" i="23" s="1"/>
  <c r="D702" i="23"/>
  <c r="E702" i="23" s="1"/>
  <c r="D701" i="23"/>
  <c r="C700" i="23"/>
  <c r="E699" i="23"/>
  <c r="D699" i="23"/>
  <c r="D698" i="23"/>
  <c r="E698" i="23" s="1"/>
  <c r="E697" i="23"/>
  <c r="D697" i="23"/>
  <c r="D696" i="23"/>
  <c r="E696" i="23" s="1"/>
  <c r="E695" i="23"/>
  <c r="E694" i="23" s="1"/>
  <c r="D695" i="23"/>
  <c r="D694" i="23"/>
  <c r="C694" i="23"/>
  <c r="D693" i="23"/>
  <c r="E693" i="23" s="1"/>
  <c r="D692" i="23"/>
  <c r="E692" i="23" s="1"/>
  <c r="D691" i="23"/>
  <c r="E691" i="23" s="1"/>
  <c r="D690" i="23"/>
  <c r="E690" i="23" s="1"/>
  <c r="D689" i="23"/>
  <c r="E689" i="23" s="1"/>
  <c r="D688" i="23"/>
  <c r="C687" i="23"/>
  <c r="E686" i="23"/>
  <c r="D686" i="23"/>
  <c r="D685" i="23"/>
  <c r="E685" i="23" s="1"/>
  <c r="E684" i="23"/>
  <c r="E683" i="23" s="1"/>
  <c r="D684" i="23"/>
  <c r="D683" i="23"/>
  <c r="C683" i="23"/>
  <c r="D682" i="23"/>
  <c r="E682" i="23" s="1"/>
  <c r="D681" i="23"/>
  <c r="E681" i="23" s="1"/>
  <c r="D680" i="23"/>
  <c r="E680" i="23" s="1"/>
  <c r="E679" i="23" s="1"/>
  <c r="D679" i="23"/>
  <c r="C679" i="23"/>
  <c r="D678" i="23"/>
  <c r="E678" i="23" s="1"/>
  <c r="E677" i="23"/>
  <c r="E676" i="23" s="1"/>
  <c r="D677" i="23"/>
  <c r="D676" i="23"/>
  <c r="C676" i="23"/>
  <c r="D675" i="23"/>
  <c r="E675" i="23" s="1"/>
  <c r="D674" i="23"/>
  <c r="E674" i="23" s="1"/>
  <c r="D673" i="23"/>
  <c r="E673" i="23" s="1"/>
  <c r="D672" i="23"/>
  <c r="C671" i="23"/>
  <c r="E670" i="23"/>
  <c r="D670" i="23"/>
  <c r="D669" i="23"/>
  <c r="E669" i="23" s="1"/>
  <c r="E668" i="23"/>
  <c r="D668" i="23"/>
  <c r="D667" i="23"/>
  <c r="E667" i="23" s="1"/>
  <c r="E666" i="23"/>
  <c r="D666" i="23"/>
  <c r="D665" i="23"/>
  <c r="C665" i="23"/>
  <c r="C645" i="23" s="1"/>
  <c r="D664" i="23"/>
  <c r="E664" i="23" s="1"/>
  <c r="D663" i="23"/>
  <c r="D662" i="23"/>
  <c r="E662" i="23" s="1"/>
  <c r="C661" i="23"/>
  <c r="D660" i="23"/>
  <c r="E660" i="23" s="1"/>
  <c r="E659" i="23"/>
  <c r="D659" i="23"/>
  <c r="D658" i="23"/>
  <c r="E658" i="23" s="1"/>
  <c r="E657" i="23"/>
  <c r="D657" i="23"/>
  <c r="D656" i="23"/>
  <c r="E656" i="23" s="1"/>
  <c r="E655" i="23"/>
  <c r="D655" i="23"/>
  <c r="D654" i="23"/>
  <c r="D653" i="23" s="1"/>
  <c r="C653" i="23"/>
  <c r="D652" i="23"/>
  <c r="E652" i="23" s="1"/>
  <c r="D651" i="23"/>
  <c r="E651" i="23" s="1"/>
  <c r="D650" i="23"/>
  <c r="E650" i="23" s="1"/>
  <c r="D649" i="23"/>
  <c r="E649" i="23" s="1"/>
  <c r="D648" i="23"/>
  <c r="D647" i="23"/>
  <c r="E647" i="23" s="1"/>
  <c r="C646" i="23"/>
  <c r="J645" i="23"/>
  <c r="D644" i="23"/>
  <c r="E644" i="23" s="1"/>
  <c r="E643" i="23"/>
  <c r="D643" i="23"/>
  <c r="J642" i="23"/>
  <c r="D642" i="23"/>
  <c r="C642" i="23"/>
  <c r="D641" i="23"/>
  <c r="E641" i="23" s="1"/>
  <c r="E640" i="23"/>
  <c r="D640" i="23"/>
  <c r="D639" i="23"/>
  <c r="E639" i="23" s="1"/>
  <c r="J638" i="23"/>
  <c r="C638" i="23"/>
  <c r="E637" i="23"/>
  <c r="D637" i="23"/>
  <c r="D636" i="23"/>
  <c r="E636" i="23" s="1"/>
  <c r="E635" i="23"/>
  <c r="D635" i="23"/>
  <c r="D634" i="23"/>
  <c r="E634" i="23" s="1"/>
  <c r="E633" i="23"/>
  <c r="D633" i="23"/>
  <c r="D632" i="23"/>
  <c r="E632" i="23" s="1"/>
  <c r="E631" i="23"/>
  <c r="D631" i="23"/>
  <c r="D630" i="23"/>
  <c r="E630" i="23" s="1"/>
  <c r="E629" i="23"/>
  <c r="D629" i="23"/>
  <c r="D628" i="23"/>
  <c r="C628" i="23"/>
  <c r="D627" i="23"/>
  <c r="E627" i="23" s="1"/>
  <c r="D626" i="23"/>
  <c r="E626" i="23" s="1"/>
  <c r="D625" i="23"/>
  <c r="E625" i="23" s="1"/>
  <c r="D624" i="23"/>
  <c r="E624" i="23" s="1"/>
  <c r="D623" i="23"/>
  <c r="E623" i="23" s="1"/>
  <c r="D622" i="23"/>
  <c r="E622" i="23" s="1"/>
  <c r="D621" i="23"/>
  <c r="E621" i="23" s="1"/>
  <c r="D620" i="23"/>
  <c r="E620" i="23" s="1"/>
  <c r="D619" i="23"/>
  <c r="E619" i="23" s="1"/>
  <c r="D618" i="23"/>
  <c r="E618" i="23" s="1"/>
  <c r="D617" i="23"/>
  <c r="E617" i="23" s="1"/>
  <c r="E616" i="23" s="1"/>
  <c r="D616" i="23"/>
  <c r="C616" i="23"/>
  <c r="D615" i="23"/>
  <c r="E615" i="23" s="1"/>
  <c r="E614" i="23"/>
  <c r="D614" i="23"/>
  <c r="D613" i="23"/>
  <c r="E613" i="23" s="1"/>
  <c r="E612" i="23"/>
  <c r="D612" i="23"/>
  <c r="D611" i="23"/>
  <c r="D610" i="23" s="1"/>
  <c r="C610" i="23"/>
  <c r="D609" i="23"/>
  <c r="E609" i="23" s="1"/>
  <c r="D608" i="23"/>
  <c r="E608" i="23" s="1"/>
  <c r="D607" i="23"/>
  <c r="E607" i="23" s="1"/>
  <c r="D606" i="23"/>
  <c r="E606" i="23" s="1"/>
  <c r="D605" i="23"/>
  <c r="D604" i="23"/>
  <c r="E604" i="23" s="1"/>
  <c r="C603" i="23"/>
  <c r="D602" i="23"/>
  <c r="E602" i="23" s="1"/>
  <c r="E601" i="23"/>
  <c r="D601" i="23"/>
  <c r="D600" i="23"/>
  <c r="D599" i="23" s="1"/>
  <c r="C599" i="23"/>
  <c r="D598" i="23"/>
  <c r="E598" i="23" s="1"/>
  <c r="D597" i="23"/>
  <c r="E597" i="23" s="1"/>
  <c r="D596" i="23"/>
  <c r="C595" i="23"/>
  <c r="E594" i="23"/>
  <c r="D594" i="23"/>
  <c r="D593" i="23"/>
  <c r="D592" i="23" s="1"/>
  <c r="C592" i="23"/>
  <c r="D591" i="23"/>
  <c r="E591" i="23" s="1"/>
  <c r="D590" i="23"/>
  <c r="E590" i="23" s="1"/>
  <c r="D589" i="23"/>
  <c r="E589" i="23" s="1"/>
  <c r="D588" i="23"/>
  <c r="E588" i="23" s="1"/>
  <c r="C587" i="23"/>
  <c r="D586" i="23"/>
  <c r="E586" i="23" s="1"/>
  <c r="E585" i="23"/>
  <c r="D585" i="23"/>
  <c r="D584" i="23"/>
  <c r="E584" i="23" s="1"/>
  <c r="E583" i="23"/>
  <c r="D583" i="23"/>
  <c r="D582" i="23"/>
  <c r="D581" i="23" s="1"/>
  <c r="C581" i="23"/>
  <c r="D580" i="23"/>
  <c r="E580" i="23" s="1"/>
  <c r="D579" i="23"/>
  <c r="E579" i="23" s="1"/>
  <c r="D578" i="23"/>
  <c r="C577" i="23"/>
  <c r="E576" i="23"/>
  <c r="D576" i="23"/>
  <c r="D575" i="23"/>
  <c r="E575" i="23" s="1"/>
  <c r="E574" i="23"/>
  <c r="D574" i="23"/>
  <c r="D573" i="23"/>
  <c r="E573" i="23" s="1"/>
  <c r="E572" i="23"/>
  <c r="D572" i="23"/>
  <c r="D571" i="23"/>
  <c r="E571" i="23" s="1"/>
  <c r="E570" i="23"/>
  <c r="D570" i="23"/>
  <c r="D569" i="23"/>
  <c r="C569" i="23"/>
  <c r="C561" i="23" s="1"/>
  <c r="C560" i="23" s="1"/>
  <c r="D568" i="23"/>
  <c r="E568" i="23" s="1"/>
  <c r="D567" i="23"/>
  <c r="E567" i="23" s="1"/>
  <c r="D566" i="23"/>
  <c r="E566" i="23" s="1"/>
  <c r="D565" i="23"/>
  <c r="E565" i="23" s="1"/>
  <c r="D564" i="23"/>
  <c r="E564" i="23" s="1"/>
  <c r="D563" i="23"/>
  <c r="C562" i="23"/>
  <c r="J561" i="23"/>
  <c r="J560" i="23"/>
  <c r="J559" i="23"/>
  <c r="E558" i="23"/>
  <c r="D558" i="23"/>
  <c r="D557" i="23"/>
  <c r="C556" i="23"/>
  <c r="E555" i="23"/>
  <c r="D555" i="23"/>
  <c r="D554" i="23"/>
  <c r="E554" i="23" s="1"/>
  <c r="D553" i="23"/>
  <c r="C552" i="23"/>
  <c r="C551" i="23" s="1"/>
  <c r="J551" i="23"/>
  <c r="J550" i="23"/>
  <c r="E549" i="23"/>
  <c r="D549" i="23"/>
  <c r="D548" i="23"/>
  <c r="J547" i="23"/>
  <c r="C547" i="23"/>
  <c r="E546" i="23"/>
  <c r="D546" i="23"/>
  <c r="D545" i="23"/>
  <c r="C544" i="23"/>
  <c r="E543" i="23"/>
  <c r="D543" i="23"/>
  <c r="E542" i="23"/>
  <c r="D542" i="23"/>
  <c r="E541" i="23"/>
  <c r="D541" i="23"/>
  <c r="E540" i="23"/>
  <c r="D540" i="23"/>
  <c r="E539" i="23"/>
  <c r="D539" i="23"/>
  <c r="C538" i="23"/>
  <c r="E537" i="23"/>
  <c r="D537" i="23"/>
  <c r="D536" i="23"/>
  <c r="E536" i="23" s="1"/>
  <c r="E535" i="23"/>
  <c r="D535" i="23"/>
  <c r="D534" i="23"/>
  <c r="E534" i="23" s="1"/>
  <c r="E533" i="23"/>
  <c r="D533" i="23"/>
  <c r="D532" i="23"/>
  <c r="C531" i="23"/>
  <c r="E530" i="23"/>
  <c r="E529" i="23" s="1"/>
  <c r="D530" i="23"/>
  <c r="D529" i="23" s="1"/>
  <c r="C529" i="23"/>
  <c r="C528" i="23" s="1"/>
  <c r="E527" i="23"/>
  <c r="D527" i="23"/>
  <c r="D526" i="23"/>
  <c r="E526" i="23" s="1"/>
  <c r="D525" i="23"/>
  <c r="E525" i="23" s="1"/>
  <c r="D524" i="23"/>
  <c r="E524" i="23" s="1"/>
  <c r="E523" i="23"/>
  <c r="E522" i="23" s="1"/>
  <c r="D523" i="23"/>
  <c r="C522" i="23"/>
  <c r="D521" i="23"/>
  <c r="E521" i="23" s="1"/>
  <c r="D520" i="23"/>
  <c r="E520" i="23" s="1"/>
  <c r="E519" i="23"/>
  <c r="D519" i="23"/>
  <c r="E518" i="23"/>
  <c r="D518" i="23"/>
  <c r="E517" i="23"/>
  <c r="D517" i="23"/>
  <c r="E516" i="23"/>
  <c r="D516" i="23"/>
  <c r="E515" i="23"/>
  <c r="D515" i="23"/>
  <c r="E514" i="23"/>
  <c r="E513" i="23" s="1"/>
  <c r="D514" i="23"/>
  <c r="D513" i="23" s="1"/>
  <c r="C513" i="23"/>
  <c r="C509" i="23" s="1"/>
  <c r="D512" i="23"/>
  <c r="E512" i="23" s="1"/>
  <c r="D511" i="23"/>
  <c r="D510" i="23"/>
  <c r="E510" i="23" s="1"/>
  <c r="E508" i="23"/>
  <c r="D508" i="23"/>
  <c r="E507" i="23"/>
  <c r="D507" i="23"/>
  <c r="E506" i="23"/>
  <c r="D506" i="23"/>
  <c r="E505" i="23"/>
  <c r="D505" i="23"/>
  <c r="D504" i="23" s="1"/>
  <c r="C504" i="23"/>
  <c r="D503" i="23"/>
  <c r="E503" i="23" s="1"/>
  <c r="D502" i="23"/>
  <c r="E502" i="23" s="1"/>
  <c r="D501" i="23"/>
  <c r="E501" i="23" s="1"/>
  <c r="D500" i="23"/>
  <c r="E500" i="23" s="1"/>
  <c r="D499" i="23"/>
  <c r="E499" i="23" s="1"/>
  <c r="D498" i="23"/>
  <c r="C497" i="23"/>
  <c r="E496" i="23"/>
  <c r="D496" i="23"/>
  <c r="D495" i="23"/>
  <c r="E495" i="23" s="1"/>
  <c r="E494" i="23" s="1"/>
  <c r="D494" i="23"/>
  <c r="C494" i="23"/>
  <c r="D493" i="23"/>
  <c r="E493" i="23" s="1"/>
  <c r="D492" i="23"/>
  <c r="E492" i="23" s="1"/>
  <c r="E491" i="23" s="1"/>
  <c r="E490" i="23"/>
  <c r="D490" i="23"/>
  <c r="E489" i="23"/>
  <c r="D489" i="23"/>
  <c r="D488" i="23"/>
  <c r="E488" i="23" s="1"/>
  <c r="D487" i="23"/>
  <c r="C486" i="23"/>
  <c r="D485" i="23"/>
  <c r="E485" i="23" s="1"/>
  <c r="J483" i="23"/>
  <c r="E481" i="23"/>
  <c r="D481" i="23"/>
  <c r="E480" i="23"/>
  <c r="D480" i="23"/>
  <c r="E479" i="23"/>
  <c r="D479" i="23"/>
  <c r="E478" i="23"/>
  <c r="E477" i="23" s="1"/>
  <c r="D478" i="23"/>
  <c r="D477" i="23" s="1"/>
  <c r="C477" i="23"/>
  <c r="D476" i="23"/>
  <c r="E476" i="23" s="1"/>
  <c r="D475" i="23"/>
  <c r="C474" i="23"/>
  <c r="E473" i="23"/>
  <c r="D473" i="23"/>
  <c r="E472" i="23"/>
  <c r="D472" i="23"/>
  <c r="E471" i="23"/>
  <c r="D471" i="23"/>
  <c r="D470" i="23"/>
  <c r="E470" i="23" s="1"/>
  <c r="E469" i="23"/>
  <c r="D469" i="23"/>
  <c r="C468" i="23"/>
  <c r="D467" i="23"/>
  <c r="E467" i="23" s="1"/>
  <c r="D466" i="23"/>
  <c r="E466" i="23" s="1"/>
  <c r="D465" i="23"/>
  <c r="E465" i="23" s="1"/>
  <c r="D464" i="23"/>
  <c r="C463" i="23"/>
  <c r="E462" i="23"/>
  <c r="D462" i="23"/>
  <c r="D461" i="23"/>
  <c r="E461" i="23" s="1"/>
  <c r="E460" i="23"/>
  <c r="D460" i="23"/>
  <c r="D459" i="23" s="1"/>
  <c r="C459" i="23"/>
  <c r="D458" i="23"/>
  <c r="E458" i="23" s="1"/>
  <c r="D457" i="23"/>
  <c r="E457" i="23" s="1"/>
  <c r="D456" i="23"/>
  <c r="E456" i="23" s="1"/>
  <c r="D455" i="23"/>
  <c r="C455" i="23"/>
  <c r="D454" i="23"/>
  <c r="E454" i="23" s="1"/>
  <c r="E453" i="23"/>
  <c r="D453" i="23"/>
  <c r="E452" i="23"/>
  <c r="D452" i="23"/>
  <c r="E451" i="23"/>
  <c r="E450" i="23" s="1"/>
  <c r="D451" i="23"/>
  <c r="D450" i="23" s="1"/>
  <c r="C450" i="23"/>
  <c r="D449" i="23"/>
  <c r="E449" i="23" s="1"/>
  <c r="D448" i="23"/>
  <c r="E448" i="23" s="1"/>
  <c r="D447" i="23"/>
  <c r="E447" i="23" s="1"/>
  <c r="D446" i="23"/>
  <c r="C445" i="23"/>
  <c r="D443" i="23"/>
  <c r="E443" i="23" s="1"/>
  <c r="D442" i="23"/>
  <c r="E442" i="23" s="1"/>
  <c r="D441" i="23"/>
  <c r="E441" i="23" s="1"/>
  <c r="D440" i="23"/>
  <c r="E440" i="23" s="1"/>
  <c r="D439" i="23"/>
  <c r="E439" i="23" s="1"/>
  <c r="D438" i="23"/>
  <c r="E438" i="23" s="1"/>
  <c r="D437" i="23"/>
  <c r="E437" i="23" s="1"/>
  <c r="D436" i="23"/>
  <c r="E436" i="23" s="1"/>
  <c r="D435" i="23"/>
  <c r="E435" i="23" s="1"/>
  <c r="D434" i="23"/>
  <c r="E434" i="23" s="1"/>
  <c r="D433" i="23"/>
  <c r="E433" i="23" s="1"/>
  <c r="D432" i="23"/>
  <c r="E432" i="23" s="1"/>
  <c r="D431" i="23"/>
  <c r="E431" i="23" s="1"/>
  <c r="D430" i="23"/>
  <c r="E430" i="23" s="1"/>
  <c r="C429" i="23"/>
  <c r="E428" i="23"/>
  <c r="D428" i="23"/>
  <c r="E427" i="23"/>
  <c r="D427" i="23"/>
  <c r="E426" i="23"/>
  <c r="D426" i="23"/>
  <c r="D425" i="23"/>
  <c r="E425" i="23" s="1"/>
  <c r="E424" i="23"/>
  <c r="D424" i="23"/>
  <c r="E423" i="23"/>
  <c r="D423" i="23"/>
  <c r="D422" i="23" s="1"/>
  <c r="D421" i="23"/>
  <c r="E421" i="23" s="1"/>
  <c r="D420" i="23"/>
  <c r="E420" i="23" s="1"/>
  <c r="D419" i="23"/>
  <c r="E419" i="23" s="1"/>
  <c r="D418" i="23"/>
  <c r="E418" i="23" s="1"/>
  <c r="D417" i="23"/>
  <c r="E417" i="23" s="1"/>
  <c r="E416" i="23" s="1"/>
  <c r="D416" i="23"/>
  <c r="C416" i="23"/>
  <c r="E415" i="23"/>
  <c r="D415" i="23"/>
  <c r="E414" i="23"/>
  <c r="D414" i="23"/>
  <c r="E413" i="23"/>
  <c r="E412" i="23" s="1"/>
  <c r="D413" i="23"/>
  <c r="D412" i="23" s="1"/>
  <c r="C412" i="23"/>
  <c r="D411" i="23"/>
  <c r="E411" i="23" s="1"/>
  <c r="D410" i="23"/>
  <c r="E410" i="23" s="1"/>
  <c r="E409" i="23" s="1"/>
  <c r="D409" i="23"/>
  <c r="C409" i="23"/>
  <c r="E408" i="23"/>
  <c r="D408" i="23"/>
  <c r="E407" i="23"/>
  <c r="D407" i="23"/>
  <c r="E406" i="23"/>
  <c r="D406" i="23"/>
  <c r="E405" i="23"/>
  <c r="D405" i="23"/>
  <c r="D404" i="23" s="1"/>
  <c r="C404" i="23"/>
  <c r="D403" i="23"/>
  <c r="E403" i="23" s="1"/>
  <c r="D402" i="23"/>
  <c r="E402" i="23" s="1"/>
  <c r="D401" i="23"/>
  <c r="E401" i="23" s="1"/>
  <c r="D400" i="23"/>
  <c r="E398" i="23"/>
  <c r="D398" i="23"/>
  <c r="E397" i="23"/>
  <c r="D397" i="23"/>
  <c r="D396" i="23"/>
  <c r="D395" i="23" s="1"/>
  <c r="C395" i="23"/>
  <c r="D394" i="23"/>
  <c r="E394" i="23" s="1"/>
  <c r="D393" i="23"/>
  <c r="C392" i="23"/>
  <c r="E391" i="23"/>
  <c r="D391" i="23"/>
  <c r="E390" i="23"/>
  <c r="D390" i="23"/>
  <c r="D389" i="23"/>
  <c r="D388" i="23" s="1"/>
  <c r="C388" i="23"/>
  <c r="D387" i="23"/>
  <c r="E387" i="23" s="1"/>
  <c r="D386" i="23"/>
  <c r="E386" i="23" s="1"/>
  <c r="D385" i="23"/>
  <c r="E385" i="23" s="1"/>
  <c r="D384" i="23"/>
  <c r="E384" i="23" s="1"/>
  <c r="D383" i="23"/>
  <c r="E383" i="23" s="1"/>
  <c r="C382" i="23"/>
  <c r="D381" i="23"/>
  <c r="E381" i="23" s="1"/>
  <c r="E380" i="23"/>
  <c r="D380" i="23"/>
  <c r="E379" i="23"/>
  <c r="D379" i="23"/>
  <c r="D378" i="23" s="1"/>
  <c r="C378" i="23"/>
  <c r="D377" i="23"/>
  <c r="E377" i="23" s="1"/>
  <c r="D376" i="23"/>
  <c r="E376" i="23" s="1"/>
  <c r="D375" i="23"/>
  <c r="E375" i="23" s="1"/>
  <c r="D374" i="23"/>
  <c r="E374" i="23" s="1"/>
  <c r="C373" i="23"/>
  <c r="D372" i="23"/>
  <c r="E372" i="23" s="1"/>
  <c r="D371" i="23"/>
  <c r="E371" i="23" s="1"/>
  <c r="E370" i="23"/>
  <c r="D370" i="23"/>
  <c r="E369" i="23"/>
  <c r="D369" i="23"/>
  <c r="D368" i="23" s="1"/>
  <c r="E368" i="23"/>
  <c r="C368" i="23"/>
  <c r="D367" i="23"/>
  <c r="E367" i="23" s="1"/>
  <c r="D366" i="23"/>
  <c r="E366" i="23" s="1"/>
  <c r="D365" i="23"/>
  <c r="E365" i="23" s="1"/>
  <c r="D364" i="23"/>
  <c r="E364" i="23" s="1"/>
  <c r="D363" i="23"/>
  <c r="E363" i="23" s="1"/>
  <c r="C362" i="23"/>
  <c r="E361" i="23"/>
  <c r="D361" i="23"/>
  <c r="D360" i="23"/>
  <c r="E360" i="23" s="1"/>
  <c r="E359" i="23"/>
  <c r="D359" i="23"/>
  <c r="D358" i="23"/>
  <c r="C357" i="23"/>
  <c r="D356" i="23"/>
  <c r="E356" i="23" s="1"/>
  <c r="D355" i="23"/>
  <c r="E355" i="23" s="1"/>
  <c r="D354" i="23"/>
  <c r="E354" i="23" s="1"/>
  <c r="E353" i="23" s="1"/>
  <c r="D353" i="23"/>
  <c r="C353" i="23"/>
  <c r="E352" i="23"/>
  <c r="D352" i="23"/>
  <c r="E351" i="23"/>
  <c r="D351" i="23"/>
  <c r="E350" i="23"/>
  <c r="D350" i="23"/>
  <c r="E349" i="23"/>
  <c r="E348" i="23" s="1"/>
  <c r="D349" i="23"/>
  <c r="D348" i="23" s="1"/>
  <c r="C348" i="23"/>
  <c r="E347" i="23"/>
  <c r="D347" i="23"/>
  <c r="D346" i="23"/>
  <c r="E346" i="23" s="1"/>
  <c r="D345" i="23"/>
  <c r="C344" i="23"/>
  <c r="E343" i="23"/>
  <c r="D343" i="23"/>
  <c r="D342" i="23"/>
  <c r="E342" i="23" s="1"/>
  <c r="D341" i="23"/>
  <c r="E341" i="23" s="1"/>
  <c r="J339" i="23"/>
  <c r="D338" i="23"/>
  <c r="E338" i="23" s="1"/>
  <c r="E337" i="23"/>
  <c r="D337" i="23"/>
  <c r="D336" i="23"/>
  <c r="E336" i="23" s="1"/>
  <c r="D335" i="23"/>
  <c r="E335" i="23" s="1"/>
  <c r="D334" i="23"/>
  <c r="E334" i="23" s="1"/>
  <c r="D333" i="23"/>
  <c r="E333" i="23" s="1"/>
  <c r="D332" i="23"/>
  <c r="E332" i="23" s="1"/>
  <c r="C331" i="23"/>
  <c r="D330" i="23"/>
  <c r="E330" i="23" s="1"/>
  <c r="D329" i="23"/>
  <c r="E329" i="23" s="1"/>
  <c r="C328" i="23"/>
  <c r="D327" i="23"/>
  <c r="D326" i="23"/>
  <c r="E326" i="23" s="1"/>
  <c r="C325" i="23"/>
  <c r="E324" i="23"/>
  <c r="D324" i="23"/>
  <c r="D323" i="23"/>
  <c r="E323" i="23" s="1"/>
  <c r="E322" i="23"/>
  <c r="D322" i="23"/>
  <c r="D321" i="23"/>
  <c r="E321" i="23" s="1"/>
  <c r="D320" i="23"/>
  <c r="E320" i="23" s="1"/>
  <c r="D319" i="23"/>
  <c r="E319" i="23" s="1"/>
  <c r="D318" i="23"/>
  <c r="E318" i="23" s="1"/>
  <c r="D317" i="23"/>
  <c r="E317" i="23" s="1"/>
  <c r="E316" i="23"/>
  <c r="D316" i="23"/>
  <c r="C315" i="23"/>
  <c r="E313" i="23"/>
  <c r="D313" i="23"/>
  <c r="D312" i="23"/>
  <c r="E312" i="23" s="1"/>
  <c r="E311" i="23"/>
  <c r="D311" i="23"/>
  <c r="D310" i="23"/>
  <c r="E310" i="23" s="1"/>
  <c r="D309" i="23"/>
  <c r="C308" i="23"/>
  <c r="D307" i="23"/>
  <c r="E307" i="23" s="1"/>
  <c r="D306" i="23"/>
  <c r="E306" i="23" s="1"/>
  <c r="E305" i="23" s="1"/>
  <c r="C305" i="23"/>
  <c r="D304" i="23"/>
  <c r="E304" i="23" s="1"/>
  <c r="D303" i="23"/>
  <c r="C302" i="23"/>
  <c r="E301" i="23"/>
  <c r="D301" i="23"/>
  <c r="D300" i="23"/>
  <c r="E300" i="23" s="1"/>
  <c r="D299" i="23"/>
  <c r="C298" i="23"/>
  <c r="E297" i="23"/>
  <c r="E296" i="23" s="1"/>
  <c r="D297" i="23"/>
  <c r="D296" i="23"/>
  <c r="C296" i="23"/>
  <c r="D295" i="23"/>
  <c r="E295" i="23" s="1"/>
  <c r="E294" i="23"/>
  <c r="D294" i="23"/>
  <c r="D293" i="23"/>
  <c r="E293" i="23" s="1"/>
  <c r="E292" i="23"/>
  <c r="D292" i="23"/>
  <c r="D291" i="23"/>
  <c r="E291" i="23" s="1"/>
  <c r="D290" i="23"/>
  <c r="E290" i="23" s="1"/>
  <c r="C289" i="23"/>
  <c r="D288" i="23"/>
  <c r="E288" i="23" s="1"/>
  <c r="D287" i="23"/>
  <c r="E287" i="23" s="1"/>
  <c r="D286" i="23"/>
  <c r="E286" i="23" s="1"/>
  <c r="E285" i="23"/>
  <c r="D285" i="23"/>
  <c r="D284" i="23"/>
  <c r="E284" i="23" s="1"/>
  <c r="E283" i="23"/>
  <c r="D283" i="23"/>
  <c r="D282" i="23"/>
  <c r="E282" i="23" s="1"/>
  <c r="E281" i="23"/>
  <c r="D281" i="23"/>
  <c r="D280" i="23"/>
  <c r="E280" i="23" s="1"/>
  <c r="E279" i="23"/>
  <c r="D279" i="23"/>
  <c r="D278" i="23"/>
  <c r="E278" i="23" s="1"/>
  <c r="E277" i="23"/>
  <c r="D277" i="23"/>
  <c r="D276" i="23"/>
  <c r="E276" i="23" s="1"/>
  <c r="E275" i="23"/>
  <c r="D275" i="23"/>
  <c r="D274" i="23"/>
  <c r="E274" i="23" s="1"/>
  <c r="E273" i="23"/>
  <c r="D273" i="23"/>
  <c r="D272" i="23"/>
  <c r="E272" i="23" s="1"/>
  <c r="E271" i="23"/>
  <c r="D271" i="23"/>
  <c r="D270" i="23"/>
  <c r="E270" i="23" s="1"/>
  <c r="E269" i="23"/>
  <c r="D269" i="23"/>
  <c r="D268" i="23"/>
  <c r="E268" i="23" s="1"/>
  <c r="D267" i="23"/>
  <c r="D266" i="23"/>
  <c r="E266" i="23" s="1"/>
  <c r="C265" i="23"/>
  <c r="D264" i="23"/>
  <c r="E262" i="23"/>
  <c r="D262" i="23"/>
  <c r="D261" i="23"/>
  <c r="E261" i="23" s="1"/>
  <c r="E260" i="23" s="1"/>
  <c r="D260" i="23"/>
  <c r="C260" i="23"/>
  <c r="J259" i="23"/>
  <c r="J258" i="23"/>
  <c r="J257" i="23"/>
  <c r="J256" i="23"/>
  <c r="E252" i="23"/>
  <c r="D252" i="23"/>
  <c r="D251" i="23"/>
  <c r="E251" i="23" s="1"/>
  <c r="E250" i="23" s="1"/>
  <c r="D250" i="23"/>
  <c r="C250" i="23"/>
  <c r="D249" i="23"/>
  <c r="E249" i="23" s="1"/>
  <c r="E248" i="23"/>
  <c r="D248" i="23"/>
  <c r="D247" i="23"/>
  <c r="E246" i="23"/>
  <c r="D246" i="23"/>
  <c r="D245" i="23"/>
  <c r="E245" i="23" s="1"/>
  <c r="C244" i="23"/>
  <c r="C243" i="23" s="1"/>
  <c r="D242" i="23"/>
  <c r="E241" i="23"/>
  <c r="D241" i="23"/>
  <c r="D240" i="23"/>
  <c r="E240" i="23" s="1"/>
  <c r="C239" i="23"/>
  <c r="C238" i="23" s="1"/>
  <c r="D237" i="23"/>
  <c r="C236" i="23"/>
  <c r="C235" i="23" s="1"/>
  <c r="D234" i="23"/>
  <c r="C233" i="23"/>
  <c r="E232" i="23"/>
  <c r="D232" i="23"/>
  <c r="D229" i="23" s="1"/>
  <c r="D231" i="23"/>
  <c r="E231" i="23" s="1"/>
  <c r="E230" i="23"/>
  <c r="D230" i="23"/>
  <c r="C229" i="23"/>
  <c r="C228" i="23" s="1"/>
  <c r="E227" i="23"/>
  <c r="D227" i="23"/>
  <c r="D226" i="23"/>
  <c r="E226" i="23" s="1"/>
  <c r="E225" i="23"/>
  <c r="E223" i="23" s="1"/>
  <c r="E222" i="23" s="1"/>
  <c r="D225" i="23"/>
  <c r="D224" i="23"/>
  <c r="E224" i="23" s="1"/>
  <c r="D223" i="23"/>
  <c r="C223" i="23"/>
  <c r="D222" i="23"/>
  <c r="C222" i="23"/>
  <c r="D221" i="23"/>
  <c r="E221" i="23" s="1"/>
  <c r="E220" i="23" s="1"/>
  <c r="D220" i="23"/>
  <c r="C220" i="23"/>
  <c r="D219" i="23"/>
  <c r="E218" i="23"/>
  <c r="D218" i="23"/>
  <c r="D217" i="23"/>
  <c r="E217" i="23" s="1"/>
  <c r="C216" i="23"/>
  <c r="C215" i="23" s="1"/>
  <c r="D214" i="23"/>
  <c r="C213" i="23"/>
  <c r="D212" i="23"/>
  <c r="D211" i="23" s="1"/>
  <c r="C211" i="23"/>
  <c r="E210" i="23"/>
  <c r="D210" i="23"/>
  <c r="D209" i="23"/>
  <c r="E209" i="23" s="1"/>
  <c r="E208" i="23"/>
  <c r="D208" i="23"/>
  <c r="C207" i="23"/>
  <c r="D206" i="23"/>
  <c r="E206" i="23" s="1"/>
  <c r="E205" i="23"/>
  <c r="E204" i="23" s="1"/>
  <c r="D205" i="23"/>
  <c r="D204" i="23" s="1"/>
  <c r="C204" i="23"/>
  <c r="C203" i="23" s="1"/>
  <c r="E202" i="23"/>
  <c r="E201" i="23" s="1"/>
  <c r="E200" i="23" s="1"/>
  <c r="D202" i="23"/>
  <c r="D201" i="23" s="1"/>
  <c r="D200" i="23" s="1"/>
  <c r="C201" i="23"/>
  <c r="C200" i="23" s="1"/>
  <c r="E199" i="23"/>
  <c r="E198" i="23" s="1"/>
  <c r="E197" i="23" s="1"/>
  <c r="D199" i="23"/>
  <c r="D198" i="23" s="1"/>
  <c r="D197" i="23" s="1"/>
  <c r="C198" i="23"/>
  <c r="C197" i="23" s="1"/>
  <c r="E196" i="23"/>
  <c r="E195" i="23" s="1"/>
  <c r="D196" i="23"/>
  <c r="D195" i="23" s="1"/>
  <c r="C195" i="23"/>
  <c r="E194" i="23"/>
  <c r="E193" i="23" s="1"/>
  <c r="D194" i="23"/>
  <c r="D193" i="23"/>
  <c r="C193" i="23"/>
  <c r="C188" i="23" s="1"/>
  <c r="D192" i="23"/>
  <c r="E192" i="23" s="1"/>
  <c r="E191" i="23"/>
  <c r="D191" i="23"/>
  <c r="D190" i="23"/>
  <c r="E190" i="23" s="1"/>
  <c r="E189" i="23" s="1"/>
  <c r="E188" i="23" s="1"/>
  <c r="D189" i="23"/>
  <c r="D188" i="23" s="1"/>
  <c r="C189" i="23"/>
  <c r="E187" i="23"/>
  <c r="D187" i="23"/>
  <c r="E186" i="23"/>
  <c r="E185" i="23" s="1"/>
  <c r="E184" i="23" s="1"/>
  <c r="D186" i="23"/>
  <c r="D185" i="23" s="1"/>
  <c r="D184" i="23" s="1"/>
  <c r="C185" i="23"/>
  <c r="C184" i="23" s="1"/>
  <c r="E183" i="23"/>
  <c r="E182" i="23" s="1"/>
  <c r="D183" i="23"/>
  <c r="D182" i="23" s="1"/>
  <c r="E181" i="23"/>
  <c r="E180" i="23" s="1"/>
  <c r="E179" i="23" s="1"/>
  <c r="D181" i="23"/>
  <c r="D180" i="23" s="1"/>
  <c r="D179" i="23" s="1"/>
  <c r="C179" i="23"/>
  <c r="J178" i="23"/>
  <c r="J177" i="23"/>
  <c r="D176" i="23"/>
  <c r="E176" i="23" s="1"/>
  <c r="E175" i="23"/>
  <c r="E174" i="23" s="1"/>
  <c r="D175" i="23"/>
  <c r="D174" i="23"/>
  <c r="C174" i="23"/>
  <c r="D173" i="23"/>
  <c r="E173" i="23" s="1"/>
  <c r="D172" i="23"/>
  <c r="D171" i="23" s="1"/>
  <c r="D170" i="23" s="1"/>
  <c r="C171" i="23"/>
  <c r="J170" i="23"/>
  <c r="C170" i="23"/>
  <c r="E169" i="23"/>
  <c r="D169" i="23"/>
  <c r="D168" i="23"/>
  <c r="C167" i="23"/>
  <c r="D166" i="23"/>
  <c r="E166" i="23" s="1"/>
  <c r="E164" i="23" s="1"/>
  <c r="D165" i="23"/>
  <c r="E165" i="23" s="1"/>
  <c r="C164" i="23"/>
  <c r="J163" i="23"/>
  <c r="C163" i="23"/>
  <c r="D162" i="23"/>
  <c r="E162" i="23" s="1"/>
  <c r="E161" i="23"/>
  <c r="E160" i="23" s="1"/>
  <c r="D161" i="23"/>
  <c r="D160" i="23"/>
  <c r="C160" i="23"/>
  <c r="D159" i="23"/>
  <c r="E159" i="23" s="1"/>
  <c r="D158" i="23"/>
  <c r="D157" i="23" s="1"/>
  <c r="C157" i="23"/>
  <c r="C153" i="23" s="1"/>
  <c r="C152" i="23" s="1"/>
  <c r="E156" i="23"/>
  <c r="D156" i="23"/>
  <c r="D155" i="23"/>
  <c r="C154" i="23"/>
  <c r="J153" i="23"/>
  <c r="J152" i="23"/>
  <c r="D151" i="23"/>
  <c r="E151" i="23" s="1"/>
  <c r="D150" i="23"/>
  <c r="E150" i="23" s="1"/>
  <c r="E149" i="23" s="1"/>
  <c r="C149" i="23"/>
  <c r="D148" i="23"/>
  <c r="E148" i="23" s="1"/>
  <c r="E147" i="23"/>
  <c r="D147" i="23"/>
  <c r="D146" i="23"/>
  <c r="C146" i="23"/>
  <c r="D145" i="23"/>
  <c r="E145" i="23" s="1"/>
  <c r="D144" i="23"/>
  <c r="D143" i="23" s="1"/>
  <c r="C143" i="23"/>
  <c r="E142" i="23"/>
  <c r="D142" i="23"/>
  <c r="D141" i="23"/>
  <c r="C140" i="23"/>
  <c r="D139" i="23"/>
  <c r="E139" i="23" s="1"/>
  <c r="E136" i="23" s="1"/>
  <c r="D138" i="23"/>
  <c r="E138" i="23" s="1"/>
  <c r="E137" i="23"/>
  <c r="D137" i="23"/>
  <c r="C136" i="23"/>
  <c r="J135" i="23"/>
  <c r="C135" i="23"/>
  <c r="E134" i="23"/>
  <c r="D134" i="23"/>
  <c r="E133" i="23"/>
  <c r="E132" i="23" s="1"/>
  <c r="D133" i="23"/>
  <c r="D132" i="23" s="1"/>
  <c r="C132" i="23"/>
  <c r="E131" i="23"/>
  <c r="D131" i="23"/>
  <c r="D130" i="23"/>
  <c r="D129" i="23" s="1"/>
  <c r="C129" i="23"/>
  <c r="E128" i="23"/>
  <c r="D128" i="23"/>
  <c r="E127" i="23"/>
  <c r="D127" i="23"/>
  <c r="E126" i="23"/>
  <c r="D126" i="23"/>
  <c r="C126" i="23"/>
  <c r="D125" i="23"/>
  <c r="E125" i="23" s="1"/>
  <c r="E124" i="23"/>
  <c r="E123" i="23" s="1"/>
  <c r="D124" i="23"/>
  <c r="D123" i="23"/>
  <c r="C123" i="23"/>
  <c r="E122" i="23"/>
  <c r="D122" i="23"/>
  <c r="E121" i="23"/>
  <c r="E120" i="23" s="1"/>
  <c r="D121" i="23"/>
  <c r="D120" i="23" s="1"/>
  <c r="C120" i="23"/>
  <c r="C116" i="23" s="1"/>
  <c r="C115" i="23" s="1"/>
  <c r="E119" i="23"/>
  <c r="D119" i="23"/>
  <c r="D118" i="23"/>
  <c r="D117" i="23" s="1"/>
  <c r="C117" i="23"/>
  <c r="J116" i="23"/>
  <c r="J115" i="23"/>
  <c r="J114" i="23"/>
  <c r="E113" i="23"/>
  <c r="D113" i="23"/>
  <c r="E112" i="23"/>
  <c r="D112" i="23"/>
  <c r="E111" i="23"/>
  <c r="D111" i="23"/>
  <c r="E110" i="23"/>
  <c r="D110" i="23"/>
  <c r="E109" i="23"/>
  <c r="D109" i="23"/>
  <c r="E108" i="23"/>
  <c r="D108" i="23"/>
  <c r="E107" i="23"/>
  <c r="D107" i="23"/>
  <c r="E106" i="23"/>
  <c r="D106" i="23"/>
  <c r="E105" i="23"/>
  <c r="D105" i="23"/>
  <c r="E104" i="23"/>
  <c r="D104" i="23"/>
  <c r="E103" i="23"/>
  <c r="D103" i="23"/>
  <c r="E102" i="23"/>
  <c r="D102" i="23"/>
  <c r="E101" i="23"/>
  <c r="D101" i="23"/>
  <c r="D100" i="23"/>
  <c r="E99" i="23"/>
  <c r="D99" i="23"/>
  <c r="D98" i="23"/>
  <c r="E98" i="23" s="1"/>
  <c r="J97" i="23"/>
  <c r="C97" i="23"/>
  <c r="E96" i="23"/>
  <c r="D96" i="23"/>
  <c r="E95" i="23"/>
  <c r="D95" i="23"/>
  <c r="E94" i="23"/>
  <c r="D94" i="23"/>
  <c r="E93" i="23"/>
  <c r="D93" i="23"/>
  <c r="E92" i="23"/>
  <c r="D92" i="23"/>
  <c r="D91" i="23"/>
  <c r="E91" i="23" s="1"/>
  <c r="E90" i="23"/>
  <c r="D90" i="23"/>
  <c r="E89" i="23"/>
  <c r="D89" i="23"/>
  <c r="E88" i="23"/>
  <c r="D88" i="23"/>
  <c r="E87" i="23"/>
  <c r="D87" i="23"/>
  <c r="E86" i="23"/>
  <c r="D86" i="23"/>
  <c r="E85" i="23"/>
  <c r="D85" i="23"/>
  <c r="E84" i="23"/>
  <c r="D84" i="23"/>
  <c r="E83" i="23"/>
  <c r="D83" i="23"/>
  <c r="E82" i="23"/>
  <c r="D82" i="23"/>
  <c r="E81" i="23"/>
  <c r="D81" i="23"/>
  <c r="E80" i="23"/>
  <c r="D80" i="23"/>
  <c r="D79" i="23"/>
  <c r="E79" i="23" s="1"/>
  <c r="E78" i="23"/>
  <c r="D78" i="23"/>
  <c r="E77" i="23"/>
  <c r="D77" i="23"/>
  <c r="E76" i="23"/>
  <c r="D76" i="23"/>
  <c r="E75" i="23"/>
  <c r="D75" i="23"/>
  <c r="E74" i="23"/>
  <c r="D74" i="23"/>
  <c r="E73" i="23"/>
  <c r="D73" i="23"/>
  <c r="E72" i="23"/>
  <c r="D72" i="23"/>
  <c r="E71" i="23"/>
  <c r="D71" i="23"/>
  <c r="E70" i="23"/>
  <c r="D70" i="23"/>
  <c r="E69" i="23"/>
  <c r="D69" i="23"/>
  <c r="J68" i="23"/>
  <c r="D68" i="23"/>
  <c r="C68" i="23"/>
  <c r="J67" i="23"/>
  <c r="E66" i="23"/>
  <c r="D66" i="23"/>
  <c r="E65" i="23"/>
  <c r="D65" i="23"/>
  <c r="E64" i="23"/>
  <c r="D64" i="23"/>
  <c r="E63" i="23"/>
  <c r="D63" i="23"/>
  <c r="E62" i="23"/>
  <c r="E61" i="23" s="1"/>
  <c r="D62" i="23"/>
  <c r="J61" i="23"/>
  <c r="D61" i="23"/>
  <c r="C61" i="23"/>
  <c r="D60" i="23"/>
  <c r="E60" i="23" s="1"/>
  <c r="E59" i="23"/>
  <c r="D59" i="23"/>
  <c r="E58" i="23"/>
  <c r="D58" i="23"/>
  <c r="E57" i="23"/>
  <c r="D57" i="23"/>
  <c r="D56" i="23"/>
  <c r="E56" i="23" s="1"/>
  <c r="E55" i="23"/>
  <c r="D55" i="23"/>
  <c r="D54" i="23"/>
  <c r="E54" i="23" s="1"/>
  <c r="D53" i="23"/>
  <c r="E53" i="23" s="1"/>
  <c r="E52" i="23"/>
  <c r="D52" i="23"/>
  <c r="E51" i="23"/>
  <c r="D51" i="23"/>
  <c r="D50" i="23"/>
  <c r="E50" i="23" s="1"/>
  <c r="E49" i="23"/>
  <c r="D49" i="23"/>
  <c r="D48" i="23"/>
  <c r="E48" i="23" s="1"/>
  <c r="E47" i="23"/>
  <c r="D47" i="23"/>
  <c r="E46" i="23"/>
  <c r="D46" i="23"/>
  <c r="D45" i="23"/>
  <c r="E45" i="23" s="1"/>
  <c r="E44" i="23"/>
  <c r="D44" i="23"/>
  <c r="E43" i="23"/>
  <c r="D43" i="23"/>
  <c r="D42" i="23"/>
  <c r="E42" i="23" s="1"/>
  <c r="D41" i="23"/>
  <c r="E41" i="23" s="1"/>
  <c r="D40" i="23"/>
  <c r="E40" i="23" s="1"/>
  <c r="D39" i="23"/>
  <c r="E39" i="23" s="1"/>
  <c r="J38" i="23"/>
  <c r="C38" i="23"/>
  <c r="E37" i="23"/>
  <c r="D37" i="23"/>
  <c r="E36" i="23"/>
  <c r="D36" i="23"/>
  <c r="E35" i="23"/>
  <c r="D35" i="23"/>
  <c r="E34" i="23"/>
  <c r="D34" i="23"/>
  <c r="E33" i="23"/>
  <c r="D33" i="23"/>
  <c r="E32" i="23"/>
  <c r="D32" i="23"/>
  <c r="E31" i="23"/>
  <c r="D31" i="23"/>
  <c r="E30" i="23"/>
  <c r="D30" i="23"/>
  <c r="D29" i="23"/>
  <c r="E29" i="23" s="1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D12" i="23"/>
  <c r="E12" i="23" s="1"/>
  <c r="J11" i="23"/>
  <c r="C11" i="23"/>
  <c r="D10" i="23"/>
  <c r="D4" i="23" s="1"/>
  <c r="E9" i="23"/>
  <c r="D9" i="23"/>
  <c r="E8" i="23"/>
  <c r="D8" i="23"/>
  <c r="D7" i="23"/>
  <c r="E7" i="23" s="1"/>
  <c r="E6" i="23"/>
  <c r="D6" i="23"/>
  <c r="D5" i="23"/>
  <c r="E5" i="23" s="1"/>
  <c r="J4" i="23"/>
  <c r="C4" i="23"/>
  <c r="J3" i="23"/>
  <c r="J2" i="23"/>
  <c r="J1" i="23"/>
  <c r="E504" i="23" l="1"/>
  <c r="C484" i="23"/>
  <c r="C483" i="23" s="1"/>
  <c r="D491" i="23"/>
  <c r="D486" i="23"/>
  <c r="E487" i="23"/>
  <c r="E486" i="23" s="1"/>
  <c r="D468" i="23"/>
  <c r="E468" i="23"/>
  <c r="C444" i="23"/>
  <c r="E459" i="23"/>
  <c r="E455" i="23"/>
  <c r="D429" i="23"/>
  <c r="E422" i="23"/>
  <c r="E404" i="23"/>
  <c r="E396" i="23"/>
  <c r="E395" i="23" s="1"/>
  <c r="E389" i="23"/>
  <c r="E388" i="23" s="1"/>
  <c r="E378" i="23"/>
  <c r="C340" i="23"/>
  <c r="E328" i="23"/>
  <c r="D328" i="23"/>
  <c r="C314" i="23"/>
  <c r="E315" i="23"/>
  <c r="D308" i="23"/>
  <c r="E309" i="23"/>
  <c r="E308" i="23" s="1"/>
  <c r="D305" i="23"/>
  <c r="D302" i="23"/>
  <c r="E303" i="23"/>
  <c r="E302" i="23" s="1"/>
  <c r="E289" i="23"/>
  <c r="D265" i="23"/>
  <c r="E267" i="23"/>
  <c r="E265" i="23" s="1"/>
  <c r="D97" i="23"/>
  <c r="D67" i="23" s="1"/>
  <c r="C67" i="23"/>
  <c r="E100" i="23"/>
  <c r="E97" i="23" s="1"/>
  <c r="E68" i="23"/>
  <c r="E38" i="23"/>
  <c r="D38" i="23"/>
  <c r="E11" i="23"/>
  <c r="D11" i="23"/>
  <c r="C3" i="23"/>
  <c r="E10" i="23"/>
  <c r="E4" i="23"/>
  <c r="E135" i="23"/>
  <c r="D116" i="23"/>
  <c r="D140" i="23"/>
  <c r="E141" i="23"/>
  <c r="E140" i="23" s="1"/>
  <c r="D167" i="23"/>
  <c r="E168" i="23"/>
  <c r="E167" i="23" s="1"/>
  <c r="E163" i="23" s="1"/>
  <c r="C178" i="23"/>
  <c r="C177" i="23" s="1"/>
  <c r="C114" i="23" s="1"/>
  <c r="D236" i="23"/>
  <c r="D235" i="23" s="1"/>
  <c r="E237" i="23"/>
  <c r="E236" i="23" s="1"/>
  <c r="E235" i="23" s="1"/>
  <c r="D244" i="23"/>
  <c r="D243" i="23" s="1"/>
  <c r="E247" i="23"/>
  <c r="E244" i="23" s="1"/>
  <c r="E243" i="23" s="1"/>
  <c r="E327" i="23"/>
  <c r="D325" i="23"/>
  <c r="E548" i="23"/>
  <c r="E547" i="23" s="1"/>
  <c r="D547" i="23"/>
  <c r="E118" i="23"/>
  <c r="E117" i="23" s="1"/>
  <c r="E130" i="23"/>
  <c r="E129" i="23" s="1"/>
  <c r="D136" i="23"/>
  <c r="D135" i="23" s="1"/>
  <c r="E144" i="23"/>
  <c r="E143" i="23" s="1"/>
  <c r="D149" i="23"/>
  <c r="E158" i="23"/>
  <c r="E157" i="23" s="1"/>
  <c r="D164" i="23"/>
  <c r="D163" i="23" s="1"/>
  <c r="E229" i="23"/>
  <c r="D233" i="23"/>
  <c r="E234" i="23"/>
  <c r="E233" i="23" s="1"/>
  <c r="C263" i="23"/>
  <c r="E331" i="23"/>
  <c r="D357" i="23"/>
  <c r="E358" i="23"/>
  <c r="E357" i="23" s="1"/>
  <c r="E511" i="23"/>
  <c r="E509" i="23" s="1"/>
  <c r="D509" i="23"/>
  <c r="E146" i="23"/>
  <c r="E207" i="23"/>
  <c r="E203" i="23" s="1"/>
  <c r="D213" i="23"/>
  <c r="D203" i="23" s="1"/>
  <c r="D178" i="23" s="1"/>
  <c r="D177" i="23" s="1"/>
  <c r="E214" i="23"/>
  <c r="E213" i="23" s="1"/>
  <c r="D216" i="23"/>
  <c r="D215" i="23" s="1"/>
  <c r="E219" i="23"/>
  <c r="E216" i="23" s="1"/>
  <c r="E215" i="23" s="1"/>
  <c r="D228" i="23"/>
  <c r="D239" i="23"/>
  <c r="D238" i="23" s="1"/>
  <c r="E242" i="23"/>
  <c r="E239" i="23" s="1"/>
  <c r="E238" i="23" s="1"/>
  <c r="D289" i="23"/>
  <c r="D298" i="23"/>
  <c r="E299" i="23"/>
  <c r="E298" i="23" s="1"/>
  <c r="D315" i="23"/>
  <c r="D344" i="23"/>
  <c r="E345" i="23"/>
  <c r="E344" i="23" s="1"/>
  <c r="E605" i="23"/>
  <c r="D603" i="23"/>
  <c r="D154" i="23"/>
  <c r="D153" i="23" s="1"/>
  <c r="D152" i="23" s="1"/>
  <c r="E155" i="23"/>
  <c r="E154" i="23" s="1"/>
  <c r="E172" i="23"/>
  <c r="E171" i="23" s="1"/>
  <c r="E170" i="23" s="1"/>
  <c r="D207" i="23"/>
  <c r="E212" i="23"/>
  <c r="E211" i="23" s="1"/>
  <c r="E264" i="23"/>
  <c r="D331" i="23"/>
  <c r="D362" i="23"/>
  <c r="D382" i="23"/>
  <c r="D399" i="23"/>
  <c r="E400" i="23"/>
  <c r="E399" i="23" s="1"/>
  <c r="E429" i="23"/>
  <c r="D445" i="23"/>
  <c r="E446" i="23"/>
  <c r="E445" i="23" s="1"/>
  <c r="D595" i="23"/>
  <c r="E596" i="23"/>
  <c r="E595" i="23" s="1"/>
  <c r="E648" i="23"/>
  <c r="D646" i="23"/>
  <c r="E362" i="23"/>
  <c r="D373" i="23"/>
  <c r="E382" i="23"/>
  <c r="D552" i="23"/>
  <c r="D551" i="23" s="1"/>
  <c r="D550" i="23" s="1"/>
  <c r="E553" i="23"/>
  <c r="E552" i="23" s="1"/>
  <c r="E551" i="23" s="1"/>
  <c r="E550" i="23" s="1"/>
  <c r="D751" i="23"/>
  <c r="E752" i="23"/>
  <c r="E751" i="23" s="1"/>
  <c r="E325" i="23"/>
  <c r="E373" i="23"/>
  <c r="D392" i="23"/>
  <c r="E393" i="23"/>
  <c r="E392" i="23" s="1"/>
  <c r="D463" i="23"/>
  <c r="E464" i="23"/>
  <c r="E463" i="23" s="1"/>
  <c r="D474" i="23"/>
  <c r="E475" i="23"/>
  <c r="E474" i="23" s="1"/>
  <c r="D497" i="23"/>
  <c r="E498" i="23"/>
  <c r="E497" i="23" s="1"/>
  <c r="C559" i="23"/>
  <c r="D562" i="23"/>
  <c r="D561" i="23" s="1"/>
  <c r="E563" i="23"/>
  <c r="E562" i="23" s="1"/>
  <c r="D577" i="23"/>
  <c r="E578" i="23"/>
  <c r="E577" i="23" s="1"/>
  <c r="E663" i="23"/>
  <c r="E661" i="23" s="1"/>
  <c r="D661" i="23"/>
  <c r="D700" i="23"/>
  <c r="E701" i="23"/>
  <c r="E700" i="23" s="1"/>
  <c r="E743" i="23"/>
  <c r="D531" i="23"/>
  <c r="D528" i="23" s="1"/>
  <c r="E532" i="23"/>
  <c r="E531" i="23" s="1"/>
  <c r="E528" i="23" s="1"/>
  <c r="E569" i="23"/>
  <c r="D587" i="23"/>
  <c r="E638" i="23"/>
  <c r="E642" i="23"/>
  <c r="E665" i="23"/>
  <c r="D671" i="23"/>
  <c r="E672" i="23"/>
  <c r="E671" i="23" s="1"/>
  <c r="E722" i="23"/>
  <c r="D761" i="23"/>
  <c r="D760" i="23" s="1"/>
  <c r="E762" i="23"/>
  <c r="E761" i="23" s="1"/>
  <c r="E760" i="23" s="1"/>
  <c r="E587" i="23"/>
  <c r="E628" i="23"/>
  <c r="D746" i="23"/>
  <c r="E747" i="23"/>
  <c r="E746" i="23" s="1"/>
  <c r="D756" i="23"/>
  <c r="D755" i="23" s="1"/>
  <c r="E757" i="23"/>
  <c r="E756" i="23" s="1"/>
  <c r="E755" i="23" s="1"/>
  <c r="D522" i="23"/>
  <c r="D544" i="23"/>
  <c r="D538" i="23" s="1"/>
  <c r="E545" i="23"/>
  <c r="E544" i="23" s="1"/>
  <c r="E538" i="23" s="1"/>
  <c r="D556" i="23"/>
  <c r="E557" i="23"/>
  <c r="E556" i="23" s="1"/>
  <c r="E603" i="23"/>
  <c r="E646" i="23"/>
  <c r="D687" i="23"/>
  <c r="E688" i="23"/>
  <c r="E687" i="23" s="1"/>
  <c r="D717" i="23"/>
  <c r="D716" i="23" s="1"/>
  <c r="C726" i="23"/>
  <c r="C725" i="23" s="1"/>
  <c r="E734" i="23"/>
  <c r="E733" i="23" s="1"/>
  <c r="D743" i="23"/>
  <c r="D750" i="23"/>
  <c r="D726" i="23" s="1"/>
  <c r="D725" i="23" s="1"/>
  <c r="E754" i="23"/>
  <c r="E582" i="23"/>
  <c r="E581" i="23" s="1"/>
  <c r="E593" i="23"/>
  <c r="E592" i="23" s="1"/>
  <c r="E600" i="23"/>
  <c r="E599" i="23" s="1"/>
  <c r="E611" i="23"/>
  <c r="E610" i="23" s="1"/>
  <c r="D638" i="23"/>
  <c r="E654" i="23"/>
  <c r="E653" i="23" s="1"/>
  <c r="E719" i="23"/>
  <c r="E718" i="23" s="1"/>
  <c r="E717" i="23" s="1"/>
  <c r="E716" i="23" s="1"/>
  <c r="D484" i="23" l="1"/>
  <c r="D483" i="23" s="1"/>
  <c r="E484" i="23"/>
  <c r="E483" i="23" s="1"/>
  <c r="C339" i="23"/>
  <c r="C259" i="23"/>
  <c r="E314" i="23"/>
  <c r="D263" i="23"/>
  <c r="E263" i="23"/>
  <c r="E67" i="23"/>
  <c r="C2" i="23"/>
  <c r="D3" i="23"/>
  <c r="D2" i="23" s="1"/>
  <c r="E3" i="23"/>
  <c r="E444" i="23"/>
  <c r="D314" i="23"/>
  <c r="D444" i="23"/>
  <c r="E116" i="23"/>
  <c r="E115" i="23" s="1"/>
  <c r="E750" i="23"/>
  <c r="E726" i="23" s="1"/>
  <c r="E725" i="23" s="1"/>
  <c r="E561" i="23"/>
  <c r="E560" i="23" s="1"/>
  <c r="D645" i="23"/>
  <c r="E153" i="23"/>
  <c r="E152" i="23" s="1"/>
  <c r="E340" i="23"/>
  <c r="E228" i="23"/>
  <c r="E178" i="23" s="1"/>
  <c r="E177" i="23" s="1"/>
  <c r="D115" i="23"/>
  <c r="D114" i="23" s="1"/>
  <c r="E645" i="23"/>
  <c r="D340" i="23"/>
  <c r="D560" i="23"/>
  <c r="D559" i="23" s="1"/>
  <c r="C258" i="23" l="1"/>
  <c r="C257" i="23" s="1"/>
  <c r="E339" i="23"/>
  <c r="E258" i="23" s="1"/>
  <c r="E257" i="23" s="1"/>
  <c r="D339" i="23"/>
  <c r="E259" i="23"/>
  <c r="D259" i="23"/>
  <c r="E2" i="23"/>
  <c r="E114" i="23"/>
  <c r="E559" i="23"/>
  <c r="D258" i="23" l="1"/>
  <c r="D257" i="23" s="1"/>
  <c r="C19" i="22"/>
  <c r="C17" i="22"/>
  <c r="C15" i="22"/>
  <c r="C12" i="22"/>
  <c r="C9" i="22"/>
  <c r="C6" i="22"/>
  <c r="D778" i="21"/>
  <c r="D777" i="21" s="1"/>
  <c r="C777" i="21"/>
  <c r="E776" i="21"/>
  <c r="E772" i="21" s="1"/>
  <c r="E771" i="21" s="1"/>
  <c r="D776" i="21"/>
  <c r="D775" i="21"/>
  <c r="E775" i="21" s="1"/>
  <c r="E774" i="21"/>
  <c r="D774" i="21"/>
  <c r="E773" i="21"/>
  <c r="D773" i="21"/>
  <c r="D772" i="21"/>
  <c r="D771" i="21" s="1"/>
  <c r="C772" i="21"/>
  <c r="C771" i="21" s="1"/>
  <c r="E770" i="21"/>
  <c r="D770" i="21"/>
  <c r="E769" i="21"/>
  <c r="D769" i="21"/>
  <c r="E768" i="21"/>
  <c r="E767" i="21" s="1"/>
  <c r="C768" i="21"/>
  <c r="C767" i="21" s="1"/>
  <c r="E766" i="21"/>
  <c r="D766" i="21"/>
  <c r="E765" i="21"/>
  <c r="D765" i="21"/>
  <c r="C765" i="21"/>
  <c r="D764" i="21"/>
  <c r="E764" i="21" s="1"/>
  <c r="D763" i="21"/>
  <c r="E763" i="21" s="1"/>
  <c r="D762" i="21"/>
  <c r="E762" i="21" s="1"/>
  <c r="C761" i="21"/>
  <c r="C760" i="21"/>
  <c r="D759" i="21"/>
  <c r="E759" i="21" s="1"/>
  <c r="D758" i="21"/>
  <c r="E758" i="21" s="1"/>
  <c r="D757" i="21"/>
  <c r="E757" i="21" s="1"/>
  <c r="D756" i="21"/>
  <c r="D755" i="21" s="1"/>
  <c r="C756" i="21"/>
  <c r="C755" i="21" s="1"/>
  <c r="D754" i="21"/>
  <c r="E754" i="21" s="1"/>
  <c r="D753" i="21"/>
  <c r="D752" i="21"/>
  <c r="E752" i="21" s="1"/>
  <c r="C751" i="21"/>
  <c r="C750" i="21"/>
  <c r="D749" i="21"/>
  <c r="E749" i="21" s="1"/>
  <c r="D748" i="21"/>
  <c r="E748" i="21" s="1"/>
  <c r="D747" i="21"/>
  <c r="E747" i="21" s="1"/>
  <c r="E746" i="21" s="1"/>
  <c r="D746" i="21"/>
  <c r="C746" i="21"/>
  <c r="D745" i="21"/>
  <c r="E745" i="21" s="1"/>
  <c r="E744" i="21" s="1"/>
  <c r="D744" i="21"/>
  <c r="D743" i="21" s="1"/>
  <c r="C744" i="21"/>
  <c r="E742" i="21"/>
  <c r="E741" i="21" s="1"/>
  <c r="D742" i="21"/>
  <c r="D741" i="21" s="1"/>
  <c r="C741" i="21"/>
  <c r="D740" i="21"/>
  <c r="D739" i="21" s="1"/>
  <c r="C739" i="21"/>
  <c r="D738" i="21"/>
  <c r="E738" i="21" s="1"/>
  <c r="E737" i="21"/>
  <c r="D737" i="21"/>
  <c r="D736" i="21"/>
  <c r="E735" i="21"/>
  <c r="D735" i="21"/>
  <c r="C734" i="21"/>
  <c r="C733" i="21" s="1"/>
  <c r="D732" i="21"/>
  <c r="C731" i="21"/>
  <c r="C730" i="21" s="1"/>
  <c r="E729" i="21"/>
  <c r="D729" i="21"/>
  <c r="D728" i="21"/>
  <c r="C727" i="21"/>
  <c r="H724" i="21"/>
  <c r="E724" i="21"/>
  <c r="D724" i="21"/>
  <c r="H723" i="21"/>
  <c r="D723" i="21"/>
  <c r="E723" i="21" s="1"/>
  <c r="C722" i="21"/>
  <c r="H722" i="21" s="1"/>
  <c r="H721" i="21"/>
  <c r="D721" i="21"/>
  <c r="E721" i="21" s="1"/>
  <c r="H720" i="21"/>
  <c r="D720" i="21"/>
  <c r="E720" i="21" s="1"/>
  <c r="H719" i="21"/>
  <c r="D719" i="21"/>
  <c r="H718" i="21"/>
  <c r="C718" i="21"/>
  <c r="C717" i="21"/>
  <c r="H717" i="21" s="1"/>
  <c r="J717" i="21" s="1"/>
  <c r="H715" i="21"/>
  <c r="D715" i="21"/>
  <c r="E715" i="21" s="1"/>
  <c r="H714" i="21"/>
  <c r="E714" i="21"/>
  <c r="D714" i="21"/>
  <c r="H713" i="21"/>
  <c r="D713" i="21"/>
  <c r="E713" i="21" s="1"/>
  <c r="H712" i="21"/>
  <c r="E712" i="21"/>
  <c r="D712" i="21"/>
  <c r="H711" i="21"/>
  <c r="D711" i="21"/>
  <c r="E711" i="21" s="1"/>
  <c r="H710" i="21"/>
  <c r="D710" i="21"/>
  <c r="E710" i="21" s="1"/>
  <c r="H709" i="21"/>
  <c r="D709" i="21"/>
  <c r="E709" i="21" s="1"/>
  <c r="H708" i="21"/>
  <c r="D708" i="21"/>
  <c r="E708" i="21" s="1"/>
  <c r="H707" i="21"/>
  <c r="D707" i="21"/>
  <c r="E707" i="21" s="1"/>
  <c r="H706" i="21"/>
  <c r="E706" i="21"/>
  <c r="D706" i="21"/>
  <c r="H705" i="21"/>
  <c r="D705" i="21"/>
  <c r="E705" i="21" s="1"/>
  <c r="H704" i="21"/>
  <c r="E704" i="21"/>
  <c r="D704" i="21"/>
  <c r="H703" i="21"/>
  <c r="D703" i="21"/>
  <c r="E703" i="21" s="1"/>
  <c r="H702" i="21"/>
  <c r="D702" i="21"/>
  <c r="E702" i="21" s="1"/>
  <c r="H701" i="21"/>
  <c r="D701" i="21"/>
  <c r="E701" i="21" s="1"/>
  <c r="C700" i="21"/>
  <c r="H700" i="21" s="1"/>
  <c r="H699" i="21"/>
  <c r="E699" i="21"/>
  <c r="D699" i="21"/>
  <c r="H698" i="21"/>
  <c r="D698" i="21"/>
  <c r="E698" i="21" s="1"/>
  <c r="H697" i="21"/>
  <c r="E697" i="21"/>
  <c r="D697" i="21"/>
  <c r="H696" i="21"/>
  <c r="D696" i="21"/>
  <c r="H695" i="21"/>
  <c r="E695" i="21"/>
  <c r="D695" i="21"/>
  <c r="H694" i="21"/>
  <c r="C694" i="21"/>
  <c r="H693" i="21"/>
  <c r="D693" i="21"/>
  <c r="E693" i="21" s="1"/>
  <c r="H692" i="21"/>
  <c r="E692" i="21"/>
  <c r="D692" i="21"/>
  <c r="H691" i="21"/>
  <c r="D691" i="21"/>
  <c r="E691" i="21" s="1"/>
  <c r="H690" i="21"/>
  <c r="D690" i="21"/>
  <c r="E690" i="21" s="1"/>
  <c r="H689" i="21"/>
  <c r="D689" i="21"/>
  <c r="E689" i="21" s="1"/>
  <c r="H688" i="21"/>
  <c r="E688" i="21"/>
  <c r="D688" i="21"/>
  <c r="D687" i="21" s="1"/>
  <c r="C687" i="21"/>
  <c r="H687" i="21" s="1"/>
  <c r="H686" i="21"/>
  <c r="D686" i="21"/>
  <c r="E686" i="21" s="1"/>
  <c r="H685" i="21"/>
  <c r="E685" i="21"/>
  <c r="D685" i="21"/>
  <c r="H684" i="21"/>
  <c r="D684" i="21"/>
  <c r="E684" i="21" s="1"/>
  <c r="C683" i="21"/>
  <c r="H683" i="21" s="1"/>
  <c r="H682" i="21"/>
  <c r="E682" i="21"/>
  <c r="D682" i="21"/>
  <c r="H681" i="21"/>
  <c r="D681" i="21"/>
  <c r="E681" i="21" s="1"/>
  <c r="H680" i="21"/>
  <c r="D680" i="21"/>
  <c r="H679" i="21"/>
  <c r="C679" i="21"/>
  <c r="H678" i="21"/>
  <c r="D678" i="21"/>
  <c r="E678" i="21" s="1"/>
  <c r="H677" i="21"/>
  <c r="D677" i="21"/>
  <c r="H676" i="21"/>
  <c r="C676" i="21"/>
  <c r="H675" i="21"/>
  <c r="D675" i="21"/>
  <c r="E675" i="21" s="1"/>
  <c r="H674" i="21"/>
  <c r="D674" i="21"/>
  <c r="E674" i="21" s="1"/>
  <c r="H673" i="21"/>
  <c r="D673" i="21"/>
  <c r="E673" i="21" s="1"/>
  <c r="H672" i="21"/>
  <c r="E672" i="21"/>
  <c r="D672" i="21"/>
  <c r="C671" i="21"/>
  <c r="H671" i="21" s="1"/>
  <c r="H670" i="21"/>
  <c r="D670" i="21"/>
  <c r="E670" i="21" s="1"/>
  <c r="H669" i="21"/>
  <c r="E669" i="21"/>
  <c r="D669" i="21"/>
  <c r="H668" i="21"/>
  <c r="D668" i="21"/>
  <c r="E668" i="21" s="1"/>
  <c r="H667" i="21"/>
  <c r="E667" i="21"/>
  <c r="D667" i="21"/>
  <c r="H666" i="21"/>
  <c r="D666" i="21"/>
  <c r="E666" i="21" s="1"/>
  <c r="E665" i="21" s="1"/>
  <c r="C665" i="21"/>
  <c r="H665" i="21" s="1"/>
  <c r="H664" i="21"/>
  <c r="D664" i="21"/>
  <c r="E664" i="21" s="1"/>
  <c r="H663" i="21"/>
  <c r="D663" i="21"/>
  <c r="E663" i="21" s="1"/>
  <c r="H662" i="21"/>
  <c r="E662" i="21"/>
  <c r="E661" i="21" s="1"/>
  <c r="D662" i="21"/>
  <c r="D661" i="21" s="1"/>
  <c r="C661" i="21"/>
  <c r="H661" i="21" s="1"/>
  <c r="H660" i="21"/>
  <c r="D660" i="21"/>
  <c r="E660" i="21" s="1"/>
  <c r="H659" i="21"/>
  <c r="E659" i="21"/>
  <c r="D659" i="21"/>
  <c r="H658" i="21"/>
  <c r="D658" i="21"/>
  <c r="E658" i="21" s="1"/>
  <c r="H657" i="21"/>
  <c r="E657" i="21"/>
  <c r="D657" i="21"/>
  <c r="H656" i="21"/>
  <c r="D656" i="21"/>
  <c r="E656" i="21" s="1"/>
  <c r="H655" i="21"/>
  <c r="D655" i="21"/>
  <c r="E655" i="21" s="1"/>
  <c r="H654" i="21"/>
  <c r="D654" i="21"/>
  <c r="E654" i="21" s="1"/>
  <c r="C653" i="21"/>
  <c r="H653" i="21" s="1"/>
  <c r="H652" i="21"/>
  <c r="E652" i="21"/>
  <c r="D652" i="21"/>
  <c r="H651" i="21"/>
  <c r="D651" i="21"/>
  <c r="E651" i="21" s="1"/>
  <c r="H650" i="21"/>
  <c r="E650" i="21"/>
  <c r="D650" i="21"/>
  <c r="H649" i="21"/>
  <c r="D649" i="21"/>
  <c r="E649" i="21" s="1"/>
  <c r="H648" i="21"/>
  <c r="E648" i="21"/>
  <c r="D648" i="21"/>
  <c r="H647" i="21"/>
  <c r="D647" i="21"/>
  <c r="E647" i="21" s="1"/>
  <c r="C646" i="21"/>
  <c r="H646" i="21" s="1"/>
  <c r="H644" i="21"/>
  <c r="D644" i="21"/>
  <c r="E644" i="21" s="1"/>
  <c r="E642" i="21" s="1"/>
  <c r="H643" i="21"/>
  <c r="E643" i="21"/>
  <c r="D643" i="21"/>
  <c r="C642" i="21"/>
  <c r="H642" i="21" s="1"/>
  <c r="J642" i="21" s="1"/>
  <c r="H641" i="21"/>
  <c r="E641" i="21"/>
  <c r="D641" i="21"/>
  <c r="H640" i="21"/>
  <c r="D640" i="21"/>
  <c r="E640" i="21" s="1"/>
  <c r="H639" i="21"/>
  <c r="D639" i="21"/>
  <c r="E639" i="21" s="1"/>
  <c r="C638" i="21"/>
  <c r="H638" i="21" s="1"/>
  <c r="J638" i="21" s="1"/>
  <c r="H637" i="21"/>
  <c r="D637" i="21"/>
  <c r="E637" i="21" s="1"/>
  <c r="H636" i="21"/>
  <c r="D636" i="21"/>
  <c r="E636" i="21" s="1"/>
  <c r="H635" i="21"/>
  <c r="E635" i="21"/>
  <c r="D635" i="21"/>
  <c r="H634" i="21"/>
  <c r="D634" i="21"/>
  <c r="E634" i="21" s="1"/>
  <c r="H633" i="21"/>
  <c r="E633" i="21"/>
  <c r="D633" i="21"/>
  <c r="H632" i="21"/>
  <c r="D632" i="21"/>
  <c r="E632" i="21" s="1"/>
  <c r="H631" i="21"/>
  <c r="E631" i="21"/>
  <c r="D631" i="21"/>
  <c r="H630" i="21"/>
  <c r="D630" i="21"/>
  <c r="E630" i="21" s="1"/>
  <c r="H629" i="21"/>
  <c r="D629" i="21"/>
  <c r="H628" i="21"/>
  <c r="C628" i="21"/>
  <c r="H627" i="21"/>
  <c r="D627" i="21"/>
  <c r="E627" i="21" s="1"/>
  <c r="H626" i="21"/>
  <c r="D626" i="21"/>
  <c r="E626" i="21" s="1"/>
  <c r="H625" i="21"/>
  <c r="D625" i="21"/>
  <c r="E625" i="21" s="1"/>
  <c r="H624" i="21"/>
  <c r="E624" i="21"/>
  <c r="D624" i="21"/>
  <c r="H623" i="21"/>
  <c r="D623" i="21"/>
  <c r="E623" i="21" s="1"/>
  <c r="H622" i="21"/>
  <c r="E622" i="21"/>
  <c r="D622" i="21"/>
  <c r="H621" i="21"/>
  <c r="D621" i="21"/>
  <c r="E621" i="21" s="1"/>
  <c r="H620" i="21"/>
  <c r="E620" i="21"/>
  <c r="D620" i="21"/>
  <c r="H619" i="21"/>
  <c r="D619" i="21"/>
  <c r="E619" i="21" s="1"/>
  <c r="H618" i="21"/>
  <c r="D618" i="21"/>
  <c r="E618" i="21" s="1"/>
  <c r="H617" i="21"/>
  <c r="D617" i="21"/>
  <c r="E617" i="21" s="1"/>
  <c r="C616" i="21"/>
  <c r="H616" i="21" s="1"/>
  <c r="H615" i="21"/>
  <c r="E615" i="21"/>
  <c r="D615" i="21"/>
  <c r="H614" i="21"/>
  <c r="D614" i="21"/>
  <c r="E614" i="21" s="1"/>
  <c r="H613" i="21"/>
  <c r="E613" i="21"/>
  <c r="D613" i="21"/>
  <c r="H612" i="21"/>
  <c r="D612" i="21"/>
  <c r="E612" i="21" s="1"/>
  <c r="H611" i="21"/>
  <c r="D611" i="21"/>
  <c r="H610" i="21"/>
  <c r="C610" i="21"/>
  <c r="H609" i="21"/>
  <c r="D609" i="21"/>
  <c r="E609" i="21" s="1"/>
  <c r="H608" i="21"/>
  <c r="D608" i="21"/>
  <c r="E608" i="21" s="1"/>
  <c r="H607" i="21"/>
  <c r="D607" i="21"/>
  <c r="E607" i="21" s="1"/>
  <c r="H606" i="21"/>
  <c r="E606" i="21"/>
  <c r="D606" i="21"/>
  <c r="H605" i="21"/>
  <c r="D605" i="21"/>
  <c r="E605" i="21" s="1"/>
  <c r="H604" i="21"/>
  <c r="E604" i="21"/>
  <c r="D604" i="21"/>
  <c r="D603" i="21"/>
  <c r="C603" i="21"/>
  <c r="H603" i="21" s="1"/>
  <c r="H602" i="21"/>
  <c r="D602" i="21"/>
  <c r="E602" i="21" s="1"/>
  <c r="H601" i="21"/>
  <c r="E601" i="21"/>
  <c r="D601" i="21"/>
  <c r="H600" i="21"/>
  <c r="D600" i="21"/>
  <c r="E600" i="21" s="1"/>
  <c r="C599" i="21"/>
  <c r="H599" i="21" s="1"/>
  <c r="H598" i="21"/>
  <c r="D598" i="21"/>
  <c r="E598" i="21" s="1"/>
  <c r="H597" i="21"/>
  <c r="D597" i="21"/>
  <c r="E597" i="21" s="1"/>
  <c r="H596" i="21"/>
  <c r="E596" i="21"/>
  <c r="E595" i="21" s="1"/>
  <c r="D596" i="21"/>
  <c r="D595" i="21" s="1"/>
  <c r="C595" i="21"/>
  <c r="H595" i="21" s="1"/>
  <c r="H594" i="21"/>
  <c r="D594" i="21"/>
  <c r="E594" i="21" s="1"/>
  <c r="H593" i="21"/>
  <c r="E593" i="21"/>
  <c r="E592" i="21" s="1"/>
  <c r="D593" i="21"/>
  <c r="D592" i="21" s="1"/>
  <c r="C592" i="21"/>
  <c r="H592" i="21" s="1"/>
  <c r="H591" i="21"/>
  <c r="D591" i="21"/>
  <c r="E591" i="21" s="1"/>
  <c r="H590" i="21"/>
  <c r="E590" i="21"/>
  <c r="D590" i="21"/>
  <c r="H589" i="21"/>
  <c r="D589" i="21"/>
  <c r="E589" i="21" s="1"/>
  <c r="H588" i="21"/>
  <c r="E588" i="21"/>
  <c r="D588" i="21"/>
  <c r="D587" i="21"/>
  <c r="C587" i="21"/>
  <c r="H587" i="21" s="1"/>
  <c r="H586" i="21"/>
  <c r="D586" i="21"/>
  <c r="E586" i="21" s="1"/>
  <c r="H585" i="21"/>
  <c r="E585" i="21"/>
  <c r="D585" i="21"/>
  <c r="H584" i="21"/>
  <c r="D584" i="21"/>
  <c r="E584" i="21" s="1"/>
  <c r="H583" i="21"/>
  <c r="D583" i="21"/>
  <c r="E583" i="21" s="1"/>
  <c r="H582" i="21"/>
  <c r="D582" i="21"/>
  <c r="E582" i="21" s="1"/>
  <c r="C581" i="21"/>
  <c r="H581" i="21" s="1"/>
  <c r="H580" i="21"/>
  <c r="E580" i="21"/>
  <c r="D580" i="21"/>
  <c r="H579" i="21"/>
  <c r="D579" i="21"/>
  <c r="E579" i="21" s="1"/>
  <c r="H578" i="21"/>
  <c r="E578" i="21"/>
  <c r="D578" i="21"/>
  <c r="D577" i="21"/>
  <c r="C577" i="21"/>
  <c r="H577" i="21" s="1"/>
  <c r="H576" i="21"/>
  <c r="D576" i="21"/>
  <c r="E576" i="21" s="1"/>
  <c r="H575" i="21"/>
  <c r="E575" i="21"/>
  <c r="D575" i="21"/>
  <c r="H574" i="21"/>
  <c r="D574" i="21"/>
  <c r="E574" i="21" s="1"/>
  <c r="H573" i="21"/>
  <c r="D573" i="21"/>
  <c r="E573" i="21" s="1"/>
  <c r="H572" i="21"/>
  <c r="D572" i="21"/>
  <c r="E572" i="21" s="1"/>
  <c r="H571" i="21"/>
  <c r="D571" i="21"/>
  <c r="E571" i="21" s="1"/>
  <c r="H570" i="21"/>
  <c r="D570" i="21"/>
  <c r="E570" i="21" s="1"/>
  <c r="C569" i="21"/>
  <c r="H569" i="21" s="1"/>
  <c r="H568" i="21"/>
  <c r="E568" i="21"/>
  <c r="D568" i="21"/>
  <c r="H567" i="21"/>
  <c r="D567" i="21"/>
  <c r="E567" i="21" s="1"/>
  <c r="H566" i="21"/>
  <c r="D566" i="21"/>
  <c r="E566" i="21" s="1"/>
  <c r="H565" i="21"/>
  <c r="D565" i="21"/>
  <c r="E565" i="21" s="1"/>
  <c r="H564" i="21"/>
  <c r="D564" i="21"/>
  <c r="E564" i="21" s="1"/>
  <c r="H563" i="21"/>
  <c r="D563" i="21"/>
  <c r="E563" i="21" s="1"/>
  <c r="C562" i="21"/>
  <c r="H562" i="21" s="1"/>
  <c r="H558" i="21"/>
  <c r="D558" i="21"/>
  <c r="E558" i="21" s="1"/>
  <c r="H557" i="21"/>
  <c r="D557" i="21"/>
  <c r="H556" i="21"/>
  <c r="C556" i="21"/>
  <c r="H555" i="21"/>
  <c r="D555" i="21"/>
  <c r="E555" i="21" s="1"/>
  <c r="H554" i="21"/>
  <c r="D554" i="21"/>
  <c r="E554" i="21" s="1"/>
  <c r="H553" i="21"/>
  <c r="D553" i="21"/>
  <c r="E553" i="21" s="1"/>
  <c r="C552" i="21"/>
  <c r="H552" i="21" s="1"/>
  <c r="H549" i="21"/>
  <c r="E549" i="21"/>
  <c r="D549" i="21"/>
  <c r="H548" i="21"/>
  <c r="D548" i="21"/>
  <c r="H547" i="21"/>
  <c r="J547" i="21" s="1"/>
  <c r="C547" i="21"/>
  <c r="H546" i="21"/>
  <c r="D546" i="21"/>
  <c r="E546" i="21" s="1"/>
  <c r="H545" i="21"/>
  <c r="D545" i="21"/>
  <c r="H544" i="21"/>
  <c r="C544" i="21"/>
  <c r="H543" i="21"/>
  <c r="D543" i="21"/>
  <c r="E543" i="21" s="1"/>
  <c r="H542" i="21"/>
  <c r="D542" i="21"/>
  <c r="E542" i="21" s="1"/>
  <c r="H541" i="21"/>
  <c r="D541" i="21"/>
  <c r="E541" i="21" s="1"/>
  <c r="H540" i="21"/>
  <c r="E540" i="21"/>
  <c r="D540" i="21"/>
  <c r="H539" i="21"/>
  <c r="D539" i="21"/>
  <c r="E539" i="21" s="1"/>
  <c r="C538" i="21"/>
  <c r="H538" i="21" s="1"/>
  <c r="H537" i="21"/>
  <c r="D537" i="21"/>
  <c r="E537" i="21" s="1"/>
  <c r="H536" i="21"/>
  <c r="D536" i="21"/>
  <c r="E536" i="21" s="1"/>
  <c r="H535" i="21"/>
  <c r="D535" i="21"/>
  <c r="E535" i="21" s="1"/>
  <c r="H534" i="21"/>
  <c r="D534" i="21"/>
  <c r="E534" i="21" s="1"/>
  <c r="H533" i="21"/>
  <c r="E533" i="21"/>
  <c r="D533" i="21"/>
  <c r="H532" i="21"/>
  <c r="D532" i="21"/>
  <c r="E532" i="21" s="1"/>
  <c r="C531" i="21"/>
  <c r="H531" i="21" s="1"/>
  <c r="H530" i="21"/>
  <c r="D530" i="21"/>
  <c r="E530" i="21" s="1"/>
  <c r="E529" i="21" s="1"/>
  <c r="H529" i="21"/>
  <c r="D529" i="21"/>
  <c r="C529" i="21"/>
  <c r="H527" i="21"/>
  <c r="D527" i="21"/>
  <c r="E527" i="21" s="1"/>
  <c r="H526" i="21"/>
  <c r="D526" i="21"/>
  <c r="E526" i="21" s="1"/>
  <c r="H525" i="21"/>
  <c r="D525" i="21"/>
  <c r="E525" i="21" s="1"/>
  <c r="H524" i="21"/>
  <c r="D524" i="21"/>
  <c r="E524" i="21" s="1"/>
  <c r="H523" i="21"/>
  <c r="D523" i="21"/>
  <c r="E523" i="21" s="1"/>
  <c r="C522" i="21"/>
  <c r="H522" i="21" s="1"/>
  <c r="H521" i="21"/>
  <c r="E521" i="21"/>
  <c r="D521" i="21"/>
  <c r="H520" i="21"/>
  <c r="D520" i="21"/>
  <c r="E520" i="21" s="1"/>
  <c r="H519" i="21"/>
  <c r="D519" i="21"/>
  <c r="E519" i="21" s="1"/>
  <c r="H518" i="21"/>
  <c r="D518" i="21"/>
  <c r="E518" i="21" s="1"/>
  <c r="H517" i="21"/>
  <c r="D517" i="21"/>
  <c r="E517" i="21" s="1"/>
  <c r="H516" i="21"/>
  <c r="D516" i="21"/>
  <c r="E516" i="21" s="1"/>
  <c r="H515" i="21"/>
  <c r="E515" i="21"/>
  <c r="D515" i="21"/>
  <c r="H514" i="21"/>
  <c r="D514" i="21"/>
  <c r="E514" i="21" s="1"/>
  <c r="C513" i="21"/>
  <c r="H513" i="21" s="1"/>
  <c r="H512" i="21"/>
  <c r="D512" i="21"/>
  <c r="E512" i="21" s="1"/>
  <c r="H511" i="21"/>
  <c r="D511" i="21"/>
  <c r="E511" i="21" s="1"/>
  <c r="H510" i="21"/>
  <c r="D510" i="21"/>
  <c r="E510" i="21" s="1"/>
  <c r="H508" i="21"/>
  <c r="D508" i="21"/>
  <c r="E508" i="21" s="1"/>
  <c r="H507" i="21"/>
  <c r="E507" i="21"/>
  <c r="D507" i="21"/>
  <c r="H506" i="21"/>
  <c r="D506" i="21"/>
  <c r="E506" i="21" s="1"/>
  <c r="H505" i="21"/>
  <c r="E505" i="21"/>
  <c r="D505" i="21"/>
  <c r="D504" i="21"/>
  <c r="C504" i="21"/>
  <c r="H504" i="21" s="1"/>
  <c r="H503" i="21"/>
  <c r="D503" i="21"/>
  <c r="E503" i="21" s="1"/>
  <c r="H502" i="21"/>
  <c r="E502" i="21"/>
  <c r="D502" i="21"/>
  <c r="H501" i="21"/>
  <c r="D501" i="21"/>
  <c r="E501" i="21" s="1"/>
  <c r="H500" i="21"/>
  <c r="D500" i="21"/>
  <c r="E500" i="21" s="1"/>
  <c r="H499" i="21"/>
  <c r="D499" i="21"/>
  <c r="E499" i="21" s="1"/>
  <c r="H498" i="21"/>
  <c r="D498" i="21"/>
  <c r="H497" i="21"/>
  <c r="C497" i="21"/>
  <c r="H496" i="21"/>
  <c r="D496" i="21"/>
  <c r="E496" i="21" s="1"/>
  <c r="H495" i="21"/>
  <c r="D495" i="21"/>
  <c r="H494" i="21"/>
  <c r="C494" i="21"/>
  <c r="H493" i="21"/>
  <c r="D493" i="21"/>
  <c r="E493" i="21" s="1"/>
  <c r="H492" i="21"/>
  <c r="D492" i="21"/>
  <c r="H491" i="21"/>
  <c r="C491" i="21"/>
  <c r="H490" i="21"/>
  <c r="D490" i="21"/>
  <c r="E490" i="21" s="1"/>
  <c r="H489" i="21"/>
  <c r="D489" i="21"/>
  <c r="E489" i="21" s="1"/>
  <c r="H488" i="21"/>
  <c r="D488" i="21"/>
  <c r="E488" i="21" s="1"/>
  <c r="H487" i="21"/>
  <c r="E487" i="21"/>
  <c r="E486" i="21" s="1"/>
  <c r="D487" i="21"/>
  <c r="D486" i="21" s="1"/>
  <c r="C486" i="21"/>
  <c r="H485" i="21"/>
  <c r="D485" i="21"/>
  <c r="E485" i="21" s="1"/>
  <c r="H482" i="21"/>
  <c r="H481" i="21"/>
  <c r="D481" i="21"/>
  <c r="E481" i="21" s="1"/>
  <c r="H480" i="21"/>
  <c r="D480" i="21"/>
  <c r="E480" i="21" s="1"/>
  <c r="H479" i="21"/>
  <c r="D479" i="21"/>
  <c r="E479" i="21" s="1"/>
  <c r="H478" i="21"/>
  <c r="D478" i="21"/>
  <c r="E478" i="21" s="1"/>
  <c r="C477" i="21"/>
  <c r="H477" i="21" s="1"/>
  <c r="H476" i="21"/>
  <c r="E476" i="21"/>
  <c r="D476" i="21"/>
  <c r="H475" i="21"/>
  <c r="D475" i="21"/>
  <c r="E475" i="21" s="1"/>
  <c r="E474" i="21" s="1"/>
  <c r="C474" i="21"/>
  <c r="H474" i="21" s="1"/>
  <c r="H473" i="21"/>
  <c r="D473" i="21"/>
  <c r="E473" i="21" s="1"/>
  <c r="H472" i="21"/>
  <c r="D472" i="21"/>
  <c r="E472" i="21" s="1"/>
  <c r="H471" i="21"/>
  <c r="E471" i="21"/>
  <c r="D471" i="21"/>
  <c r="H470" i="21"/>
  <c r="D470" i="21"/>
  <c r="H469" i="21"/>
  <c r="E469" i="21"/>
  <c r="D469" i="21"/>
  <c r="C468" i="21"/>
  <c r="H468" i="21" s="1"/>
  <c r="H467" i="21"/>
  <c r="D467" i="21"/>
  <c r="E467" i="21" s="1"/>
  <c r="H466" i="21"/>
  <c r="E466" i="21"/>
  <c r="D466" i="21"/>
  <c r="D463" i="21" s="1"/>
  <c r="H465" i="21"/>
  <c r="D465" i="21"/>
  <c r="E465" i="21" s="1"/>
  <c r="H464" i="21"/>
  <c r="E464" i="21"/>
  <c r="D464" i="21"/>
  <c r="C463" i="21"/>
  <c r="H463" i="21" s="1"/>
  <c r="H462" i="21"/>
  <c r="D462" i="21"/>
  <c r="E462" i="21" s="1"/>
  <c r="H461" i="21"/>
  <c r="E461" i="21"/>
  <c r="D461" i="21"/>
  <c r="H460" i="21"/>
  <c r="D460" i="21"/>
  <c r="E460" i="21" s="1"/>
  <c r="C459" i="21"/>
  <c r="H459" i="21" s="1"/>
  <c r="H458" i="21"/>
  <c r="D458" i="21"/>
  <c r="E458" i="21" s="1"/>
  <c r="H457" i="21"/>
  <c r="D457" i="21"/>
  <c r="E457" i="21" s="1"/>
  <c r="H456" i="21"/>
  <c r="E456" i="21"/>
  <c r="E455" i="21" s="1"/>
  <c r="D456" i="21"/>
  <c r="C455" i="21"/>
  <c r="H455" i="21" s="1"/>
  <c r="H454" i="21"/>
  <c r="D454" i="21"/>
  <c r="E454" i="21" s="1"/>
  <c r="H453" i="21"/>
  <c r="E453" i="21"/>
  <c r="D453" i="21"/>
  <c r="D450" i="21" s="1"/>
  <c r="H452" i="21"/>
  <c r="D452" i="21"/>
  <c r="E452" i="21" s="1"/>
  <c r="H451" i="21"/>
  <c r="E451" i="21"/>
  <c r="D451" i="21"/>
  <c r="C450" i="21"/>
  <c r="H450" i="21" s="1"/>
  <c r="H449" i="21"/>
  <c r="D449" i="21"/>
  <c r="E449" i="21" s="1"/>
  <c r="H448" i="21"/>
  <c r="E448" i="21"/>
  <c r="D448" i="21"/>
  <c r="H447" i="21"/>
  <c r="D447" i="21"/>
  <c r="E447" i="21" s="1"/>
  <c r="H446" i="21"/>
  <c r="D446" i="21"/>
  <c r="E446" i="21" s="1"/>
  <c r="H445" i="21"/>
  <c r="D445" i="21"/>
  <c r="C445" i="21"/>
  <c r="H443" i="21"/>
  <c r="D443" i="21"/>
  <c r="E443" i="21" s="1"/>
  <c r="H442" i="21"/>
  <c r="E442" i="21"/>
  <c r="D442" i="21"/>
  <c r="H441" i="21"/>
  <c r="D441" i="21"/>
  <c r="E441" i="21" s="1"/>
  <c r="H440" i="21"/>
  <c r="D440" i="21"/>
  <c r="E440" i="21" s="1"/>
  <c r="H439" i="21"/>
  <c r="D439" i="21"/>
  <c r="E439" i="21" s="1"/>
  <c r="H438" i="21"/>
  <c r="D438" i="21"/>
  <c r="E438" i="21" s="1"/>
  <c r="H437" i="21"/>
  <c r="D437" i="21"/>
  <c r="E437" i="21" s="1"/>
  <c r="H436" i="21"/>
  <c r="E436" i="21"/>
  <c r="D436" i="21"/>
  <c r="H435" i="21"/>
  <c r="D435" i="21"/>
  <c r="E435" i="21" s="1"/>
  <c r="H434" i="21"/>
  <c r="E434" i="21"/>
  <c r="D434" i="21"/>
  <c r="H433" i="21"/>
  <c r="D433" i="21"/>
  <c r="E433" i="21" s="1"/>
  <c r="H432" i="21"/>
  <c r="D432" i="21"/>
  <c r="E432" i="21" s="1"/>
  <c r="H431" i="21"/>
  <c r="D431" i="21"/>
  <c r="E431" i="21" s="1"/>
  <c r="H430" i="21"/>
  <c r="E430" i="21"/>
  <c r="D430" i="21"/>
  <c r="C429" i="21"/>
  <c r="H429" i="21" s="1"/>
  <c r="H428" i="21"/>
  <c r="D428" i="21"/>
  <c r="E428" i="21" s="1"/>
  <c r="H427" i="21"/>
  <c r="E427" i="21"/>
  <c r="D427" i="21"/>
  <c r="H426" i="21"/>
  <c r="D426" i="21"/>
  <c r="E426" i="21" s="1"/>
  <c r="H425" i="21"/>
  <c r="E425" i="21"/>
  <c r="D425" i="21"/>
  <c r="H424" i="21"/>
  <c r="D424" i="21"/>
  <c r="H423" i="21"/>
  <c r="E423" i="21"/>
  <c r="D423" i="21"/>
  <c r="H422" i="21"/>
  <c r="C422" i="21"/>
  <c r="H421" i="21"/>
  <c r="D421" i="21"/>
  <c r="E421" i="21" s="1"/>
  <c r="H420" i="21"/>
  <c r="E420" i="21"/>
  <c r="D420" i="21"/>
  <c r="H419" i="21"/>
  <c r="D419" i="21"/>
  <c r="E419" i="21" s="1"/>
  <c r="H418" i="21"/>
  <c r="D418" i="21"/>
  <c r="E418" i="21" s="1"/>
  <c r="H417" i="21"/>
  <c r="D417" i="21"/>
  <c r="E417" i="21" s="1"/>
  <c r="C416" i="21"/>
  <c r="H416" i="21" s="1"/>
  <c r="H415" i="21"/>
  <c r="E415" i="21"/>
  <c r="D415" i="21"/>
  <c r="H414" i="21"/>
  <c r="D414" i="21"/>
  <c r="E414" i="21" s="1"/>
  <c r="H413" i="21"/>
  <c r="E413" i="21"/>
  <c r="D413" i="21"/>
  <c r="H412" i="21"/>
  <c r="D412" i="21"/>
  <c r="C412" i="21"/>
  <c r="H411" i="21"/>
  <c r="D411" i="21"/>
  <c r="E411" i="21" s="1"/>
  <c r="H410" i="21"/>
  <c r="E410" i="21"/>
  <c r="D410" i="21"/>
  <c r="H409" i="21"/>
  <c r="D409" i="21"/>
  <c r="C409" i="21"/>
  <c r="H408" i="21"/>
  <c r="D408" i="21"/>
  <c r="E408" i="21" s="1"/>
  <c r="H407" i="21"/>
  <c r="E407" i="21"/>
  <c r="D407" i="21"/>
  <c r="H406" i="21"/>
  <c r="D406" i="21"/>
  <c r="E406" i="21" s="1"/>
  <c r="H405" i="21"/>
  <c r="D405" i="21"/>
  <c r="H404" i="21"/>
  <c r="C404" i="21"/>
  <c r="H403" i="21"/>
  <c r="D403" i="21"/>
  <c r="E403" i="21" s="1"/>
  <c r="H402" i="21"/>
  <c r="D402" i="21"/>
  <c r="E402" i="21" s="1"/>
  <c r="H401" i="21"/>
  <c r="D401" i="21"/>
  <c r="E401" i="21" s="1"/>
  <c r="H400" i="21"/>
  <c r="E400" i="21"/>
  <c r="D400" i="21"/>
  <c r="C399" i="21"/>
  <c r="H399" i="21" s="1"/>
  <c r="H398" i="21"/>
  <c r="D398" i="21"/>
  <c r="E398" i="21" s="1"/>
  <c r="H397" i="21"/>
  <c r="E397" i="21"/>
  <c r="D397" i="21"/>
  <c r="H396" i="21"/>
  <c r="D396" i="21"/>
  <c r="E396" i="21" s="1"/>
  <c r="C395" i="21"/>
  <c r="H395" i="21" s="1"/>
  <c r="H394" i="21"/>
  <c r="E394" i="21"/>
  <c r="D394" i="21"/>
  <c r="H393" i="21"/>
  <c r="D393" i="21"/>
  <c r="E393" i="21" s="1"/>
  <c r="E392" i="21" s="1"/>
  <c r="C392" i="21"/>
  <c r="H392" i="21" s="1"/>
  <c r="H391" i="21"/>
  <c r="E391" i="21"/>
  <c r="D391" i="21"/>
  <c r="H390" i="21"/>
  <c r="D390" i="21"/>
  <c r="E390" i="21" s="1"/>
  <c r="H389" i="21"/>
  <c r="E389" i="21"/>
  <c r="E388" i="21" s="1"/>
  <c r="D389" i="21"/>
  <c r="D388" i="21"/>
  <c r="C388" i="21"/>
  <c r="H388" i="21" s="1"/>
  <c r="H387" i="21"/>
  <c r="D387" i="21"/>
  <c r="E387" i="21" s="1"/>
  <c r="H386" i="21"/>
  <c r="E386" i="21"/>
  <c r="D386" i="21"/>
  <c r="H385" i="21"/>
  <c r="D385" i="21"/>
  <c r="E385" i="21" s="1"/>
  <c r="H384" i="21"/>
  <c r="E384" i="21"/>
  <c r="D384" i="21"/>
  <c r="H383" i="21"/>
  <c r="D383" i="21"/>
  <c r="E383" i="21" s="1"/>
  <c r="E382" i="21" s="1"/>
  <c r="C382" i="21"/>
  <c r="H382" i="21" s="1"/>
  <c r="H381" i="21"/>
  <c r="D381" i="21"/>
  <c r="E381" i="21" s="1"/>
  <c r="H380" i="21"/>
  <c r="D380" i="21"/>
  <c r="E380" i="21" s="1"/>
  <c r="H379" i="21"/>
  <c r="E379" i="21"/>
  <c r="D379" i="21"/>
  <c r="D378" i="21"/>
  <c r="C378" i="21"/>
  <c r="H378" i="21" s="1"/>
  <c r="H377" i="21"/>
  <c r="D377" i="21"/>
  <c r="E377" i="21" s="1"/>
  <c r="H376" i="21"/>
  <c r="E376" i="21"/>
  <c r="D376" i="21"/>
  <c r="H375" i="21"/>
  <c r="D375" i="21"/>
  <c r="H374" i="21"/>
  <c r="E374" i="21"/>
  <c r="D374" i="21"/>
  <c r="H373" i="21"/>
  <c r="C373" i="21"/>
  <c r="H372" i="21"/>
  <c r="D372" i="21"/>
  <c r="E372" i="21" s="1"/>
  <c r="H371" i="21"/>
  <c r="E371" i="21"/>
  <c r="D371" i="21"/>
  <c r="H370" i="21"/>
  <c r="D370" i="21"/>
  <c r="E370" i="21" s="1"/>
  <c r="H369" i="21"/>
  <c r="D369" i="21"/>
  <c r="H368" i="21"/>
  <c r="C368" i="21"/>
  <c r="H367" i="21"/>
  <c r="D367" i="21"/>
  <c r="E367" i="21" s="1"/>
  <c r="H366" i="21"/>
  <c r="D366" i="21"/>
  <c r="E366" i="21" s="1"/>
  <c r="H365" i="21"/>
  <c r="D365" i="21"/>
  <c r="E365" i="21" s="1"/>
  <c r="H364" i="21"/>
  <c r="D364" i="21"/>
  <c r="E364" i="21" s="1"/>
  <c r="H363" i="21"/>
  <c r="D363" i="21"/>
  <c r="E363" i="21" s="1"/>
  <c r="C362" i="21"/>
  <c r="H362" i="21" s="1"/>
  <c r="H361" i="21"/>
  <c r="E361" i="21"/>
  <c r="D361" i="21"/>
  <c r="H360" i="21"/>
  <c r="D360" i="21"/>
  <c r="E360" i="21" s="1"/>
  <c r="H359" i="21"/>
  <c r="D359" i="21"/>
  <c r="E359" i="21" s="1"/>
  <c r="H358" i="21"/>
  <c r="D358" i="21"/>
  <c r="E358" i="21" s="1"/>
  <c r="C357" i="21"/>
  <c r="H357" i="21" s="1"/>
  <c r="H356" i="21"/>
  <c r="E356" i="21"/>
  <c r="D356" i="21"/>
  <c r="H355" i="21"/>
  <c r="D355" i="21"/>
  <c r="H354" i="21"/>
  <c r="E354" i="21"/>
  <c r="D354" i="21"/>
  <c r="H353" i="21"/>
  <c r="C353" i="21"/>
  <c r="H352" i="21"/>
  <c r="D352" i="21"/>
  <c r="E352" i="21" s="1"/>
  <c r="H351" i="21"/>
  <c r="E351" i="21"/>
  <c r="D351" i="21"/>
  <c r="H350" i="21"/>
  <c r="D350" i="21"/>
  <c r="E350" i="21" s="1"/>
  <c r="H349" i="21"/>
  <c r="D349" i="21"/>
  <c r="H348" i="21"/>
  <c r="C348" i="21"/>
  <c r="H347" i="21"/>
  <c r="D347" i="21"/>
  <c r="E347" i="21" s="1"/>
  <c r="H346" i="21"/>
  <c r="D346" i="21"/>
  <c r="E346" i="21" s="1"/>
  <c r="H345" i="21"/>
  <c r="D345" i="21"/>
  <c r="E345" i="21" s="1"/>
  <c r="C344" i="21"/>
  <c r="H344" i="21" s="1"/>
  <c r="H343" i="21"/>
  <c r="E343" i="21"/>
  <c r="D343" i="21"/>
  <c r="H342" i="21"/>
  <c r="D342" i="21"/>
  <c r="E342" i="21" s="1"/>
  <c r="H341" i="21"/>
  <c r="E341" i="21"/>
  <c r="D341" i="21"/>
  <c r="H338" i="21"/>
  <c r="E338" i="21"/>
  <c r="D338" i="21"/>
  <c r="H337" i="21"/>
  <c r="D337" i="21"/>
  <c r="E337" i="21" s="1"/>
  <c r="H336" i="21"/>
  <c r="E336" i="21"/>
  <c r="D336" i="21"/>
  <c r="H335" i="21"/>
  <c r="D335" i="21"/>
  <c r="E335" i="21" s="1"/>
  <c r="H334" i="21"/>
  <c r="D334" i="21"/>
  <c r="E334" i="21" s="1"/>
  <c r="H333" i="21"/>
  <c r="D333" i="21"/>
  <c r="E333" i="21" s="1"/>
  <c r="H332" i="21"/>
  <c r="E332" i="21"/>
  <c r="D332" i="21"/>
  <c r="C331" i="21"/>
  <c r="H331" i="21" s="1"/>
  <c r="H330" i="21"/>
  <c r="D330" i="21"/>
  <c r="E330" i="21" s="1"/>
  <c r="H329" i="21"/>
  <c r="E329" i="21"/>
  <c r="E328" i="21" s="1"/>
  <c r="D329" i="21"/>
  <c r="D328" i="21" s="1"/>
  <c r="C328" i="21"/>
  <c r="H328" i="21" s="1"/>
  <c r="H327" i="21"/>
  <c r="D327" i="21"/>
  <c r="E327" i="21" s="1"/>
  <c r="H326" i="21"/>
  <c r="E326" i="21"/>
  <c r="E325" i="21" s="1"/>
  <c r="D326" i="21"/>
  <c r="D325" i="21" s="1"/>
  <c r="C325" i="21"/>
  <c r="H325" i="21" s="1"/>
  <c r="H324" i="21"/>
  <c r="D324" i="21"/>
  <c r="E324" i="21" s="1"/>
  <c r="H323" i="21"/>
  <c r="E323" i="21"/>
  <c r="D323" i="21"/>
  <c r="H322" i="21"/>
  <c r="D322" i="21"/>
  <c r="E322" i="21" s="1"/>
  <c r="H321" i="21"/>
  <c r="E321" i="21"/>
  <c r="D321" i="21"/>
  <c r="H320" i="21"/>
  <c r="D320" i="21"/>
  <c r="E320" i="21" s="1"/>
  <c r="H319" i="21"/>
  <c r="E319" i="21"/>
  <c r="D319" i="21"/>
  <c r="H318" i="21"/>
  <c r="D318" i="21"/>
  <c r="E318" i="21" s="1"/>
  <c r="H317" i="21"/>
  <c r="D317" i="21"/>
  <c r="E317" i="21" s="1"/>
  <c r="H316" i="21"/>
  <c r="D316" i="21"/>
  <c r="E316" i="21" s="1"/>
  <c r="C315" i="21"/>
  <c r="H315" i="21" s="1"/>
  <c r="H313" i="21"/>
  <c r="E313" i="21"/>
  <c r="D313" i="21"/>
  <c r="H312" i="21"/>
  <c r="D312" i="21"/>
  <c r="E312" i="21" s="1"/>
  <c r="H311" i="21"/>
  <c r="D311" i="21"/>
  <c r="E311" i="21" s="1"/>
  <c r="H310" i="21"/>
  <c r="D310" i="21"/>
  <c r="E310" i="21" s="1"/>
  <c r="H309" i="21"/>
  <c r="E309" i="21"/>
  <c r="D309" i="21"/>
  <c r="H308" i="21"/>
  <c r="C308" i="21"/>
  <c r="H307" i="21"/>
  <c r="D307" i="21"/>
  <c r="E307" i="21" s="1"/>
  <c r="H306" i="21"/>
  <c r="D306" i="21"/>
  <c r="H305" i="21"/>
  <c r="C305" i="21"/>
  <c r="H304" i="21"/>
  <c r="D304" i="21"/>
  <c r="E304" i="21" s="1"/>
  <c r="H303" i="21"/>
  <c r="D303" i="21"/>
  <c r="H302" i="21"/>
  <c r="C302" i="21"/>
  <c r="H301" i="21"/>
  <c r="D301" i="21"/>
  <c r="E301" i="21" s="1"/>
  <c r="H300" i="21"/>
  <c r="D300" i="21"/>
  <c r="E300" i="21" s="1"/>
  <c r="H299" i="21"/>
  <c r="D299" i="21"/>
  <c r="E299" i="21" s="1"/>
  <c r="C298" i="21"/>
  <c r="H298" i="21" s="1"/>
  <c r="H297" i="21"/>
  <c r="E297" i="21"/>
  <c r="E296" i="21" s="1"/>
  <c r="D297" i="21"/>
  <c r="D296" i="21" s="1"/>
  <c r="C296" i="21"/>
  <c r="H296" i="21" s="1"/>
  <c r="H295" i="21"/>
  <c r="D295" i="21"/>
  <c r="E295" i="21" s="1"/>
  <c r="H294" i="21"/>
  <c r="E294" i="21"/>
  <c r="D294" i="21"/>
  <c r="H293" i="21"/>
  <c r="D293" i="21"/>
  <c r="E293" i="21" s="1"/>
  <c r="H292" i="21"/>
  <c r="D292" i="21"/>
  <c r="E292" i="21" s="1"/>
  <c r="H291" i="21"/>
  <c r="D291" i="21"/>
  <c r="H290" i="21"/>
  <c r="E290" i="21"/>
  <c r="D290" i="21"/>
  <c r="H289" i="21"/>
  <c r="C289" i="21"/>
  <c r="H288" i="21"/>
  <c r="D288" i="21"/>
  <c r="E288" i="21" s="1"/>
  <c r="H287" i="21"/>
  <c r="E287" i="21"/>
  <c r="D287" i="21"/>
  <c r="H286" i="21"/>
  <c r="D286" i="21"/>
  <c r="E286" i="21" s="1"/>
  <c r="H285" i="21"/>
  <c r="D285" i="21"/>
  <c r="E285" i="21" s="1"/>
  <c r="H284" i="21"/>
  <c r="D284" i="21"/>
  <c r="E284" i="21" s="1"/>
  <c r="H283" i="21"/>
  <c r="E283" i="21"/>
  <c r="D283" i="21"/>
  <c r="H282" i="21"/>
  <c r="D282" i="21"/>
  <c r="E282" i="21" s="1"/>
  <c r="H281" i="21"/>
  <c r="D281" i="21"/>
  <c r="E281" i="21" s="1"/>
  <c r="H280" i="21"/>
  <c r="D280" i="21"/>
  <c r="E280" i="21" s="1"/>
  <c r="H279" i="21"/>
  <c r="E279" i="21"/>
  <c r="D279" i="21"/>
  <c r="H278" i="21"/>
  <c r="D278" i="21"/>
  <c r="E278" i="21" s="1"/>
  <c r="H277" i="21"/>
  <c r="D277" i="21"/>
  <c r="E277" i="21" s="1"/>
  <c r="H276" i="21"/>
  <c r="D276" i="21"/>
  <c r="E276" i="21" s="1"/>
  <c r="H275" i="21"/>
  <c r="E275" i="21"/>
  <c r="D275" i="21"/>
  <c r="H274" i="21"/>
  <c r="D274" i="21"/>
  <c r="E274" i="21" s="1"/>
  <c r="H273" i="21"/>
  <c r="D273" i="21"/>
  <c r="E273" i="21" s="1"/>
  <c r="H272" i="21"/>
  <c r="D272" i="21"/>
  <c r="E272" i="21" s="1"/>
  <c r="H271" i="21"/>
  <c r="E271" i="21"/>
  <c r="D271" i="21"/>
  <c r="H270" i="21"/>
  <c r="D270" i="21"/>
  <c r="E270" i="21" s="1"/>
  <c r="H269" i="21"/>
  <c r="D269" i="21"/>
  <c r="E269" i="21" s="1"/>
  <c r="H268" i="21"/>
  <c r="D268" i="21"/>
  <c r="E268" i="21" s="1"/>
  <c r="H267" i="21"/>
  <c r="E267" i="21"/>
  <c r="D267" i="21"/>
  <c r="H266" i="21"/>
  <c r="D266" i="21"/>
  <c r="E266" i="21" s="1"/>
  <c r="C265" i="21"/>
  <c r="H265" i="21" s="1"/>
  <c r="H264" i="21"/>
  <c r="E264" i="21"/>
  <c r="D264" i="21"/>
  <c r="H262" i="21"/>
  <c r="D262" i="21"/>
  <c r="E262" i="21" s="1"/>
  <c r="H261" i="21"/>
  <c r="D261" i="21"/>
  <c r="H260" i="21"/>
  <c r="C260" i="21"/>
  <c r="D252" i="21"/>
  <c r="D251" i="21"/>
  <c r="E251" i="21" s="1"/>
  <c r="C250" i="21"/>
  <c r="E249" i="21"/>
  <c r="D249" i="21"/>
  <c r="E248" i="21"/>
  <c r="D248" i="21"/>
  <c r="E247" i="21"/>
  <c r="D247" i="21"/>
  <c r="D244" i="21" s="1"/>
  <c r="D243" i="21" s="1"/>
  <c r="E246" i="21"/>
  <c r="D246" i="21"/>
  <c r="E245" i="21"/>
  <c r="D245" i="21"/>
  <c r="C244" i="21"/>
  <c r="C243" i="21" s="1"/>
  <c r="E242" i="21"/>
  <c r="D242" i="21"/>
  <c r="E241" i="21"/>
  <c r="E239" i="21" s="1"/>
  <c r="E238" i="21" s="1"/>
  <c r="D241" i="21"/>
  <c r="E240" i="21"/>
  <c r="D240" i="21"/>
  <c r="D239" i="21"/>
  <c r="D238" i="21" s="1"/>
  <c r="C239" i="21"/>
  <c r="C238" i="21" s="1"/>
  <c r="E237" i="21"/>
  <c r="E236" i="21" s="1"/>
  <c r="E235" i="21" s="1"/>
  <c r="D237" i="21"/>
  <c r="D236" i="21"/>
  <c r="C236" i="21"/>
  <c r="C235" i="21" s="1"/>
  <c r="D235" i="21"/>
  <c r="D234" i="21"/>
  <c r="E234" i="21" s="1"/>
  <c r="E233" i="21" s="1"/>
  <c r="D233" i="21"/>
  <c r="C233" i="21"/>
  <c r="D232" i="21"/>
  <c r="E232" i="21" s="1"/>
  <c r="D231" i="21"/>
  <c r="E231" i="21" s="1"/>
  <c r="D230" i="21"/>
  <c r="E230" i="21" s="1"/>
  <c r="C229" i="21"/>
  <c r="C228" i="21" s="1"/>
  <c r="D227" i="21"/>
  <c r="E227" i="21" s="1"/>
  <c r="D226" i="21"/>
  <c r="E226" i="21" s="1"/>
  <c r="D225" i="21"/>
  <c r="E225" i="21" s="1"/>
  <c r="D224" i="21"/>
  <c r="E224" i="21" s="1"/>
  <c r="D223" i="21"/>
  <c r="D222" i="21" s="1"/>
  <c r="C223" i="21"/>
  <c r="C222" i="21"/>
  <c r="D221" i="21"/>
  <c r="E221" i="21" s="1"/>
  <c r="E220" i="21" s="1"/>
  <c r="D220" i="21"/>
  <c r="D215" i="21" s="1"/>
  <c r="C220" i="21"/>
  <c r="E219" i="21"/>
  <c r="D219" i="21"/>
  <c r="E218" i="21"/>
  <c r="D218" i="21"/>
  <c r="E217" i="21"/>
  <c r="D217" i="21"/>
  <c r="E216" i="21"/>
  <c r="D216" i="21"/>
  <c r="C216" i="21"/>
  <c r="C215" i="21" s="1"/>
  <c r="E214" i="21"/>
  <c r="E213" i="21" s="1"/>
  <c r="D214" i="21"/>
  <c r="D213" i="21" s="1"/>
  <c r="C213" i="21"/>
  <c r="C203" i="21" s="1"/>
  <c r="D212" i="21"/>
  <c r="D211" i="21" s="1"/>
  <c r="C211" i="21"/>
  <c r="D210" i="21"/>
  <c r="E210" i="21" s="1"/>
  <c r="D209" i="21"/>
  <c r="E209" i="21" s="1"/>
  <c r="D208" i="21"/>
  <c r="C207" i="21"/>
  <c r="D206" i="21"/>
  <c r="E206" i="21" s="1"/>
  <c r="D205" i="21"/>
  <c r="D204" i="21" s="1"/>
  <c r="C204" i="21"/>
  <c r="D202" i="21"/>
  <c r="E202" i="21" s="1"/>
  <c r="E201" i="21" s="1"/>
  <c r="E200" i="21" s="1"/>
  <c r="D201" i="21"/>
  <c r="D200" i="21" s="1"/>
  <c r="C201" i="21"/>
  <c r="C200" i="21"/>
  <c r="D199" i="21"/>
  <c r="E199" i="21" s="1"/>
  <c r="E198" i="21" s="1"/>
  <c r="E197" i="21" s="1"/>
  <c r="D198" i="21"/>
  <c r="D197" i="21" s="1"/>
  <c r="C198" i="21"/>
  <c r="C197" i="21"/>
  <c r="D196" i="21"/>
  <c r="E196" i="21" s="1"/>
  <c r="E195" i="21" s="1"/>
  <c r="D195" i="21"/>
  <c r="C195" i="21"/>
  <c r="E194" i="21"/>
  <c r="D194" i="21"/>
  <c r="D193" i="21" s="1"/>
  <c r="E193" i="21"/>
  <c r="C193" i="21"/>
  <c r="D192" i="21"/>
  <c r="E192" i="21" s="1"/>
  <c r="D191" i="21"/>
  <c r="D190" i="21"/>
  <c r="E190" i="21" s="1"/>
  <c r="C189" i="21"/>
  <c r="C188" i="21"/>
  <c r="D187" i="21"/>
  <c r="E187" i="21" s="1"/>
  <c r="D186" i="21"/>
  <c r="D185" i="21" s="1"/>
  <c r="D184" i="21" s="1"/>
  <c r="C185" i="21"/>
  <c r="C184" i="21"/>
  <c r="D183" i="21"/>
  <c r="D182" i="21" s="1"/>
  <c r="C182" i="21"/>
  <c r="D181" i="21"/>
  <c r="C180" i="21"/>
  <c r="C179" i="21" s="1"/>
  <c r="H176" i="21"/>
  <c r="D176" i="21"/>
  <c r="E176" i="21" s="1"/>
  <c r="H175" i="21"/>
  <c r="E175" i="21"/>
  <c r="D175" i="21"/>
  <c r="H174" i="21"/>
  <c r="C174" i="21"/>
  <c r="H173" i="21"/>
  <c r="D173" i="21"/>
  <c r="E173" i="21" s="1"/>
  <c r="H172" i="21"/>
  <c r="E172" i="21"/>
  <c r="D172" i="21"/>
  <c r="H171" i="21"/>
  <c r="C171" i="21"/>
  <c r="C170" i="21" s="1"/>
  <c r="H170" i="21" s="1"/>
  <c r="J170" i="21" s="1"/>
  <c r="H169" i="21"/>
  <c r="D169" i="21"/>
  <c r="E169" i="21" s="1"/>
  <c r="H168" i="21"/>
  <c r="D168" i="21"/>
  <c r="E168" i="21" s="1"/>
  <c r="E167" i="21" s="1"/>
  <c r="C167" i="21"/>
  <c r="H167" i="21" s="1"/>
  <c r="H166" i="21"/>
  <c r="D166" i="21"/>
  <c r="E166" i="21" s="1"/>
  <c r="H165" i="21"/>
  <c r="D165" i="21"/>
  <c r="E165" i="21" s="1"/>
  <c r="C164" i="21"/>
  <c r="H164" i="21" s="1"/>
  <c r="H162" i="21"/>
  <c r="D162" i="21"/>
  <c r="E162" i="21" s="1"/>
  <c r="H161" i="21"/>
  <c r="D161" i="21"/>
  <c r="H160" i="21"/>
  <c r="C160" i="21"/>
  <c r="H159" i="21"/>
  <c r="D159" i="21"/>
  <c r="E159" i="21" s="1"/>
  <c r="H158" i="21"/>
  <c r="D158" i="21"/>
  <c r="H157" i="21"/>
  <c r="C157" i="21"/>
  <c r="H156" i="21"/>
  <c r="D156" i="21"/>
  <c r="E156" i="21" s="1"/>
  <c r="H155" i="21"/>
  <c r="D155" i="21"/>
  <c r="H154" i="21"/>
  <c r="C154" i="21"/>
  <c r="C153" i="21"/>
  <c r="H153" i="21" s="1"/>
  <c r="J153" i="21" s="1"/>
  <c r="H151" i="21"/>
  <c r="D151" i="21"/>
  <c r="E151" i="21" s="1"/>
  <c r="H150" i="21"/>
  <c r="E150" i="21"/>
  <c r="D150" i="21"/>
  <c r="D149" i="21" s="1"/>
  <c r="C149" i="21"/>
  <c r="H149" i="21" s="1"/>
  <c r="H148" i="21"/>
  <c r="D148" i="21"/>
  <c r="E148" i="21" s="1"/>
  <c r="H147" i="21"/>
  <c r="E147" i="21"/>
  <c r="D147" i="21"/>
  <c r="D146" i="21" s="1"/>
  <c r="C146" i="21"/>
  <c r="H146" i="21" s="1"/>
  <c r="H145" i="21"/>
  <c r="D145" i="21"/>
  <c r="E145" i="21" s="1"/>
  <c r="H144" i="21"/>
  <c r="E144" i="21"/>
  <c r="D144" i="21"/>
  <c r="D143" i="21" s="1"/>
  <c r="C143" i="21"/>
  <c r="H143" i="21" s="1"/>
  <c r="H142" i="21"/>
  <c r="D142" i="21"/>
  <c r="E142" i="21" s="1"/>
  <c r="H141" i="21"/>
  <c r="E141" i="21"/>
  <c r="D141" i="21"/>
  <c r="D140" i="21" s="1"/>
  <c r="C140" i="21"/>
  <c r="H140" i="21" s="1"/>
  <c r="H139" i="21"/>
  <c r="D139" i="21"/>
  <c r="E139" i="21" s="1"/>
  <c r="H138" i="21"/>
  <c r="E138" i="21"/>
  <c r="D138" i="21"/>
  <c r="H137" i="21"/>
  <c r="D137" i="21"/>
  <c r="E137" i="21" s="1"/>
  <c r="C136" i="21"/>
  <c r="H136" i="21" s="1"/>
  <c r="H134" i="21"/>
  <c r="D134" i="21"/>
  <c r="E134" i="21" s="1"/>
  <c r="H133" i="21"/>
  <c r="E133" i="21"/>
  <c r="D133" i="21"/>
  <c r="C132" i="21"/>
  <c r="H132" i="21" s="1"/>
  <c r="H131" i="21"/>
  <c r="D131" i="21"/>
  <c r="E131" i="21" s="1"/>
  <c r="H130" i="21"/>
  <c r="E130" i="21"/>
  <c r="D130" i="21"/>
  <c r="H129" i="21"/>
  <c r="C129" i="21"/>
  <c r="H128" i="21"/>
  <c r="D128" i="21"/>
  <c r="E128" i="21" s="1"/>
  <c r="H127" i="21"/>
  <c r="D127" i="21"/>
  <c r="E127" i="21" s="1"/>
  <c r="C126" i="21"/>
  <c r="H126" i="21" s="1"/>
  <c r="H125" i="21"/>
  <c r="D125" i="21"/>
  <c r="E125" i="21" s="1"/>
  <c r="H124" i="21"/>
  <c r="E124" i="21"/>
  <c r="D124" i="21"/>
  <c r="H123" i="21"/>
  <c r="C123" i="21"/>
  <c r="H122" i="21"/>
  <c r="D122" i="21"/>
  <c r="E122" i="21" s="1"/>
  <c r="H121" i="21"/>
  <c r="D121" i="21"/>
  <c r="E121" i="21" s="1"/>
  <c r="C120" i="21"/>
  <c r="H120" i="21" s="1"/>
  <c r="H119" i="21"/>
  <c r="D119" i="21"/>
  <c r="E119" i="21" s="1"/>
  <c r="H118" i="21"/>
  <c r="E118" i="21"/>
  <c r="D118" i="21"/>
  <c r="H117" i="21"/>
  <c r="C117" i="21"/>
  <c r="C116" i="21"/>
  <c r="H113" i="21"/>
  <c r="E113" i="21"/>
  <c r="D113" i="21"/>
  <c r="H112" i="21"/>
  <c r="D112" i="21"/>
  <c r="E112" i="21" s="1"/>
  <c r="H111" i="21"/>
  <c r="D111" i="21"/>
  <c r="E111" i="21" s="1"/>
  <c r="H110" i="21"/>
  <c r="D110" i="21"/>
  <c r="E110" i="21" s="1"/>
  <c r="H109" i="21"/>
  <c r="E109" i="21"/>
  <c r="D109" i="21"/>
  <c r="H108" i="21"/>
  <c r="D108" i="21"/>
  <c r="E108" i="21" s="1"/>
  <c r="H107" i="21"/>
  <c r="D107" i="21"/>
  <c r="E107" i="21" s="1"/>
  <c r="H106" i="21"/>
  <c r="D106" i="21"/>
  <c r="E106" i="21" s="1"/>
  <c r="H105" i="21"/>
  <c r="E105" i="21"/>
  <c r="D105" i="21"/>
  <c r="H104" i="21"/>
  <c r="D104" i="21"/>
  <c r="E104" i="21" s="1"/>
  <c r="H103" i="21"/>
  <c r="D103" i="21"/>
  <c r="E103" i="21" s="1"/>
  <c r="H102" i="21"/>
  <c r="D102" i="21"/>
  <c r="E102" i="21" s="1"/>
  <c r="H101" i="21"/>
  <c r="E101" i="21"/>
  <c r="D101" i="21"/>
  <c r="H100" i="21"/>
  <c r="D100" i="21"/>
  <c r="E100" i="21" s="1"/>
  <c r="H99" i="21"/>
  <c r="D99" i="21"/>
  <c r="E99" i="21" s="1"/>
  <c r="H98" i="21"/>
  <c r="D98" i="21"/>
  <c r="C97" i="21"/>
  <c r="H97" i="21" s="1"/>
  <c r="J97" i="21" s="1"/>
  <c r="H96" i="21"/>
  <c r="D96" i="21"/>
  <c r="E96" i="21" s="1"/>
  <c r="H95" i="21"/>
  <c r="D95" i="21"/>
  <c r="E95" i="21" s="1"/>
  <c r="H94" i="21"/>
  <c r="E94" i="21"/>
  <c r="D94" i="21"/>
  <c r="H93" i="21"/>
  <c r="D93" i="21"/>
  <c r="E93" i="21" s="1"/>
  <c r="H92" i="21"/>
  <c r="D92" i="21"/>
  <c r="E92" i="21" s="1"/>
  <c r="H91" i="21"/>
  <c r="D91" i="21"/>
  <c r="E91" i="21" s="1"/>
  <c r="H90" i="21"/>
  <c r="E90" i="21"/>
  <c r="D90" i="21"/>
  <c r="H89" i="21"/>
  <c r="D89" i="21"/>
  <c r="E89" i="21" s="1"/>
  <c r="H88" i="21"/>
  <c r="D88" i="21"/>
  <c r="E88" i="21" s="1"/>
  <c r="H87" i="21"/>
  <c r="D87" i="21"/>
  <c r="E87" i="21" s="1"/>
  <c r="H86" i="21"/>
  <c r="E86" i="21"/>
  <c r="D86" i="21"/>
  <c r="H85" i="21"/>
  <c r="D85" i="21"/>
  <c r="E85" i="21" s="1"/>
  <c r="H84" i="21"/>
  <c r="D84" i="21"/>
  <c r="E84" i="21" s="1"/>
  <c r="H83" i="21"/>
  <c r="D83" i="21"/>
  <c r="E83" i="21" s="1"/>
  <c r="H82" i="21"/>
  <c r="E82" i="21"/>
  <c r="D82" i="21"/>
  <c r="H81" i="21"/>
  <c r="D81" i="21"/>
  <c r="E81" i="21" s="1"/>
  <c r="H80" i="21"/>
  <c r="D80" i="21"/>
  <c r="E80" i="21" s="1"/>
  <c r="H79" i="21"/>
  <c r="D79" i="21"/>
  <c r="E79" i="21" s="1"/>
  <c r="H78" i="21"/>
  <c r="E78" i="21"/>
  <c r="D78" i="21"/>
  <c r="H77" i="21"/>
  <c r="D77" i="21"/>
  <c r="E77" i="21" s="1"/>
  <c r="H76" i="21"/>
  <c r="D76" i="21"/>
  <c r="E76" i="21" s="1"/>
  <c r="H75" i="21"/>
  <c r="D75" i="21"/>
  <c r="E75" i="21" s="1"/>
  <c r="H74" i="21"/>
  <c r="E74" i="21"/>
  <c r="D74" i="21"/>
  <c r="H73" i="21"/>
  <c r="D73" i="21"/>
  <c r="E73" i="21" s="1"/>
  <c r="H72" i="21"/>
  <c r="D72" i="21"/>
  <c r="E72" i="21" s="1"/>
  <c r="H71" i="21"/>
  <c r="D71" i="21"/>
  <c r="E71" i="21" s="1"/>
  <c r="H70" i="21"/>
  <c r="E70" i="21"/>
  <c r="D70" i="21"/>
  <c r="H69" i="21"/>
  <c r="D69" i="21"/>
  <c r="E69" i="21" s="1"/>
  <c r="H68" i="21"/>
  <c r="J68" i="21" s="1"/>
  <c r="C68" i="21"/>
  <c r="H66" i="21"/>
  <c r="D66" i="21"/>
  <c r="E66" i="21" s="1"/>
  <c r="H65" i="21"/>
  <c r="D65" i="21"/>
  <c r="E65" i="21" s="1"/>
  <c r="H64" i="21"/>
  <c r="E64" i="21"/>
  <c r="D64" i="21"/>
  <c r="H63" i="21"/>
  <c r="D63" i="21"/>
  <c r="E63" i="21" s="1"/>
  <c r="H62" i="21"/>
  <c r="D62" i="21"/>
  <c r="E62" i="21" s="1"/>
  <c r="C61" i="21"/>
  <c r="H61" i="21" s="1"/>
  <c r="J61" i="21" s="1"/>
  <c r="H60" i="21"/>
  <c r="D60" i="21"/>
  <c r="E60" i="21" s="1"/>
  <c r="H59" i="21"/>
  <c r="D59" i="21"/>
  <c r="E59" i="21" s="1"/>
  <c r="H58" i="21"/>
  <c r="E58" i="21"/>
  <c r="D58" i="21"/>
  <c r="H57" i="21"/>
  <c r="D57" i="21"/>
  <c r="E57" i="21" s="1"/>
  <c r="H56" i="21"/>
  <c r="D56" i="21"/>
  <c r="E56" i="21" s="1"/>
  <c r="H55" i="21"/>
  <c r="D55" i="21"/>
  <c r="E55" i="21" s="1"/>
  <c r="H54" i="21"/>
  <c r="E54" i="21"/>
  <c r="D54" i="21"/>
  <c r="H53" i="21"/>
  <c r="D53" i="21"/>
  <c r="E53" i="21" s="1"/>
  <c r="H52" i="21"/>
  <c r="D52" i="21"/>
  <c r="E52" i="21" s="1"/>
  <c r="H51" i="21"/>
  <c r="D51" i="21"/>
  <c r="E51" i="21" s="1"/>
  <c r="H50" i="21"/>
  <c r="E50" i="21"/>
  <c r="D50" i="21"/>
  <c r="H49" i="21"/>
  <c r="D49" i="21"/>
  <c r="E49" i="21" s="1"/>
  <c r="H48" i="21"/>
  <c r="D48" i="21"/>
  <c r="E48" i="21" s="1"/>
  <c r="H47" i="21"/>
  <c r="D47" i="21"/>
  <c r="E47" i="21" s="1"/>
  <c r="H46" i="21"/>
  <c r="E46" i="21"/>
  <c r="D46" i="21"/>
  <c r="H45" i="21"/>
  <c r="D45" i="21"/>
  <c r="E45" i="21" s="1"/>
  <c r="H44" i="21"/>
  <c r="D44" i="21"/>
  <c r="E44" i="21" s="1"/>
  <c r="H43" i="21"/>
  <c r="D43" i="21"/>
  <c r="E43" i="21" s="1"/>
  <c r="H42" i="21"/>
  <c r="E42" i="21"/>
  <c r="D42" i="21"/>
  <c r="H41" i="21"/>
  <c r="D41" i="21"/>
  <c r="E41" i="21" s="1"/>
  <c r="H40" i="21"/>
  <c r="D40" i="21"/>
  <c r="E40" i="21" s="1"/>
  <c r="H39" i="21"/>
  <c r="D39" i="21"/>
  <c r="H38" i="21"/>
  <c r="J38" i="21" s="1"/>
  <c r="C38" i="21"/>
  <c r="H37" i="21"/>
  <c r="D37" i="21"/>
  <c r="E37" i="21" s="1"/>
  <c r="H36" i="21"/>
  <c r="D36" i="21"/>
  <c r="E36" i="21" s="1"/>
  <c r="H35" i="21"/>
  <c r="D35" i="21"/>
  <c r="E35" i="21" s="1"/>
  <c r="H34" i="21"/>
  <c r="E34" i="21"/>
  <c r="D34" i="21"/>
  <c r="H33" i="21"/>
  <c r="D33" i="21"/>
  <c r="E33" i="21" s="1"/>
  <c r="H32" i="21"/>
  <c r="D32" i="21"/>
  <c r="E32" i="21" s="1"/>
  <c r="H31" i="21"/>
  <c r="D31" i="21"/>
  <c r="E31" i="21" s="1"/>
  <c r="H30" i="21"/>
  <c r="E30" i="21"/>
  <c r="D30" i="21"/>
  <c r="H29" i="21"/>
  <c r="D29" i="21"/>
  <c r="E29" i="21" s="1"/>
  <c r="H28" i="21"/>
  <c r="D28" i="21"/>
  <c r="E28" i="21" s="1"/>
  <c r="H27" i="21"/>
  <c r="D27" i="21"/>
  <c r="E27" i="21" s="1"/>
  <c r="H26" i="21"/>
  <c r="E26" i="21"/>
  <c r="D26" i="21"/>
  <c r="H25" i="21"/>
  <c r="D25" i="21"/>
  <c r="E25" i="21" s="1"/>
  <c r="H24" i="21"/>
  <c r="D24" i="21"/>
  <c r="E24" i="21" s="1"/>
  <c r="H23" i="21"/>
  <c r="D23" i="21"/>
  <c r="E23" i="21" s="1"/>
  <c r="H22" i="21"/>
  <c r="E22" i="21"/>
  <c r="D22" i="21"/>
  <c r="H21" i="21"/>
  <c r="D21" i="21"/>
  <c r="E21" i="21" s="1"/>
  <c r="H20" i="21"/>
  <c r="D20" i="21"/>
  <c r="E20" i="21" s="1"/>
  <c r="H19" i="21"/>
  <c r="D19" i="21"/>
  <c r="E19" i="21" s="1"/>
  <c r="H18" i="21"/>
  <c r="E18" i="21"/>
  <c r="D18" i="21"/>
  <c r="H17" i="21"/>
  <c r="D17" i="21"/>
  <c r="E17" i="21" s="1"/>
  <c r="H16" i="21"/>
  <c r="D16" i="21"/>
  <c r="E16" i="21" s="1"/>
  <c r="H15" i="21"/>
  <c r="D15" i="21"/>
  <c r="E15" i="21" s="1"/>
  <c r="H14" i="21"/>
  <c r="E14" i="21"/>
  <c r="D14" i="21"/>
  <c r="H13" i="21"/>
  <c r="D13" i="21"/>
  <c r="E13" i="21" s="1"/>
  <c r="H12" i="21"/>
  <c r="D12" i="21"/>
  <c r="E12" i="21" s="1"/>
  <c r="C11" i="21"/>
  <c r="H11" i="21" s="1"/>
  <c r="J11" i="21" s="1"/>
  <c r="H10" i="21"/>
  <c r="D10" i="21"/>
  <c r="E10" i="21" s="1"/>
  <c r="H9" i="21"/>
  <c r="D9" i="21"/>
  <c r="E9" i="21" s="1"/>
  <c r="H8" i="21"/>
  <c r="E8" i="21"/>
  <c r="D8" i="21"/>
  <c r="H7" i="21"/>
  <c r="D7" i="21"/>
  <c r="E7" i="21" s="1"/>
  <c r="H6" i="21"/>
  <c r="D6" i="21"/>
  <c r="E6" i="21" s="1"/>
  <c r="H5" i="21"/>
  <c r="D5" i="21"/>
  <c r="H4" i="21"/>
  <c r="J4" i="21" s="1"/>
  <c r="C4" i="21"/>
  <c r="C3" i="21"/>
  <c r="H3" i="21" s="1"/>
  <c r="J3" i="21" s="1"/>
  <c r="D778" i="20"/>
  <c r="E778" i="20" s="1"/>
  <c r="E777" i="20" s="1"/>
  <c r="D777" i="20"/>
  <c r="C777" i="20"/>
  <c r="E776" i="20"/>
  <c r="D776" i="20"/>
  <c r="E775" i="20"/>
  <c r="D775" i="20"/>
  <c r="E774" i="20"/>
  <c r="D774" i="20"/>
  <c r="E773" i="20"/>
  <c r="D773" i="20"/>
  <c r="E772" i="20"/>
  <c r="E771" i="20" s="1"/>
  <c r="D772" i="20"/>
  <c r="D771" i="20" s="1"/>
  <c r="C772" i="20"/>
  <c r="C771" i="20" s="1"/>
  <c r="E770" i="20"/>
  <c r="D770" i="20"/>
  <c r="E769" i="20"/>
  <c r="D769" i="20"/>
  <c r="E768" i="20"/>
  <c r="E767" i="20" s="1"/>
  <c r="D768" i="20"/>
  <c r="D767" i="20" s="1"/>
  <c r="C768" i="20"/>
  <c r="C767" i="20" s="1"/>
  <c r="E766" i="20"/>
  <c r="E765" i="20" s="1"/>
  <c r="D766" i="20"/>
  <c r="D765" i="20" s="1"/>
  <c r="C765" i="20"/>
  <c r="D764" i="20"/>
  <c r="E764" i="20" s="1"/>
  <c r="D763" i="20"/>
  <c r="E763" i="20" s="1"/>
  <c r="D762" i="20"/>
  <c r="E762" i="20" s="1"/>
  <c r="D761" i="20"/>
  <c r="D760" i="20" s="1"/>
  <c r="C761" i="20"/>
  <c r="C760" i="20"/>
  <c r="D759" i="20"/>
  <c r="E759" i="20" s="1"/>
  <c r="D758" i="20"/>
  <c r="E758" i="20" s="1"/>
  <c r="D757" i="20"/>
  <c r="E757" i="20" s="1"/>
  <c r="C756" i="20"/>
  <c r="C755" i="20" s="1"/>
  <c r="D754" i="20"/>
  <c r="E754" i="20" s="1"/>
  <c r="D753" i="20"/>
  <c r="E753" i="20" s="1"/>
  <c r="D752" i="20"/>
  <c r="E752" i="20" s="1"/>
  <c r="C751" i="20"/>
  <c r="C750" i="20" s="1"/>
  <c r="D749" i="20"/>
  <c r="E749" i="20" s="1"/>
  <c r="D748" i="20"/>
  <c r="E748" i="20" s="1"/>
  <c r="D747" i="20"/>
  <c r="C746" i="20"/>
  <c r="D745" i="20"/>
  <c r="C744" i="20"/>
  <c r="D742" i="20"/>
  <c r="E742" i="20" s="1"/>
  <c r="E741" i="20" s="1"/>
  <c r="D741" i="20"/>
  <c r="C741" i="20"/>
  <c r="D740" i="20"/>
  <c r="D739" i="20" s="1"/>
  <c r="C739" i="20"/>
  <c r="E738" i="20"/>
  <c r="D738" i="20"/>
  <c r="E737" i="20"/>
  <c r="D737" i="20"/>
  <c r="E736" i="20"/>
  <c r="D736" i="20"/>
  <c r="E735" i="20"/>
  <c r="D735" i="20"/>
  <c r="E734" i="20"/>
  <c r="E733" i="20" s="1"/>
  <c r="D734" i="20"/>
  <c r="D733" i="20" s="1"/>
  <c r="C734" i="20"/>
  <c r="C733" i="20" s="1"/>
  <c r="E732" i="20"/>
  <c r="E731" i="20" s="1"/>
  <c r="E730" i="20" s="1"/>
  <c r="D732" i="20"/>
  <c r="D731" i="20" s="1"/>
  <c r="D730" i="20" s="1"/>
  <c r="C731" i="20"/>
  <c r="C730" i="20" s="1"/>
  <c r="E729" i="20"/>
  <c r="D729" i="20"/>
  <c r="E728" i="20"/>
  <c r="E727" i="20" s="1"/>
  <c r="D728" i="20"/>
  <c r="D727" i="20"/>
  <c r="C727" i="20"/>
  <c r="H724" i="20"/>
  <c r="D724" i="20"/>
  <c r="E724" i="20" s="1"/>
  <c r="H723" i="20"/>
  <c r="D723" i="20"/>
  <c r="E723" i="20" s="1"/>
  <c r="E722" i="20" s="1"/>
  <c r="C722" i="20"/>
  <c r="H722" i="20" s="1"/>
  <c r="H721" i="20"/>
  <c r="D721" i="20"/>
  <c r="E721" i="20" s="1"/>
  <c r="H720" i="20"/>
  <c r="D720" i="20"/>
  <c r="E720" i="20" s="1"/>
  <c r="H719" i="20"/>
  <c r="E719" i="20"/>
  <c r="E718" i="20" s="1"/>
  <c r="D719" i="20"/>
  <c r="D718" i="20" s="1"/>
  <c r="C718" i="20"/>
  <c r="H715" i="20"/>
  <c r="D715" i="20"/>
  <c r="E715" i="20" s="1"/>
  <c r="H714" i="20"/>
  <c r="D714" i="20"/>
  <c r="E714" i="20" s="1"/>
  <c r="H713" i="20"/>
  <c r="D713" i="20"/>
  <c r="E713" i="20" s="1"/>
  <c r="H712" i="20"/>
  <c r="E712" i="20"/>
  <c r="D712" i="20"/>
  <c r="H711" i="20"/>
  <c r="D711" i="20"/>
  <c r="E711" i="20" s="1"/>
  <c r="H710" i="20"/>
  <c r="D710" i="20"/>
  <c r="E710" i="20" s="1"/>
  <c r="H709" i="20"/>
  <c r="D709" i="20"/>
  <c r="E709" i="20" s="1"/>
  <c r="H708" i="20"/>
  <c r="E708" i="20"/>
  <c r="D708" i="20"/>
  <c r="H707" i="20"/>
  <c r="D707" i="20"/>
  <c r="E707" i="20" s="1"/>
  <c r="H706" i="20"/>
  <c r="D706" i="20"/>
  <c r="E706" i="20" s="1"/>
  <c r="H705" i="20"/>
  <c r="D705" i="20"/>
  <c r="E705" i="20" s="1"/>
  <c r="H704" i="20"/>
  <c r="E704" i="20"/>
  <c r="D704" i="20"/>
  <c r="H703" i="20"/>
  <c r="D703" i="20"/>
  <c r="E703" i="20" s="1"/>
  <c r="H702" i="20"/>
  <c r="D702" i="20"/>
  <c r="E702" i="20" s="1"/>
  <c r="H701" i="20"/>
  <c r="D701" i="20"/>
  <c r="E701" i="20" s="1"/>
  <c r="C700" i="20"/>
  <c r="H700" i="20" s="1"/>
  <c r="H699" i="20"/>
  <c r="D699" i="20"/>
  <c r="E699" i="20" s="1"/>
  <c r="H698" i="20"/>
  <c r="D698" i="20"/>
  <c r="E698" i="20" s="1"/>
  <c r="H697" i="20"/>
  <c r="E697" i="20"/>
  <c r="D697" i="20"/>
  <c r="H696" i="20"/>
  <c r="D696" i="20"/>
  <c r="E696" i="20" s="1"/>
  <c r="H695" i="20"/>
  <c r="D695" i="20"/>
  <c r="H694" i="20"/>
  <c r="C694" i="20"/>
  <c r="H693" i="20"/>
  <c r="D693" i="20"/>
  <c r="E693" i="20" s="1"/>
  <c r="H692" i="20"/>
  <c r="D692" i="20"/>
  <c r="H691" i="20"/>
  <c r="D691" i="20"/>
  <c r="E691" i="20" s="1"/>
  <c r="H690" i="20"/>
  <c r="E690" i="20"/>
  <c r="D690" i="20"/>
  <c r="H689" i="20"/>
  <c r="D689" i="20"/>
  <c r="E689" i="20" s="1"/>
  <c r="H688" i="20"/>
  <c r="D688" i="20"/>
  <c r="E688" i="20" s="1"/>
  <c r="C687" i="20"/>
  <c r="H687" i="20" s="1"/>
  <c r="H686" i="20"/>
  <c r="D686" i="20"/>
  <c r="E686" i="20" s="1"/>
  <c r="H685" i="20"/>
  <c r="D685" i="20"/>
  <c r="E685" i="20" s="1"/>
  <c r="H684" i="20"/>
  <c r="D684" i="20"/>
  <c r="E684" i="20" s="1"/>
  <c r="C683" i="20"/>
  <c r="H683" i="20" s="1"/>
  <c r="H682" i="20"/>
  <c r="D682" i="20"/>
  <c r="E682" i="20" s="1"/>
  <c r="H681" i="20"/>
  <c r="D681" i="20"/>
  <c r="E681" i="20" s="1"/>
  <c r="H680" i="20"/>
  <c r="E680" i="20"/>
  <c r="E679" i="20" s="1"/>
  <c r="D680" i="20"/>
  <c r="C679" i="20"/>
  <c r="H679" i="20" s="1"/>
  <c r="H678" i="20"/>
  <c r="D678" i="20"/>
  <c r="E678" i="20" s="1"/>
  <c r="H677" i="20"/>
  <c r="E677" i="20"/>
  <c r="E676" i="20" s="1"/>
  <c r="D677" i="20"/>
  <c r="D676" i="20" s="1"/>
  <c r="H676" i="20"/>
  <c r="C676" i="20"/>
  <c r="H675" i="20"/>
  <c r="D675" i="20"/>
  <c r="E675" i="20" s="1"/>
  <c r="H674" i="20"/>
  <c r="E674" i="20"/>
  <c r="D674" i="20"/>
  <c r="H673" i="20"/>
  <c r="D673" i="20"/>
  <c r="E673" i="20" s="1"/>
  <c r="H672" i="20"/>
  <c r="D672" i="20"/>
  <c r="E672" i="20" s="1"/>
  <c r="D671" i="20"/>
  <c r="C671" i="20"/>
  <c r="H671" i="20" s="1"/>
  <c r="H670" i="20"/>
  <c r="D670" i="20"/>
  <c r="E670" i="20" s="1"/>
  <c r="H669" i="20"/>
  <c r="D669" i="20"/>
  <c r="E669" i="20" s="1"/>
  <c r="H668" i="20"/>
  <c r="D668" i="20"/>
  <c r="E668" i="20" s="1"/>
  <c r="H667" i="20"/>
  <c r="E667" i="20"/>
  <c r="D667" i="20"/>
  <c r="H666" i="20"/>
  <c r="D666" i="20"/>
  <c r="E666" i="20" s="1"/>
  <c r="C665" i="20"/>
  <c r="H665" i="20" s="1"/>
  <c r="H664" i="20"/>
  <c r="E664" i="20"/>
  <c r="D664" i="20"/>
  <c r="H663" i="20"/>
  <c r="D663" i="20"/>
  <c r="E663" i="20" s="1"/>
  <c r="H662" i="20"/>
  <c r="D662" i="20"/>
  <c r="E662" i="20" s="1"/>
  <c r="E661" i="20" s="1"/>
  <c r="D661" i="20"/>
  <c r="C661" i="20"/>
  <c r="H661" i="20" s="1"/>
  <c r="H660" i="20"/>
  <c r="D660" i="20"/>
  <c r="E660" i="20" s="1"/>
  <c r="H659" i="20"/>
  <c r="D659" i="20"/>
  <c r="E659" i="20" s="1"/>
  <c r="H658" i="20"/>
  <c r="D658" i="20"/>
  <c r="E658" i="20" s="1"/>
  <c r="H657" i="20"/>
  <c r="E657" i="20"/>
  <c r="D657" i="20"/>
  <c r="H656" i="20"/>
  <c r="D656" i="20"/>
  <c r="E656" i="20" s="1"/>
  <c r="H655" i="20"/>
  <c r="D655" i="20"/>
  <c r="E655" i="20" s="1"/>
  <c r="H654" i="20"/>
  <c r="D654" i="20"/>
  <c r="E654" i="20" s="1"/>
  <c r="E653" i="20" s="1"/>
  <c r="C653" i="20"/>
  <c r="H653" i="20" s="1"/>
  <c r="H652" i="20"/>
  <c r="D652" i="20"/>
  <c r="E652" i="20" s="1"/>
  <c r="H651" i="20"/>
  <c r="D651" i="20"/>
  <c r="E651" i="20" s="1"/>
  <c r="H650" i="20"/>
  <c r="E650" i="20"/>
  <c r="D650" i="20"/>
  <c r="H649" i="20"/>
  <c r="D649" i="20"/>
  <c r="E649" i="20" s="1"/>
  <c r="H648" i="20"/>
  <c r="D648" i="20"/>
  <c r="E648" i="20" s="1"/>
  <c r="H647" i="20"/>
  <c r="D647" i="20"/>
  <c r="E647" i="20" s="1"/>
  <c r="C646" i="20"/>
  <c r="H646" i="20" s="1"/>
  <c r="H644" i="20"/>
  <c r="D644" i="20"/>
  <c r="E644" i="20" s="1"/>
  <c r="H643" i="20"/>
  <c r="D643" i="20"/>
  <c r="E643" i="20" s="1"/>
  <c r="C642" i="20"/>
  <c r="H642" i="20" s="1"/>
  <c r="J642" i="20" s="1"/>
  <c r="H641" i="20"/>
  <c r="D641" i="20"/>
  <c r="E641" i="20" s="1"/>
  <c r="H640" i="20"/>
  <c r="D640" i="20"/>
  <c r="E640" i="20" s="1"/>
  <c r="E638" i="20" s="1"/>
  <c r="H639" i="20"/>
  <c r="E639" i="20"/>
  <c r="D639" i="20"/>
  <c r="C638" i="20"/>
  <c r="H638" i="20" s="1"/>
  <c r="J638" i="20" s="1"/>
  <c r="H637" i="20"/>
  <c r="E637" i="20"/>
  <c r="D637" i="20"/>
  <c r="H636" i="20"/>
  <c r="D636" i="20"/>
  <c r="E636" i="20" s="1"/>
  <c r="H635" i="20"/>
  <c r="D635" i="20"/>
  <c r="E635" i="20" s="1"/>
  <c r="H634" i="20"/>
  <c r="D634" i="20"/>
  <c r="E634" i="20" s="1"/>
  <c r="H633" i="20"/>
  <c r="E633" i="20"/>
  <c r="D633" i="20"/>
  <c r="H632" i="20"/>
  <c r="D632" i="20"/>
  <c r="E632" i="20" s="1"/>
  <c r="H631" i="20"/>
  <c r="D631" i="20"/>
  <c r="E631" i="20" s="1"/>
  <c r="H630" i="20"/>
  <c r="D630" i="20"/>
  <c r="E630" i="20" s="1"/>
  <c r="H629" i="20"/>
  <c r="E629" i="20"/>
  <c r="D629" i="20"/>
  <c r="C628" i="20"/>
  <c r="H628" i="20" s="1"/>
  <c r="H627" i="20"/>
  <c r="D627" i="20"/>
  <c r="E627" i="20" s="1"/>
  <c r="H626" i="20"/>
  <c r="E626" i="20"/>
  <c r="D626" i="20"/>
  <c r="H625" i="20"/>
  <c r="D625" i="20"/>
  <c r="E625" i="20" s="1"/>
  <c r="H624" i="20"/>
  <c r="D624" i="20"/>
  <c r="E624" i="20" s="1"/>
  <c r="H623" i="20"/>
  <c r="D623" i="20"/>
  <c r="E623" i="20" s="1"/>
  <c r="H622" i="20"/>
  <c r="E622" i="20"/>
  <c r="D622" i="20"/>
  <c r="H621" i="20"/>
  <c r="D621" i="20"/>
  <c r="E621" i="20" s="1"/>
  <c r="H620" i="20"/>
  <c r="D620" i="20"/>
  <c r="E620" i="20" s="1"/>
  <c r="H619" i="20"/>
  <c r="D619" i="20"/>
  <c r="E619" i="20" s="1"/>
  <c r="H618" i="20"/>
  <c r="E618" i="20"/>
  <c r="D618" i="20"/>
  <c r="H617" i="20"/>
  <c r="D617" i="20"/>
  <c r="E617" i="20" s="1"/>
  <c r="C616" i="20"/>
  <c r="H616" i="20" s="1"/>
  <c r="H615" i="20"/>
  <c r="E615" i="20"/>
  <c r="D615" i="20"/>
  <c r="H614" i="20"/>
  <c r="D614" i="20"/>
  <c r="E614" i="20" s="1"/>
  <c r="H613" i="20"/>
  <c r="D613" i="20"/>
  <c r="E613" i="20" s="1"/>
  <c r="H612" i="20"/>
  <c r="D612" i="20"/>
  <c r="E612" i="20" s="1"/>
  <c r="H611" i="20"/>
  <c r="E611" i="20"/>
  <c r="D611" i="20"/>
  <c r="C610" i="20"/>
  <c r="H610" i="20" s="1"/>
  <c r="H609" i="20"/>
  <c r="D609" i="20"/>
  <c r="E609" i="20" s="1"/>
  <c r="H608" i="20"/>
  <c r="E608" i="20"/>
  <c r="D608" i="20"/>
  <c r="H607" i="20"/>
  <c r="D607" i="20"/>
  <c r="E607" i="20" s="1"/>
  <c r="H606" i="20"/>
  <c r="D606" i="20"/>
  <c r="E606" i="20" s="1"/>
  <c r="H605" i="20"/>
  <c r="D605" i="20"/>
  <c r="H604" i="20"/>
  <c r="E604" i="20"/>
  <c r="D604" i="20"/>
  <c r="C603" i="20"/>
  <c r="H603" i="20" s="1"/>
  <c r="H602" i="20"/>
  <c r="D602" i="20"/>
  <c r="E602" i="20" s="1"/>
  <c r="H601" i="20"/>
  <c r="E601" i="20"/>
  <c r="D601" i="20"/>
  <c r="H600" i="20"/>
  <c r="D600" i="20"/>
  <c r="E600" i="20" s="1"/>
  <c r="C599" i="20"/>
  <c r="H599" i="20" s="1"/>
  <c r="H598" i="20"/>
  <c r="E598" i="20"/>
  <c r="D598" i="20"/>
  <c r="H597" i="20"/>
  <c r="D597" i="20"/>
  <c r="E597" i="20" s="1"/>
  <c r="H596" i="20"/>
  <c r="D596" i="20"/>
  <c r="E596" i="20" s="1"/>
  <c r="E595" i="20" s="1"/>
  <c r="D595" i="20"/>
  <c r="C595" i="20"/>
  <c r="H595" i="20" s="1"/>
  <c r="H594" i="20"/>
  <c r="D594" i="20"/>
  <c r="E594" i="20" s="1"/>
  <c r="H593" i="20"/>
  <c r="D593" i="20"/>
  <c r="C592" i="20"/>
  <c r="H592" i="20" s="1"/>
  <c r="H591" i="20"/>
  <c r="D591" i="20"/>
  <c r="E591" i="20" s="1"/>
  <c r="H590" i="20"/>
  <c r="D590" i="20"/>
  <c r="E590" i="20" s="1"/>
  <c r="H589" i="20"/>
  <c r="D589" i="20"/>
  <c r="E589" i="20" s="1"/>
  <c r="H588" i="20"/>
  <c r="D588" i="20"/>
  <c r="C587" i="20"/>
  <c r="H587" i="20" s="1"/>
  <c r="H586" i="20"/>
  <c r="D586" i="20"/>
  <c r="E586" i="20" s="1"/>
  <c r="H585" i="20"/>
  <c r="D585" i="20"/>
  <c r="E585" i="20" s="1"/>
  <c r="H584" i="20"/>
  <c r="D584" i="20"/>
  <c r="E584" i="20" s="1"/>
  <c r="H583" i="20"/>
  <c r="E583" i="20"/>
  <c r="D583" i="20"/>
  <c r="H582" i="20"/>
  <c r="D582" i="20"/>
  <c r="E582" i="20" s="1"/>
  <c r="C581" i="20"/>
  <c r="H581" i="20" s="1"/>
  <c r="H580" i="20"/>
  <c r="D580" i="20"/>
  <c r="E580" i="20" s="1"/>
  <c r="H579" i="20"/>
  <c r="D579" i="20"/>
  <c r="E579" i="20" s="1"/>
  <c r="H578" i="20"/>
  <c r="D578" i="20"/>
  <c r="C577" i="20"/>
  <c r="H577" i="20" s="1"/>
  <c r="H576" i="20"/>
  <c r="D576" i="20"/>
  <c r="E576" i="20" s="1"/>
  <c r="H575" i="20"/>
  <c r="D575" i="20"/>
  <c r="E575" i="20" s="1"/>
  <c r="H574" i="20"/>
  <c r="D574" i="20"/>
  <c r="E574" i="20" s="1"/>
  <c r="H573" i="20"/>
  <c r="E573" i="20"/>
  <c r="D573" i="20"/>
  <c r="H572" i="20"/>
  <c r="D572" i="20"/>
  <c r="E572" i="20" s="1"/>
  <c r="H571" i="20"/>
  <c r="D571" i="20"/>
  <c r="E571" i="20" s="1"/>
  <c r="H570" i="20"/>
  <c r="D570" i="20"/>
  <c r="E570" i="20" s="1"/>
  <c r="C569" i="20"/>
  <c r="H569" i="20" s="1"/>
  <c r="H568" i="20"/>
  <c r="D568" i="20"/>
  <c r="E568" i="20" s="1"/>
  <c r="H567" i="20"/>
  <c r="D567" i="20"/>
  <c r="E567" i="20" s="1"/>
  <c r="H566" i="20"/>
  <c r="E566" i="20"/>
  <c r="D566" i="20"/>
  <c r="H565" i="20"/>
  <c r="D565" i="20"/>
  <c r="E565" i="20" s="1"/>
  <c r="H564" i="20"/>
  <c r="D564" i="20"/>
  <c r="E564" i="20" s="1"/>
  <c r="H563" i="20"/>
  <c r="D563" i="20"/>
  <c r="E563" i="20" s="1"/>
  <c r="C562" i="20"/>
  <c r="H562" i="20" s="1"/>
  <c r="H558" i="20"/>
  <c r="D558" i="20"/>
  <c r="E558" i="20" s="1"/>
  <c r="H557" i="20"/>
  <c r="D557" i="20"/>
  <c r="E557" i="20" s="1"/>
  <c r="H556" i="20"/>
  <c r="D556" i="20"/>
  <c r="C556" i="20"/>
  <c r="H555" i="20"/>
  <c r="D555" i="20"/>
  <c r="E555" i="20" s="1"/>
  <c r="H554" i="20"/>
  <c r="D554" i="20"/>
  <c r="E554" i="20" s="1"/>
  <c r="H553" i="20"/>
  <c r="D553" i="20"/>
  <c r="E553" i="20" s="1"/>
  <c r="C552" i="20"/>
  <c r="H552" i="20" s="1"/>
  <c r="H549" i="20"/>
  <c r="D549" i="20"/>
  <c r="E549" i="20" s="1"/>
  <c r="H548" i="20"/>
  <c r="D548" i="20"/>
  <c r="E548" i="20" s="1"/>
  <c r="H547" i="20"/>
  <c r="J547" i="20" s="1"/>
  <c r="D547" i="20"/>
  <c r="C547" i="20"/>
  <c r="H546" i="20"/>
  <c r="D546" i="20"/>
  <c r="E546" i="20" s="1"/>
  <c r="H545" i="20"/>
  <c r="D545" i="20"/>
  <c r="E545" i="20" s="1"/>
  <c r="H544" i="20"/>
  <c r="D544" i="20"/>
  <c r="C544" i="20"/>
  <c r="H543" i="20"/>
  <c r="D543" i="20"/>
  <c r="E543" i="20" s="1"/>
  <c r="H542" i="20"/>
  <c r="D542" i="20"/>
  <c r="E542" i="20" s="1"/>
  <c r="H541" i="20"/>
  <c r="D541" i="20"/>
  <c r="E541" i="20" s="1"/>
  <c r="H540" i="20"/>
  <c r="D540" i="20"/>
  <c r="E540" i="20" s="1"/>
  <c r="H539" i="20"/>
  <c r="D539" i="20"/>
  <c r="E539" i="20" s="1"/>
  <c r="C538" i="20"/>
  <c r="H538" i="20" s="1"/>
  <c r="H537" i="20"/>
  <c r="E537" i="20"/>
  <c r="D537" i="20"/>
  <c r="H536" i="20"/>
  <c r="D536" i="20"/>
  <c r="E536" i="20" s="1"/>
  <c r="H535" i="20"/>
  <c r="D535" i="20"/>
  <c r="E535" i="20" s="1"/>
  <c r="H534" i="20"/>
  <c r="D534" i="20"/>
  <c r="E534" i="20" s="1"/>
  <c r="H533" i="20"/>
  <c r="D533" i="20"/>
  <c r="E533" i="20" s="1"/>
  <c r="H532" i="20"/>
  <c r="D532" i="20"/>
  <c r="E532" i="20" s="1"/>
  <c r="C531" i="20"/>
  <c r="H531" i="20" s="1"/>
  <c r="H530" i="20"/>
  <c r="E530" i="20"/>
  <c r="E529" i="20" s="1"/>
  <c r="D530" i="20"/>
  <c r="D529" i="20"/>
  <c r="C529" i="20"/>
  <c r="H529" i="20" s="1"/>
  <c r="H527" i="20"/>
  <c r="D527" i="20"/>
  <c r="E527" i="20" s="1"/>
  <c r="H526" i="20"/>
  <c r="E526" i="20"/>
  <c r="D526" i="20"/>
  <c r="H525" i="20"/>
  <c r="D525" i="20"/>
  <c r="E525" i="20" s="1"/>
  <c r="H524" i="20"/>
  <c r="D524" i="20"/>
  <c r="E524" i="20" s="1"/>
  <c r="H523" i="20"/>
  <c r="D523" i="20"/>
  <c r="E523" i="20" s="1"/>
  <c r="C522" i="20"/>
  <c r="H522" i="20" s="1"/>
  <c r="H521" i="20"/>
  <c r="D521" i="20"/>
  <c r="E521" i="20" s="1"/>
  <c r="H520" i="20"/>
  <c r="D520" i="20"/>
  <c r="E520" i="20" s="1"/>
  <c r="H519" i="20"/>
  <c r="E519" i="20"/>
  <c r="D519" i="20"/>
  <c r="H518" i="20"/>
  <c r="D518" i="20"/>
  <c r="E518" i="20" s="1"/>
  <c r="H517" i="20"/>
  <c r="D517" i="20"/>
  <c r="E517" i="20" s="1"/>
  <c r="H516" i="20"/>
  <c r="D516" i="20"/>
  <c r="E516" i="20" s="1"/>
  <c r="H515" i="20"/>
  <c r="D515" i="20"/>
  <c r="E515" i="20" s="1"/>
  <c r="H514" i="20"/>
  <c r="D514" i="20"/>
  <c r="E514" i="20" s="1"/>
  <c r="C513" i="20"/>
  <c r="H513" i="20" s="1"/>
  <c r="H512" i="20"/>
  <c r="E512" i="20"/>
  <c r="D512" i="20"/>
  <c r="H511" i="20"/>
  <c r="D511" i="20"/>
  <c r="E511" i="20" s="1"/>
  <c r="H510" i="20"/>
  <c r="D510" i="20"/>
  <c r="E510" i="20" s="1"/>
  <c r="C509" i="20"/>
  <c r="H509" i="20" s="1"/>
  <c r="H508" i="20"/>
  <c r="D508" i="20"/>
  <c r="E508" i="20" s="1"/>
  <c r="H507" i="20"/>
  <c r="D507" i="20"/>
  <c r="E507" i="20" s="1"/>
  <c r="H506" i="20"/>
  <c r="D506" i="20"/>
  <c r="E506" i="20" s="1"/>
  <c r="H505" i="20"/>
  <c r="D505" i="20"/>
  <c r="E505" i="20" s="1"/>
  <c r="C504" i="20"/>
  <c r="H504" i="20" s="1"/>
  <c r="H503" i="20"/>
  <c r="D503" i="20"/>
  <c r="E503" i="20" s="1"/>
  <c r="H502" i="20"/>
  <c r="D502" i="20"/>
  <c r="E502" i="20" s="1"/>
  <c r="H501" i="20"/>
  <c r="E501" i="20"/>
  <c r="D501" i="20"/>
  <c r="H500" i="20"/>
  <c r="D500" i="20"/>
  <c r="E500" i="20" s="1"/>
  <c r="H499" i="20"/>
  <c r="D499" i="20"/>
  <c r="E499" i="20" s="1"/>
  <c r="H498" i="20"/>
  <c r="D498" i="20"/>
  <c r="E498" i="20" s="1"/>
  <c r="E497" i="20" s="1"/>
  <c r="C497" i="20"/>
  <c r="H497" i="20" s="1"/>
  <c r="H496" i="20"/>
  <c r="D496" i="20"/>
  <c r="E496" i="20" s="1"/>
  <c r="H495" i="20"/>
  <c r="D495" i="20"/>
  <c r="E495" i="20" s="1"/>
  <c r="C494" i="20"/>
  <c r="H494" i="20" s="1"/>
  <c r="H493" i="20"/>
  <c r="D493" i="20"/>
  <c r="E493" i="20" s="1"/>
  <c r="H492" i="20"/>
  <c r="D492" i="20"/>
  <c r="E492" i="20" s="1"/>
  <c r="C491" i="20"/>
  <c r="H491" i="20" s="1"/>
  <c r="H490" i="20"/>
  <c r="D490" i="20"/>
  <c r="E490" i="20" s="1"/>
  <c r="H489" i="20"/>
  <c r="D489" i="20"/>
  <c r="E489" i="20" s="1"/>
  <c r="H488" i="20"/>
  <c r="D488" i="20"/>
  <c r="H487" i="20"/>
  <c r="D487" i="20"/>
  <c r="E487" i="20" s="1"/>
  <c r="C486" i="20"/>
  <c r="H486" i="20" s="1"/>
  <c r="H485" i="20"/>
  <c r="D485" i="20"/>
  <c r="E485" i="20" s="1"/>
  <c r="H482" i="20"/>
  <c r="H481" i="20"/>
  <c r="D481" i="20"/>
  <c r="E481" i="20" s="1"/>
  <c r="H480" i="20"/>
  <c r="D480" i="20"/>
  <c r="E480" i="20" s="1"/>
  <c r="H479" i="20"/>
  <c r="D479" i="20"/>
  <c r="H478" i="20"/>
  <c r="D478" i="20"/>
  <c r="E478" i="20" s="1"/>
  <c r="C477" i="20"/>
  <c r="H477" i="20" s="1"/>
  <c r="H476" i="20"/>
  <c r="D476" i="20"/>
  <c r="E476" i="20" s="1"/>
  <c r="H475" i="20"/>
  <c r="D475" i="20"/>
  <c r="C474" i="20"/>
  <c r="H474" i="20" s="1"/>
  <c r="H473" i="20"/>
  <c r="D473" i="20"/>
  <c r="E473" i="20" s="1"/>
  <c r="H472" i="20"/>
  <c r="D472" i="20"/>
  <c r="E472" i="20" s="1"/>
  <c r="H471" i="20"/>
  <c r="E471" i="20"/>
  <c r="D471" i="20"/>
  <c r="H470" i="20"/>
  <c r="D470" i="20"/>
  <c r="E470" i="20" s="1"/>
  <c r="H469" i="20"/>
  <c r="D469" i="20"/>
  <c r="E469" i="20" s="1"/>
  <c r="C468" i="20"/>
  <c r="H468" i="20" s="1"/>
  <c r="H467" i="20"/>
  <c r="D467" i="20"/>
  <c r="E467" i="20" s="1"/>
  <c r="H466" i="20"/>
  <c r="D466" i="20"/>
  <c r="E466" i="20" s="1"/>
  <c r="H465" i="20"/>
  <c r="D465" i="20"/>
  <c r="E465" i="20" s="1"/>
  <c r="H464" i="20"/>
  <c r="D464" i="20"/>
  <c r="E464" i="20" s="1"/>
  <c r="C463" i="20"/>
  <c r="H463" i="20" s="1"/>
  <c r="H462" i="20"/>
  <c r="D462" i="20"/>
  <c r="E462" i="20" s="1"/>
  <c r="H461" i="20"/>
  <c r="D461" i="20"/>
  <c r="E461" i="20" s="1"/>
  <c r="H460" i="20"/>
  <c r="D460" i="20"/>
  <c r="E460" i="20" s="1"/>
  <c r="E459" i="20" s="1"/>
  <c r="D459" i="20"/>
  <c r="C459" i="20"/>
  <c r="H459" i="20" s="1"/>
  <c r="H458" i="20"/>
  <c r="D458" i="20"/>
  <c r="E458" i="20" s="1"/>
  <c r="H457" i="20"/>
  <c r="D457" i="20"/>
  <c r="H456" i="20"/>
  <c r="D456" i="20"/>
  <c r="E456" i="20" s="1"/>
  <c r="C455" i="20"/>
  <c r="H454" i="20"/>
  <c r="D454" i="20"/>
  <c r="E454" i="20" s="1"/>
  <c r="H453" i="20"/>
  <c r="D453" i="20"/>
  <c r="E453" i="20" s="1"/>
  <c r="H452" i="20"/>
  <c r="D452" i="20"/>
  <c r="E452" i="20" s="1"/>
  <c r="H451" i="20"/>
  <c r="D451" i="20"/>
  <c r="E451" i="20" s="1"/>
  <c r="C450" i="20"/>
  <c r="H450" i="20" s="1"/>
  <c r="H449" i="20"/>
  <c r="E449" i="20"/>
  <c r="D449" i="20"/>
  <c r="H448" i="20"/>
  <c r="D448" i="20"/>
  <c r="E448" i="20" s="1"/>
  <c r="H447" i="20"/>
  <c r="D447" i="20"/>
  <c r="E447" i="20" s="1"/>
  <c r="H446" i="20"/>
  <c r="D446" i="20"/>
  <c r="C445" i="20"/>
  <c r="H445" i="20" s="1"/>
  <c r="H443" i="20"/>
  <c r="D443" i="20"/>
  <c r="E443" i="20" s="1"/>
  <c r="H442" i="20"/>
  <c r="D442" i="20"/>
  <c r="E442" i="20" s="1"/>
  <c r="H441" i="20"/>
  <c r="D441" i="20"/>
  <c r="E441" i="20" s="1"/>
  <c r="H440" i="20"/>
  <c r="E440" i="20"/>
  <c r="D440" i="20"/>
  <c r="H439" i="20"/>
  <c r="D439" i="20"/>
  <c r="E439" i="20" s="1"/>
  <c r="H438" i="20"/>
  <c r="D438" i="20"/>
  <c r="E438" i="20" s="1"/>
  <c r="H437" i="20"/>
  <c r="D437" i="20"/>
  <c r="E437" i="20" s="1"/>
  <c r="H436" i="20"/>
  <c r="D436" i="20"/>
  <c r="E436" i="20" s="1"/>
  <c r="H435" i="20"/>
  <c r="D435" i="20"/>
  <c r="E435" i="20" s="1"/>
  <c r="H434" i="20"/>
  <c r="D434" i="20"/>
  <c r="E434" i="20" s="1"/>
  <c r="H433" i="20"/>
  <c r="D433" i="20"/>
  <c r="E433" i="20" s="1"/>
  <c r="H432" i="20"/>
  <c r="E432" i="20"/>
  <c r="D432" i="20"/>
  <c r="H431" i="20"/>
  <c r="D431" i="20"/>
  <c r="E431" i="20" s="1"/>
  <c r="H430" i="20"/>
  <c r="D430" i="20"/>
  <c r="E430" i="20" s="1"/>
  <c r="C429" i="20"/>
  <c r="H429" i="20" s="1"/>
  <c r="H428" i="20"/>
  <c r="D428" i="20"/>
  <c r="E428" i="20" s="1"/>
  <c r="H427" i="20"/>
  <c r="D427" i="20"/>
  <c r="E427" i="20" s="1"/>
  <c r="H426" i="20"/>
  <c r="D426" i="20"/>
  <c r="E426" i="20" s="1"/>
  <c r="H425" i="20"/>
  <c r="D425" i="20"/>
  <c r="H424" i="20"/>
  <c r="D424" i="20"/>
  <c r="E424" i="20" s="1"/>
  <c r="H423" i="20"/>
  <c r="E423" i="20"/>
  <c r="D423" i="20"/>
  <c r="C422" i="20"/>
  <c r="H422" i="20" s="1"/>
  <c r="H421" i="20"/>
  <c r="D421" i="20"/>
  <c r="E421" i="20" s="1"/>
  <c r="H420" i="20"/>
  <c r="D420" i="20"/>
  <c r="E420" i="20" s="1"/>
  <c r="H419" i="20"/>
  <c r="D419" i="20"/>
  <c r="E419" i="20" s="1"/>
  <c r="H418" i="20"/>
  <c r="D418" i="20"/>
  <c r="E418" i="20" s="1"/>
  <c r="H417" i="20"/>
  <c r="E417" i="20"/>
  <c r="E416" i="20" s="1"/>
  <c r="D417" i="20"/>
  <c r="D416" i="20"/>
  <c r="C416" i="20"/>
  <c r="H416" i="20" s="1"/>
  <c r="H415" i="20"/>
  <c r="D415" i="20"/>
  <c r="E415" i="20" s="1"/>
  <c r="H414" i="20"/>
  <c r="D414" i="20"/>
  <c r="E414" i="20" s="1"/>
  <c r="H413" i="20"/>
  <c r="D413" i="20"/>
  <c r="E413" i="20" s="1"/>
  <c r="D412" i="20"/>
  <c r="C412" i="20"/>
  <c r="H412" i="20" s="1"/>
  <c r="H411" i="20"/>
  <c r="D411" i="20"/>
  <c r="E411" i="20" s="1"/>
  <c r="H410" i="20"/>
  <c r="D410" i="20"/>
  <c r="E410" i="20" s="1"/>
  <c r="C409" i="20"/>
  <c r="H409" i="20" s="1"/>
  <c r="H408" i="20"/>
  <c r="D408" i="20"/>
  <c r="E408" i="20" s="1"/>
  <c r="H407" i="20"/>
  <c r="D407" i="20"/>
  <c r="E407" i="20" s="1"/>
  <c r="H406" i="20"/>
  <c r="E406" i="20"/>
  <c r="D406" i="20"/>
  <c r="H405" i="20"/>
  <c r="D405" i="20"/>
  <c r="E405" i="20" s="1"/>
  <c r="C404" i="20"/>
  <c r="H404" i="20" s="1"/>
  <c r="H403" i="20"/>
  <c r="D403" i="20"/>
  <c r="E403" i="20" s="1"/>
  <c r="H402" i="20"/>
  <c r="D402" i="20"/>
  <c r="E402" i="20" s="1"/>
  <c r="H401" i="20"/>
  <c r="D401" i="20"/>
  <c r="E401" i="20" s="1"/>
  <c r="H400" i="20"/>
  <c r="D400" i="20"/>
  <c r="E400" i="20" s="1"/>
  <c r="C399" i="20"/>
  <c r="H399" i="20" s="1"/>
  <c r="H398" i="20"/>
  <c r="D398" i="20"/>
  <c r="E398" i="20" s="1"/>
  <c r="H397" i="20"/>
  <c r="D397" i="20"/>
  <c r="E397" i="20" s="1"/>
  <c r="H396" i="20"/>
  <c r="D396" i="20"/>
  <c r="E396" i="20" s="1"/>
  <c r="H395" i="20"/>
  <c r="D395" i="20"/>
  <c r="C395" i="20"/>
  <c r="H394" i="20"/>
  <c r="D394" i="20"/>
  <c r="H393" i="20"/>
  <c r="D393" i="20"/>
  <c r="E393" i="20" s="1"/>
  <c r="C392" i="20"/>
  <c r="H392" i="20" s="1"/>
  <c r="H391" i="20"/>
  <c r="D391" i="20"/>
  <c r="E391" i="20" s="1"/>
  <c r="H390" i="20"/>
  <c r="E390" i="20"/>
  <c r="D390" i="20"/>
  <c r="H389" i="20"/>
  <c r="D389" i="20"/>
  <c r="C388" i="20"/>
  <c r="H388" i="20" s="1"/>
  <c r="H387" i="20"/>
  <c r="D387" i="20"/>
  <c r="E387" i="20" s="1"/>
  <c r="H386" i="20"/>
  <c r="D386" i="20"/>
  <c r="E386" i="20" s="1"/>
  <c r="H385" i="20"/>
  <c r="D385" i="20"/>
  <c r="E385" i="20" s="1"/>
  <c r="H384" i="20"/>
  <c r="E384" i="20"/>
  <c r="D384" i="20"/>
  <c r="H383" i="20"/>
  <c r="D383" i="20"/>
  <c r="E383" i="20" s="1"/>
  <c r="C382" i="20"/>
  <c r="H382" i="20" s="1"/>
  <c r="H381" i="20"/>
  <c r="D381" i="20"/>
  <c r="E381" i="20" s="1"/>
  <c r="H380" i="20"/>
  <c r="E380" i="20"/>
  <c r="D380" i="20"/>
  <c r="H379" i="20"/>
  <c r="D379" i="20"/>
  <c r="C378" i="20"/>
  <c r="H378" i="20" s="1"/>
  <c r="H377" i="20"/>
  <c r="D377" i="20"/>
  <c r="E377" i="20" s="1"/>
  <c r="H376" i="20"/>
  <c r="D376" i="20"/>
  <c r="E376" i="20" s="1"/>
  <c r="H375" i="20"/>
  <c r="E375" i="20"/>
  <c r="D375" i="20"/>
  <c r="H374" i="20"/>
  <c r="D374" i="20"/>
  <c r="C373" i="20"/>
  <c r="H373" i="20" s="1"/>
  <c r="H372" i="20"/>
  <c r="D372" i="20"/>
  <c r="E372" i="20" s="1"/>
  <c r="H371" i="20"/>
  <c r="D371" i="20"/>
  <c r="E371" i="20" s="1"/>
  <c r="H370" i="20"/>
  <c r="E370" i="20"/>
  <c r="D370" i="20"/>
  <c r="H369" i="20"/>
  <c r="D369" i="20"/>
  <c r="C368" i="20"/>
  <c r="H368" i="20" s="1"/>
  <c r="H367" i="20"/>
  <c r="D367" i="20"/>
  <c r="E367" i="20" s="1"/>
  <c r="H366" i="20"/>
  <c r="D366" i="20"/>
  <c r="E366" i="20" s="1"/>
  <c r="H365" i="20"/>
  <c r="E365" i="20"/>
  <c r="D365" i="20"/>
  <c r="H364" i="20"/>
  <c r="D364" i="20"/>
  <c r="E364" i="20" s="1"/>
  <c r="H363" i="20"/>
  <c r="D363" i="20"/>
  <c r="E363" i="20" s="1"/>
  <c r="C362" i="20"/>
  <c r="H362" i="20" s="1"/>
  <c r="H361" i="20"/>
  <c r="D361" i="20"/>
  <c r="E361" i="20" s="1"/>
  <c r="H360" i="20"/>
  <c r="D360" i="20"/>
  <c r="E360" i="20" s="1"/>
  <c r="H359" i="20"/>
  <c r="D359" i="20"/>
  <c r="E359" i="20" s="1"/>
  <c r="H358" i="20"/>
  <c r="D358" i="20"/>
  <c r="C357" i="20"/>
  <c r="H357" i="20" s="1"/>
  <c r="H356" i="20"/>
  <c r="D356" i="20"/>
  <c r="E356" i="20" s="1"/>
  <c r="H355" i="20"/>
  <c r="D355" i="20"/>
  <c r="E355" i="20" s="1"/>
  <c r="H354" i="20"/>
  <c r="E354" i="20"/>
  <c r="D354" i="20"/>
  <c r="D353" i="20"/>
  <c r="C353" i="20"/>
  <c r="H353" i="20" s="1"/>
  <c r="H352" i="20"/>
  <c r="D352" i="20"/>
  <c r="E352" i="20" s="1"/>
  <c r="H351" i="20"/>
  <c r="D351" i="20"/>
  <c r="E351" i="20" s="1"/>
  <c r="H350" i="20"/>
  <c r="D350" i="20"/>
  <c r="E350" i="20" s="1"/>
  <c r="H349" i="20"/>
  <c r="D349" i="20"/>
  <c r="C348" i="20"/>
  <c r="H348" i="20" s="1"/>
  <c r="H347" i="20"/>
  <c r="E347" i="20"/>
  <c r="D347" i="20"/>
  <c r="H346" i="20"/>
  <c r="D346" i="20"/>
  <c r="E346" i="20" s="1"/>
  <c r="H345" i="20"/>
  <c r="D345" i="20"/>
  <c r="E345" i="20" s="1"/>
  <c r="H344" i="20"/>
  <c r="D344" i="20"/>
  <c r="C344" i="20"/>
  <c r="H343" i="20"/>
  <c r="D343" i="20"/>
  <c r="E343" i="20" s="1"/>
  <c r="H342" i="20"/>
  <c r="D342" i="20"/>
  <c r="E342" i="20" s="1"/>
  <c r="H341" i="20"/>
  <c r="D341" i="20"/>
  <c r="E341" i="20" s="1"/>
  <c r="H338" i="20"/>
  <c r="D338" i="20"/>
  <c r="E338" i="20" s="1"/>
  <c r="H337" i="20"/>
  <c r="D337" i="20"/>
  <c r="E337" i="20" s="1"/>
  <c r="H336" i="20"/>
  <c r="D336" i="20"/>
  <c r="E336" i="20" s="1"/>
  <c r="H335" i="20"/>
  <c r="D335" i="20"/>
  <c r="E335" i="20" s="1"/>
  <c r="H334" i="20"/>
  <c r="D334" i="20"/>
  <c r="H333" i="20"/>
  <c r="D333" i="20"/>
  <c r="E333" i="20" s="1"/>
  <c r="H332" i="20"/>
  <c r="D332" i="20"/>
  <c r="E332" i="20" s="1"/>
  <c r="C331" i="20"/>
  <c r="H331" i="20" s="1"/>
  <c r="H330" i="20"/>
  <c r="D330" i="20"/>
  <c r="E330" i="20" s="1"/>
  <c r="H329" i="20"/>
  <c r="D329" i="20"/>
  <c r="E329" i="20" s="1"/>
  <c r="C328" i="20"/>
  <c r="H328" i="20" s="1"/>
  <c r="H327" i="20"/>
  <c r="D327" i="20"/>
  <c r="E327" i="20" s="1"/>
  <c r="H326" i="20"/>
  <c r="D326" i="20"/>
  <c r="E326" i="20" s="1"/>
  <c r="E325" i="20" s="1"/>
  <c r="C325" i="20"/>
  <c r="H325" i="20" s="1"/>
  <c r="H324" i="20"/>
  <c r="D324" i="20"/>
  <c r="E324" i="20" s="1"/>
  <c r="H323" i="20"/>
  <c r="D323" i="20"/>
  <c r="E323" i="20" s="1"/>
  <c r="H322" i="20"/>
  <c r="E322" i="20"/>
  <c r="D322" i="20"/>
  <c r="H321" i="20"/>
  <c r="D321" i="20"/>
  <c r="E321" i="20" s="1"/>
  <c r="H320" i="20"/>
  <c r="D320" i="20"/>
  <c r="E320" i="20" s="1"/>
  <c r="H319" i="20"/>
  <c r="D319" i="20"/>
  <c r="E319" i="20" s="1"/>
  <c r="H318" i="20"/>
  <c r="D318" i="20"/>
  <c r="E318" i="20" s="1"/>
  <c r="H317" i="20"/>
  <c r="D317" i="20"/>
  <c r="E317" i="20" s="1"/>
  <c r="H316" i="20"/>
  <c r="D316" i="20"/>
  <c r="C315" i="20"/>
  <c r="H315" i="20" s="1"/>
  <c r="C314" i="20"/>
  <c r="H314" i="20" s="1"/>
  <c r="H313" i="20"/>
  <c r="D313" i="20"/>
  <c r="E313" i="20" s="1"/>
  <c r="H312" i="20"/>
  <c r="D312" i="20"/>
  <c r="E312" i="20" s="1"/>
  <c r="H311" i="20"/>
  <c r="D311" i="20"/>
  <c r="E311" i="20" s="1"/>
  <c r="H310" i="20"/>
  <c r="D310" i="20"/>
  <c r="E310" i="20" s="1"/>
  <c r="H309" i="20"/>
  <c r="D309" i="20"/>
  <c r="E309" i="20" s="1"/>
  <c r="C308" i="20"/>
  <c r="H308" i="20" s="1"/>
  <c r="H307" i="20"/>
  <c r="D307" i="20"/>
  <c r="E307" i="20" s="1"/>
  <c r="H306" i="20"/>
  <c r="D306" i="20"/>
  <c r="E306" i="20" s="1"/>
  <c r="E305" i="20" s="1"/>
  <c r="D305" i="20"/>
  <c r="C305" i="20"/>
  <c r="H305" i="20" s="1"/>
  <c r="H304" i="20"/>
  <c r="D304" i="20"/>
  <c r="E304" i="20" s="1"/>
  <c r="H303" i="20"/>
  <c r="D303" i="20"/>
  <c r="E303" i="20" s="1"/>
  <c r="C302" i="20"/>
  <c r="H302" i="20" s="1"/>
  <c r="H301" i="20"/>
  <c r="D301" i="20"/>
  <c r="H300" i="20"/>
  <c r="D300" i="20"/>
  <c r="E300" i="20" s="1"/>
  <c r="H299" i="20"/>
  <c r="E299" i="20"/>
  <c r="D299" i="20"/>
  <c r="C298" i="20"/>
  <c r="H298" i="20" s="1"/>
  <c r="H297" i="20"/>
  <c r="D297" i="20"/>
  <c r="E297" i="20" s="1"/>
  <c r="E296" i="20" s="1"/>
  <c r="D296" i="20"/>
  <c r="C296" i="20"/>
  <c r="H296" i="20" s="1"/>
  <c r="H295" i="20"/>
  <c r="D295" i="20"/>
  <c r="E295" i="20" s="1"/>
  <c r="H294" i="20"/>
  <c r="D294" i="20"/>
  <c r="E294" i="20" s="1"/>
  <c r="H293" i="20"/>
  <c r="D293" i="20"/>
  <c r="E293" i="20" s="1"/>
  <c r="H292" i="20"/>
  <c r="D292" i="20"/>
  <c r="E292" i="20" s="1"/>
  <c r="H291" i="20"/>
  <c r="D291" i="20"/>
  <c r="E291" i="20" s="1"/>
  <c r="H290" i="20"/>
  <c r="D290" i="20"/>
  <c r="E290" i="20" s="1"/>
  <c r="C289" i="20"/>
  <c r="H289" i="20" s="1"/>
  <c r="H288" i="20"/>
  <c r="D288" i="20"/>
  <c r="E288" i="20" s="1"/>
  <c r="H287" i="20"/>
  <c r="D287" i="20"/>
  <c r="E287" i="20" s="1"/>
  <c r="H286" i="20"/>
  <c r="D286" i="20"/>
  <c r="E286" i="20" s="1"/>
  <c r="H285" i="20"/>
  <c r="D285" i="20"/>
  <c r="E285" i="20" s="1"/>
  <c r="H284" i="20"/>
  <c r="E284" i="20"/>
  <c r="D284" i="20"/>
  <c r="H283" i="20"/>
  <c r="D283" i="20"/>
  <c r="E283" i="20" s="1"/>
  <c r="H282" i="20"/>
  <c r="D282" i="20"/>
  <c r="E282" i="20" s="1"/>
  <c r="H281" i="20"/>
  <c r="D281" i="20"/>
  <c r="E281" i="20" s="1"/>
  <c r="H280" i="20"/>
  <c r="D280" i="20"/>
  <c r="E280" i="20" s="1"/>
  <c r="H279" i="20"/>
  <c r="D279" i="20"/>
  <c r="E279" i="20" s="1"/>
  <c r="H278" i="20"/>
  <c r="D278" i="20"/>
  <c r="E278" i="20" s="1"/>
  <c r="H277" i="20"/>
  <c r="D277" i="20"/>
  <c r="E277" i="20" s="1"/>
  <c r="H276" i="20"/>
  <c r="D276" i="20"/>
  <c r="E276" i="20" s="1"/>
  <c r="H275" i="20"/>
  <c r="D275" i="20"/>
  <c r="E275" i="20" s="1"/>
  <c r="H274" i="20"/>
  <c r="D274" i="20"/>
  <c r="E274" i="20" s="1"/>
  <c r="H273" i="20"/>
  <c r="D273" i="20"/>
  <c r="E273" i="20" s="1"/>
  <c r="H272" i="20"/>
  <c r="E272" i="20"/>
  <c r="D272" i="20"/>
  <c r="H271" i="20"/>
  <c r="D271" i="20"/>
  <c r="E271" i="20" s="1"/>
  <c r="H270" i="20"/>
  <c r="D270" i="20"/>
  <c r="E270" i="20" s="1"/>
  <c r="H269" i="20"/>
  <c r="D269" i="20"/>
  <c r="E269" i="20" s="1"/>
  <c r="H268" i="20"/>
  <c r="D268" i="20"/>
  <c r="E268" i="20" s="1"/>
  <c r="H267" i="20"/>
  <c r="D267" i="20"/>
  <c r="E267" i="20" s="1"/>
  <c r="H266" i="20"/>
  <c r="D266" i="20"/>
  <c r="C265" i="20"/>
  <c r="H265" i="20" s="1"/>
  <c r="H264" i="20"/>
  <c r="D264" i="20"/>
  <c r="E264" i="20" s="1"/>
  <c r="H262" i="20"/>
  <c r="D262" i="20"/>
  <c r="E262" i="20" s="1"/>
  <c r="H261" i="20"/>
  <c r="D261" i="20"/>
  <c r="E261" i="20" s="1"/>
  <c r="C260" i="20"/>
  <c r="H260" i="20" s="1"/>
  <c r="E252" i="20"/>
  <c r="D252" i="20"/>
  <c r="D251" i="20"/>
  <c r="D250" i="20" s="1"/>
  <c r="C250" i="20"/>
  <c r="D249" i="20"/>
  <c r="E249" i="20" s="1"/>
  <c r="D248" i="20"/>
  <c r="E248" i="20" s="1"/>
  <c r="D247" i="20"/>
  <c r="E247" i="20" s="1"/>
  <c r="D246" i="20"/>
  <c r="E246" i="20" s="1"/>
  <c r="D245" i="20"/>
  <c r="E245" i="20" s="1"/>
  <c r="D244" i="20"/>
  <c r="D243" i="20" s="1"/>
  <c r="C244" i="20"/>
  <c r="C243" i="20"/>
  <c r="D242" i="20"/>
  <c r="E242" i="20" s="1"/>
  <c r="D241" i="20"/>
  <c r="E241" i="20" s="1"/>
  <c r="D240" i="20"/>
  <c r="E240" i="20" s="1"/>
  <c r="C239" i="20"/>
  <c r="C238" i="20"/>
  <c r="D237" i="20"/>
  <c r="E237" i="20" s="1"/>
  <c r="E236" i="20" s="1"/>
  <c r="E235" i="20" s="1"/>
  <c r="C236" i="20"/>
  <c r="C235" i="20"/>
  <c r="D234" i="20"/>
  <c r="E234" i="20" s="1"/>
  <c r="E233" i="20" s="1"/>
  <c r="C233" i="20"/>
  <c r="D232" i="20"/>
  <c r="E232" i="20" s="1"/>
  <c r="E231" i="20"/>
  <c r="E229" i="20" s="1"/>
  <c r="E228" i="20" s="1"/>
  <c r="D231" i="20"/>
  <c r="D230" i="20"/>
  <c r="E230" i="20" s="1"/>
  <c r="D229" i="20"/>
  <c r="C229" i="20"/>
  <c r="D227" i="20"/>
  <c r="E227" i="20" s="1"/>
  <c r="E226" i="20"/>
  <c r="D226" i="20"/>
  <c r="D225" i="20"/>
  <c r="D223" i="20" s="1"/>
  <c r="D222" i="20" s="1"/>
  <c r="E224" i="20"/>
  <c r="D224" i="20"/>
  <c r="C223" i="20"/>
  <c r="C222" i="20" s="1"/>
  <c r="E221" i="20"/>
  <c r="E220" i="20" s="1"/>
  <c r="D221" i="20"/>
  <c r="D220" i="20" s="1"/>
  <c r="C220" i="20"/>
  <c r="C215" i="20" s="1"/>
  <c r="D219" i="20"/>
  <c r="E219" i="20" s="1"/>
  <c r="D218" i="20"/>
  <c r="E218" i="20" s="1"/>
  <c r="D217" i="20"/>
  <c r="E217" i="20" s="1"/>
  <c r="D216" i="20"/>
  <c r="C216" i="20"/>
  <c r="D214" i="20"/>
  <c r="E214" i="20" s="1"/>
  <c r="E213" i="20" s="1"/>
  <c r="D213" i="20"/>
  <c r="C213" i="20"/>
  <c r="D212" i="20"/>
  <c r="E212" i="20" s="1"/>
  <c r="E211" i="20" s="1"/>
  <c r="C211" i="20"/>
  <c r="D210" i="20"/>
  <c r="E210" i="20" s="1"/>
  <c r="E209" i="20"/>
  <c r="D209" i="20"/>
  <c r="D208" i="20"/>
  <c r="E208" i="20" s="1"/>
  <c r="C207" i="20"/>
  <c r="D206" i="20"/>
  <c r="E206" i="20" s="1"/>
  <c r="D205" i="20"/>
  <c r="C204" i="20"/>
  <c r="C203" i="20" s="1"/>
  <c r="D202" i="20"/>
  <c r="E202" i="20" s="1"/>
  <c r="E201" i="20" s="1"/>
  <c r="E200" i="20" s="1"/>
  <c r="D201" i="20"/>
  <c r="D200" i="20" s="1"/>
  <c r="C201" i="20"/>
  <c r="C200" i="20"/>
  <c r="D199" i="20"/>
  <c r="E199" i="20" s="1"/>
  <c r="E198" i="20" s="1"/>
  <c r="E197" i="20" s="1"/>
  <c r="D198" i="20"/>
  <c r="C198" i="20"/>
  <c r="D197" i="20"/>
  <c r="C197" i="20"/>
  <c r="E196" i="20"/>
  <c r="E195" i="20" s="1"/>
  <c r="D196" i="20"/>
  <c r="D195" i="20"/>
  <c r="C195" i="20"/>
  <c r="D194" i="20"/>
  <c r="C193" i="20"/>
  <c r="D192" i="20"/>
  <c r="E192" i="20" s="1"/>
  <c r="D191" i="20"/>
  <c r="E191" i="20" s="1"/>
  <c r="D190" i="20"/>
  <c r="E190" i="20" s="1"/>
  <c r="C189" i="20"/>
  <c r="C188" i="20" s="1"/>
  <c r="D187" i="20"/>
  <c r="E187" i="20" s="1"/>
  <c r="D186" i="20"/>
  <c r="C185" i="20"/>
  <c r="C184" i="20"/>
  <c r="D183" i="20"/>
  <c r="E183" i="20" s="1"/>
  <c r="E182" i="20" s="1"/>
  <c r="D182" i="20"/>
  <c r="C182" i="20"/>
  <c r="D181" i="20"/>
  <c r="E181" i="20" s="1"/>
  <c r="E180" i="20" s="1"/>
  <c r="C180" i="20"/>
  <c r="C179" i="20"/>
  <c r="H176" i="20"/>
  <c r="D176" i="20"/>
  <c r="E176" i="20" s="1"/>
  <c r="H175" i="20"/>
  <c r="D175" i="20"/>
  <c r="E175" i="20" s="1"/>
  <c r="C174" i="20"/>
  <c r="H174" i="20" s="1"/>
  <c r="H173" i="20"/>
  <c r="D173" i="20"/>
  <c r="E173" i="20" s="1"/>
  <c r="H172" i="20"/>
  <c r="D172" i="20"/>
  <c r="C171" i="20"/>
  <c r="H171" i="20" s="1"/>
  <c r="H169" i="20"/>
  <c r="D169" i="20"/>
  <c r="E169" i="20" s="1"/>
  <c r="H168" i="20"/>
  <c r="D168" i="20"/>
  <c r="C167" i="20"/>
  <c r="H167" i="20" s="1"/>
  <c r="H166" i="20"/>
  <c r="D166" i="20"/>
  <c r="E166" i="20" s="1"/>
  <c r="H165" i="20"/>
  <c r="D165" i="20"/>
  <c r="E165" i="20" s="1"/>
  <c r="C164" i="20"/>
  <c r="H162" i="20"/>
  <c r="E162" i="20"/>
  <c r="D162" i="20"/>
  <c r="H161" i="20"/>
  <c r="D161" i="20"/>
  <c r="E161" i="20" s="1"/>
  <c r="C160" i="20"/>
  <c r="H160" i="20" s="1"/>
  <c r="H159" i="20"/>
  <c r="D159" i="20"/>
  <c r="E159" i="20" s="1"/>
  <c r="H158" i="20"/>
  <c r="E158" i="20"/>
  <c r="D158" i="20"/>
  <c r="D157" i="20" s="1"/>
  <c r="C157" i="20"/>
  <c r="H157" i="20" s="1"/>
  <c r="H156" i="20"/>
  <c r="D156" i="20"/>
  <c r="E156" i="20" s="1"/>
  <c r="H155" i="20"/>
  <c r="D155" i="20"/>
  <c r="E155" i="20" s="1"/>
  <c r="C154" i="20"/>
  <c r="H154" i="20" s="1"/>
  <c r="C153" i="20"/>
  <c r="H151" i="20"/>
  <c r="D151" i="20"/>
  <c r="E151" i="20" s="1"/>
  <c r="H150" i="20"/>
  <c r="D150" i="20"/>
  <c r="E150" i="20" s="1"/>
  <c r="C149" i="20"/>
  <c r="H149" i="20" s="1"/>
  <c r="H148" i="20"/>
  <c r="D148" i="20"/>
  <c r="E148" i="20" s="1"/>
  <c r="H147" i="20"/>
  <c r="D147" i="20"/>
  <c r="E147" i="20" s="1"/>
  <c r="D146" i="20"/>
  <c r="C146" i="20"/>
  <c r="H146" i="20" s="1"/>
  <c r="H145" i="20"/>
  <c r="D145" i="20"/>
  <c r="E145" i="20" s="1"/>
  <c r="H144" i="20"/>
  <c r="D144" i="20"/>
  <c r="C143" i="20"/>
  <c r="H143" i="20" s="1"/>
  <c r="H142" i="20"/>
  <c r="D142" i="20"/>
  <c r="E142" i="20" s="1"/>
  <c r="H141" i="20"/>
  <c r="D141" i="20"/>
  <c r="E141" i="20" s="1"/>
  <c r="C140" i="20"/>
  <c r="H140" i="20" s="1"/>
  <c r="H139" i="20"/>
  <c r="D139" i="20"/>
  <c r="E139" i="20" s="1"/>
  <c r="H138" i="20"/>
  <c r="D138" i="20"/>
  <c r="E138" i="20" s="1"/>
  <c r="H137" i="20"/>
  <c r="D137" i="20"/>
  <c r="E137" i="20" s="1"/>
  <c r="E136" i="20" s="1"/>
  <c r="C136" i="20"/>
  <c r="H136" i="20" s="1"/>
  <c r="H134" i="20"/>
  <c r="D134" i="20"/>
  <c r="E134" i="20" s="1"/>
  <c r="H133" i="20"/>
  <c r="D133" i="20"/>
  <c r="C132" i="20"/>
  <c r="H132" i="20" s="1"/>
  <c r="H131" i="20"/>
  <c r="E131" i="20"/>
  <c r="D131" i="20"/>
  <c r="H130" i="20"/>
  <c r="D130" i="20"/>
  <c r="E130" i="20" s="1"/>
  <c r="E129" i="20" s="1"/>
  <c r="C129" i="20"/>
  <c r="H129" i="20" s="1"/>
  <c r="H128" i="20"/>
  <c r="D128" i="20"/>
  <c r="E128" i="20" s="1"/>
  <c r="H127" i="20"/>
  <c r="D127" i="20"/>
  <c r="C126" i="20"/>
  <c r="H126" i="20" s="1"/>
  <c r="H125" i="20"/>
  <c r="D125" i="20"/>
  <c r="E125" i="20" s="1"/>
  <c r="H124" i="20"/>
  <c r="D124" i="20"/>
  <c r="E124" i="20" s="1"/>
  <c r="C123" i="20"/>
  <c r="H123" i="20" s="1"/>
  <c r="H122" i="20"/>
  <c r="D122" i="20"/>
  <c r="E122" i="20" s="1"/>
  <c r="H121" i="20"/>
  <c r="D121" i="20"/>
  <c r="E121" i="20" s="1"/>
  <c r="D120" i="20"/>
  <c r="C120" i="20"/>
  <c r="H120" i="20" s="1"/>
  <c r="H119" i="20"/>
  <c r="D119" i="20"/>
  <c r="E119" i="20" s="1"/>
  <c r="H118" i="20"/>
  <c r="D118" i="20"/>
  <c r="E118" i="20" s="1"/>
  <c r="C117" i="20"/>
  <c r="H113" i="20"/>
  <c r="D113" i="20"/>
  <c r="E113" i="20" s="1"/>
  <c r="H112" i="20"/>
  <c r="D112" i="20"/>
  <c r="E112" i="20" s="1"/>
  <c r="H111" i="20"/>
  <c r="D111" i="20"/>
  <c r="E111" i="20" s="1"/>
  <c r="H110" i="20"/>
  <c r="D110" i="20"/>
  <c r="E110" i="20" s="1"/>
  <c r="H109" i="20"/>
  <c r="D109" i="20"/>
  <c r="E109" i="20" s="1"/>
  <c r="H108" i="20"/>
  <c r="E108" i="20"/>
  <c r="D108" i="20"/>
  <c r="H107" i="20"/>
  <c r="D107" i="20"/>
  <c r="E107" i="20" s="1"/>
  <c r="H106" i="20"/>
  <c r="D106" i="20"/>
  <c r="E106" i="20" s="1"/>
  <c r="H105" i="20"/>
  <c r="D105" i="20"/>
  <c r="E105" i="20" s="1"/>
  <c r="H104" i="20"/>
  <c r="E104" i="20"/>
  <c r="D104" i="20"/>
  <c r="H103" i="20"/>
  <c r="D103" i="20"/>
  <c r="E103" i="20" s="1"/>
  <c r="H102" i="20"/>
  <c r="D102" i="20"/>
  <c r="E102" i="20" s="1"/>
  <c r="H101" i="20"/>
  <c r="D101" i="20"/>
  <c r="E101" i="20" s="1"/>
  <c r="H100" i="20"/>
  <c r="D100" i="20"/>
  <c r="E100" i="20" s="1"/>
  <c r="H99" i="20"/>
  <c r="D99" i="20"/>
  <c r="E99" i="20" s="1"/>
  <c r="H98" i="20"/>
  <c r="E98" i="20"/>
  <c r="D98" i="20"/>
  <c r="C97" i="20"/>
  <c r="H97" i="20" s="1"/>
  <c r="J97" i="20" s="1"/>
  <c r="H96" i="20"/>
  <c r="D96" i="20"/>
  <c r="E96" i="20" s="1"/>
  <c r="H95" i="20"/>
  <c r="D95" i="20"/>
  <c r="E95" i="20" s="1"/>
  <c r="H94" i="20"/>
  <c r="E94" i="20"/>
  <c r="D94" i="20"/>
  <c r="H93" i="20"/>
  <c r="D93" i="20"/>
  <c r="E93" i="20" s="1"/>
  <c r="H92" i="20"/>
  <c r="D92" i="20"/>
  <c r="E92" i="20" s="1"/>
  <c r="H91" i="20"/>
  <c r="D91" i="20"/>
  <c r="E91" i="20" s="1"/>
  <c r="H90" i="20"/>
  <c r="E90" i="20"/>
  <c r="D90" i="20"/>
  <c r="H89" i="20"/>
  <c r="D89" i="20"/>
  <c r="E89" i="20" s="1"/>
  <c r="H88" i="20"/>
  <c r="D88" i="20"/>
  <c r="E88" i="20" s="1"/>
  <c r="H87" i="20"/>
  <c r="D87" i="20"/>
  <c r="E87" i="20" s="1"/>
  <c r="H86" i="20"/>
  <c r="E86" i="20"/>
  <c r="D86" i="20"/>
  <c r="H85" i="20"/>
  <c r="D85" i="20"/>
  <c r="E85" i="20" s="1"/>
  <c r="H84" i="20"/>
  <c r="D84" i="20"/>
  <c r="E84" i="20" s="1"/>
  <c r="H83" i="20"/>
  <c r="D83" i="20"/>
  <c r="E83" i="20" s="1"/>
  <c r="H82" i="20"/>
  <c r="E82" i="20"/>
  <c r="D82" i="20"/>
  <c r="H81" i="20"/>
  <c r="D81" i="20"/>
  <c r="E81" i="20" s="1"/>
  <c r="H80" i="20"/>
  <c r="D80" i="20"/>
  <c r="E80" i="20" s="1"/>
  <c r="H79" i="20"/>
  <c r="D79" i="20"/>
  <c r="E79" i="20" s="1"/>
  <c r="H78" i="20"/>
  <c r="D78" i="20"/>
  <c r="E78" i="20" s="1"/>
  <c r="H77" i="20"/>
  <c r="E77" i="20"/>
  <c r="D77" i="20"/>
  <c r="H76" i="20"/>
  <c r="D76" i="20"/>
  <c r="E76" i="20" s="1"/>
  <c r="H75" i="20"/>
  <c r="D75" i="20"/>
  <c r="E75" i="20" s="1"/>
  <c r="H74" i="20"/>
  <c r="D74" i="20"/>
  <c r="E74" i="20" s="1"/>
  <c r="H73" i="20"/>
  <c r="D73" i="20"/>
  <c r="E73" i="20" s="1"/>
  <c r="H72" i="20"/>
  <c r="D72" i="20"/>
  <c r="E72" i="20" s="1"/>
  <c r="H71" i="20"/>
  <c r="D71" i="20"/>
  <c r="E71" i="20" s="1"/>
  <c r="H70" i="20"/>
  <c r="D70" i="20"/>
  <c r="E70" i="20" s="1"/>
  <c r="H69" i="20"/>
  <c r="E69" i="20"/>
  <c r="D69" i="20"/>
  <c r="C68" i="20"/>
  <c r="H68" i="20" s="1"/>
  <c r="J68" i="20" s="1"/>
  <c r="H66" i="20"/>
  <c r="D66" i="20"/>
  <c r="E66" i="20" s="1"/>
  <c r="H65" i="20"/>
  <c r="D65" i="20"/>
  <c r="E65" i="20" s="1"/>
  <c r="H64" i="20"/>
  <c r="D64" i="20"/>
  <c r="E64" i="20" s="1"/>
  <c r="H63" i="20"/>
  <c r="E63" i="20"/>
  <c r="D63" i="20"/>
  <c r="H62" i="20"/>
  <c r="D62" i="20"/>
  <c r="D61" i="20" s="1"/>
  <c r="C61" i="20"/>
  <c r="H61" i="20" s="1"/>
  <c r="J61" i="20" s="1"/>
  <c r="H60" i="20"/>
  <c r="E60" i="20"/>
  <c r="D60" i="20"/>
  <c r="H59" i="20"/>
  <c r="D59" i="20"/>
  <c r="E59" i="20" s="1"/>
  <c r="H58" i="20"/>
  <c r="D58" i="20"/>
  <c r="E58" i="20" s="1"/>
  <c r="H57" i="20"/>
  <c r="D57" i="20"/>
  <c r="E57" i="20" s="1"/>
  <c r="H56" i="20"/>
  <c r="D56" i="20"/>
  <c r="E56" i="20" s="1"/>
  <c r="H55" i="20"/>
  <c r="D55" i="20"/>
  <c r="E55" i="20" s="1"/>
  <c r="H54" i="20"/>
  <c r="E54" i="20"/>
  <c r="D54" i="20"/>
  <c r="H53" i="20"/>
  <c r="D53" i="20"/>
  <c r="E53" i="20" s="1"/>
  <c r="H52" i="20"/>
  <c r="D52" i="20"/>
  <c r="E52" i="20" s="1"/>
  <c r="H51" i="20"/>
  <c r="D51" i="20"/>
  <c r="E51" i="20" s="1"/>
  <c r="H50" i="20"/>
  <c r="D50" i="20"/>
  <c r="E50" i="20" s="1"/>
  <c r="H49" i="20"/>
  <c r="D49" i="20"/>
  <c r="E49" i="20" s="1"/>
  <c r="H48" i="20"/>
  <c r="D48" i="20"/>
  <c r="E48" i="20" s="1"/>
  <c r="H47" i="20"/>
  <c r="D47" i="20"/>
  <c r="E47" i="20" s="1"/>
  <c r="H46" i="20"/>
  <c r="E46" i="20"/>
  <c r="D46" i="20"/>
  <c r="H45" i="20"/>
  <c r="D45" i="20"/>
  <c r="E45" i="20" s="1"/>
  <c r="H44" i="20"/>
  <c r="D44" i="20"/>
  <c r="E44" i="20" s="1"/>
  <c r="H43" i="20"/>
  <c r="D43" i="20"/>
  <c r="E43" i="20" s="1"/>
  <c r="H42" i="20"/>
  <c r="E42" i="20"/>
  <c r="D42" i="20"/>
  <c r="H41" i="20"/>
  <c r="D41" i="20"/>
  <c r="E41" i="20" s="1"/>
  <c r="H40" i="20"/>
  <c r="D40" i="20"/>
  <c r="E40" i="20" s="1"/>
  <c r="H39" i="20"/>
  <c r="D39" i="20"/>
  <c r="E39" i="20" s="1"/>
  <c r="C38" i="20"/>
  <c r="H38" i="20" s="1"/>
  <c r="J38" i="20" s="1"/>
  <c r="H37" i="20"/>
  <c r="D37" i="20"/>
  <c r="E37" i="20" s="1"/>
  <c r="H36" i="20"/>
  <c r="D36" i="20"/>
  <c r="E36" i="20" s="1"/>
  <c r="H35" i="20"/>
  <c r="E35" i="20"/>
  <c r="D35" i="20"/>
  <c r="H34" i="20"/>
  <c r="D34" i="20"/>
  <c r="E34" i="20" s="1"/>
  <c r="H33" i="20"/>
  <c r="D33" i="20"/>
  <c r="E33" i="20" s="1"/>
  <c r="H32" i="20"/>
  <c r="E32" i="20"/>
  <c r="D32" i="20"/>
  <c r="H31" i="20"/>
  <c r="D31" i="20"/>
  <c r="E31" i="20" s="1"/>
  <c r="H30" i="20"/>
  <c r="E30" i="20"/>
  <c r="D30" i="20"/>
  <c r="H29" i="20"/>
  <c r="D29" i="20"/>
  <c r="E29" i="20" s="1"/>
  <c r="H28" i="20"/>
  <c r="D28" i="20"/>
  <c r="E28" i="20" s="1"/>
  <c r="H27" i="20"/>
  <c r="E27" i="20"/>
  <c r="D27" i="20"/>
  <c r="H26" i="20"/>
  <c r="D26" i="20"/>
  <c r="E26" i="20" s="1"/>
  <c r="H25" i="20"/>
  <c r="D25" i="20"/>
  <c r="E25" i="20" s="1"/>
  <c r="H24" i="20"/>
  <c r="D24" i="20"/>
  <c r="E24" i="20" s="1"/>
  <c r="H23" i="20"/>
  <c r="E23" i="20"/>
  <c r="D23" i="20"/>
  <c r="H22" i="20"/>
  <c r="D22" i="20"/>
  <c r="E22" i="20" s="1"/>
  <c r="H21" i="20"/>
  <c r="D21" i="20"/>
  <c r="E21" i="20" s="1"/>
  <c r="H20" i="20"/>
  <c r="E20" i="20"/>
  <c r="D20" i="20"/>
  <c r="H19" i="20"/>
  <c r="D19" i="20"/>
  <c r="E19" i="20" s="1"/>
  <c r="H18" i="20"/>
  <c r="D18" i="20"/>
  <c r="E18" i="20" s="1"/>
  <c r="H17" i="20"/>
  <c r="D17" i="20"/>
  <c r="E17" i="20" s="1"/>
  <c r="H16" i="20"/>
  <c r="E16" i="20"/>
  <c r="D16" i="20"/>
  <c r="H15" i="20"/>
  <c r="D15" i="20"/>
  <c r="E15" i="20" s="1"/>
  <c r="H14" i="20"/>
  <c r="E14" i="20"/>
  <c r="D14" i="20"/>
  <c r="H13" i="20"/>
  <c r="D13" i="20"/>
  <c r="E13" i="20" s="1"/>
  <c r="H12" i="20"/>
  <c r="D12" i="20"/>
  <c r="E12" i="20" s="1"/>
  <c r="C11" i="20"/>
  <c r="H11" i="20" s="1"/>
  <c r="J11" i="20" s="1"/>
  <c r="H10" i="20"/>
  <c r="D10" i="20"/>
  <c r="E10" i="20" s="1"/>
  <c r="H9" i="20"/>
  <c r="E9" i="20"/>
  <c r="D9" i="20"/>
  <c r="H8" i="20"/>
  <c r="D8" i="20"/>
  <c r="E8" i="20" s="1"/>
  <c r="H7" i="20"/>
  <c r="D7" i="20"/>
  <c r="E7" i="20" s="1"/>
  <c r="H6" i="20"/>
  <c r="E6" i="20"/>
  <c r="D6" i="20"/>
  <c r="H5" i="20"/>
  <c r="D5" i="20"/>
  <c r="E5" i="20" s="1"/>
  <c r="H4" i="20"/>
  <c r="J4" i="20" s="1"/>
  <c r="C4" i="20"/>
  <c r="C3" i="20"/>
  <c r="H3" i="20" s="1"/>
  <c r="J3" i="20" s="1"/>
  <c r="D778" i="17"/>
  <c r="E778" i="17" s="1"/>
  <c r="E777" i="17" s="1"/>
  <c r="C777" i="17"/>
  <c r="D776" i="17"/>
  <c r="E776" i="17" s="1"/>
  <c r="D775" i="17"/>
  <c r="E775" i="17" s="1"/>
  <c r="D774" i="17"/>
  <c r="E774" i="17" s="1"/>
  <c r="D773" i="17"/>
  <c r="D772" i="17" s="1"/>
  <c r="D771" i="17" s="1"/>
  <c r="C772" i="17"/>
  <c r="C771" i="17" s="1"/>
  <c r="E770" i="17"/>
  <c r="D770" i="17"/>
  <c r="E769" i="17"/>
  <c r="E768" i="17" s="1"/>
  <c r="E767" i="17" s="1"/>
  <c r="D769" i="17"/>
  <c r="D768" i="17" s="1"/>
  <c r="D767" i="17" s="1"/>
  <c r="C768" i="17"/>
  <c r="C767" i="17" s="1"/>
  <c r="D766" i="17"/>
  <c r="D765" i="17" s="1"/>
  <c r="C765" i="17"/>
  <c r="D764" i="17"/>
  <c r="E764" i="17" s="1"/>
  <c r="D763" i="17"/>
  <c r="E763" i="17" s="1"/>
  <c r="D762" i="17"/>
  <c r="C761" i="17"/>
  <c r="C760" i="17" s="1"/>
  <c r="D759" i="17"/>
  <c r="E759" i="17" s="1"/>
  <c r="D758" i="17"/>
  <c r="E758" i="17" s="1"/>
  <c r="D757" i="17"/>
  <c r="C756" i="17"/>
  <c r="C755" i="17" s="1"/>
  <c r="D754" i="17"/>
  <c r="D753" i="17"/>
  <c r="E753" i="17" s="1"/>
  <c r="D752" i="17"/>
  <c r="C751" i="17"/>
  <c r="C750" i="17" s="1"/>
  <c r="D749" i="17"/>
  <c r="E749" i="17" s="1"/>
  <c r="D748" i="17"/>
  <c r="E748" i="17" s="1"/>
  <c r="D747" i="17"/>
  <c r="C746" i="17"/>
  <c r="D745" i="17"/>
  <c r="D744" i="17" s="1"/>
  <c r="C744" i="17"/>
  <c r="C743" i="17" s="1"/>
  <c r="D742" i="17"/>
  <c r="D741" i="17" s="1"/>
  <c r="C741" i="17"/>
  <c r="E740" i="17"/>
  <c r="E739" i="17" s="1"/>
  <c r="D740" i="17"/>
  <c r="D739" i="17"/>
  <c r="C739" i="17"/>
  <c r="E738" i="17"/>
  <c r="D738" i="17"/>
  <c r="E737" i="17"/>
  <c r="D737" i="17"/>
  <c r="E736" i="17"/>
  <c r="D736" i="17"/>
  <c r="E735" i="17"/>
  <c r="D735" i="17"/>
  <c r="C734" i="17"/>
  <c r="C733" i="17" s="1"/>
  <c r="E732" i="17"/>
  <c r="E731" i="17" s="1"/>
  <c r="E730" i="17" s="1"/>
  <c r="D732" i="17"/>
  <c r="D731" i="17" s="1"/>
  <c r="D730" i="17" s="1"/>
  <c r="C731" i="17"/>
  <c r="C730" i="17" s="1"/>
  <c r="E729" i="17"/>
  <c r="D729" i="17"/>
  <c r="E728" i="17"/>
  <c r="E727" i="17" s="1"/>
  <c r="D728" i="17"/>
  <c r="D727" i="17"/>
  <c r="C727" i="17"/>
  <c r="H724" i="17"/>
  <c r="E724" i="17"/>
  <c r="D724" i="17"/>
  <c r="H723" i="17"/>
  <c r="D723" i="17"/>
  <c r="D722" i="17" s="1"/>
  <c r="C722" i="17"/>
  <c r="H722" i="17" s="1"/>
  <c r="H721" i="17"/>
  <c r="D721" i="17"/>
  <c r="E721" i="17" s="1"/>
  <c r="H720" i="17"/>
  <c r="D720" i="17"/>
  <c r="H719" i="17"/>
  <c r="D719" i="17"/>
  <c r="E719" i="17" s="1"/>
  <c r="C718" i="17"/>
  <c r="H715" i="17"/>
  <c r="D715" i="17"/>
  <c r="E715" i="17" s="1"/>
  <c r="H714" i="17"/>
  <c r="D714" i="17"/>
  <c r="E714" i="17" s="1"/>
  <c r="H713" i="17"/>
  <c r="E713" i="17"/>
  <c r="D713" i="17"/>
  <c r="H712" i="17"/>
  <c r="D712" i="17"/>
  <c r="E712" i="17" s="1"/>
  <c r="H711" i="17"/>
  <c r="D711" i="17"/>
  <c r="E711" i="17" s="1"/>
  <c r="H710" i="17"/>
  <c r="D710" i="17"/>
  <c r="E710" i="17" s="1"/>
  <c r="H709" i="17"/>
  <c r="E709" i="17"/>
  <c r="D709" i="17"/>
  <c r="H708" i="17"/>
  <c r="D708" i="17"/>
  <c r="E708" i="17" s="1"/>
  <c r="H707" i="17"/>
  <c r="D707" i="17"/>
  <c r="E707" i="17" s="1"/>
  <c r="H706" i="17"/>
  <c r="D706" i="17"/>
  <c r="E706" i="17" s="1"/>
  <c r="H705" i="17"/>
  <c r="E705" i="17"/>
  <c r="D705" i="17"/>
  <c r="H704" i="17"/>
  <c r="D704" i="17"/>
  <c r="E704" i="17" s="1"/>
  <c r="H703" i="17"/>
  <c r="D703" i="17"/>
  <c r="E703" i="17" s="1"/>
  <c r="H702" i="17"/>
  <c r="D702" i="17"/>
  <c r="E702" i="17" s="1"/>
  <c r="H701" i="17"/>
  <c r="E701" i="17"/>
  <c r="D701" i="17"/>
  <c r="D700" i="17"/>
  <c r="C700" i="17"/>
  <c r="H700" i="17" s="1"/>
  <c r="H699" i="17"/>
  <c r="D699" i="17"/>
  <c r="H698" i="17"/>
  <c r="D698" i="17"/>
  <c r="E698" i="17" s="1"/>
  <c r="H697" i="17"/>
  <c r="D697" i="17"/>
  <c r="E697" i="17" s="1"/>
  <c r="H696" i="17"/>
  <c r="E696" i="17"/>
  <c r="D696" i="17"/>
  <c r="H695" i="17"/>
  <c r="D695" i="17"/>
  <c r="E695" i="17" s="1"/>
  <c r="C694" i="17"/>
  <c r="H694" i="17" s="1"/>
  <c r="H693" i="17"/>
  <c r="D693" i="17"/>
  <c r="E693" i="17" s="1"/>
  <c r="H692" i="17"/>
  <c r="E692" i="17"/>
  <c r="D692" i="17"/>
  <c r="H691" i="17"/>
  <c r="D691" i="17"/>
  <c r="E691" i="17" s="1"/>
  <c r="H690" i="17"/>
  <c r="D690" i="17"/>
  <c r="E690" i="17" s="1"/>
  <c r="H689" i="17"/>
  <c r="D689" i="17"/>
  <c r="H688" i="17"/>
  <c r="E688" i="17"/>
  <c r="D688" i="17"/>
  <c r="H687" i="17"/>
  <c r="C687" i="17"/>
  <c r="H686" i="17"/>
  <c r="D686" i="17"/>
  <c r="E686" i="17" s="1"/>
  <c r="H685" i="17"/>
  <c r="D685" i="17"/>
  <c r="E685" i="17" s="1"/>
  <c r="H684" i="17"/>
  <c r="D684" i="17"/>
  <c r="C683" i="17"/>
  <c r="H683" i="17" s="1"/>
  <c r="H682" i="17"/>
  <c r="D682" i="17"/>
  <c r="E682" i="17" s="1"/>
  <c r="H681" i="17"/>
  <c r="E681" i="17"/>
  <c r="D681" i="17"/>
  <c r="H680" i="17"/>
  <c r="D680" i="17"/>
  <c r="E680" i="17" s="1"/>
  <c r="D679" i="17"/>
  <c r="C679" i="17"/>
  <c r="H679" i="17" s="1"/>
  <c r="H678" i="17"/>
  <c r="D678" i="17"/>
  <c r="H677" i="17"/>
  <c r="D677" i="17"/>
  <c r="E677" i="17" s="1"/>
  <c r="C676" i="17"/>
  <c r="H676" i="17" s="1"/>
  <c r="H675" i="17"/>
  <c r="E675" i="17"/>
  <c r="D675" i="17"/>
  <c r="H674" i="17"/>
  <c r="D674" i="17"/>
  <c r="E674" i="17" s="1"/>
  <c r="H673" i="17"/>
  <c r="D673" i="17"/>
  <c r="H672" i="17"/>
  <c r="D672" i="17"/>
  <c r="E672" i="17" s="1"/>
  <c r="C671" i="17"/>
  <c r="H671" i="17" s="1"/>
  <c r="H670" i="17"/>
  <c r="E670" i="17"/>
  <c r="D670" i="17"/>
  <c r="H669" i="17"/>
  <c r="D669" i="17"/>
  <c r="E669" i="17" s="1"/>
  <c r="H668" i="17"/>
  <c r="D668" i="17"/>
  <c r="E668" i="17" s="1"/>
  <c r="H667" i="17"/>
  <c r="E667" i="17"/>
  <c r="D667" i="17"/>
  <c r="H666" i="17"/>
  <c r="D666" i="17"/>
  <c r="E666" i="17" s="1"/>
  <c r="E665" i="17" s="1"/>
  <c r="C665" i="17"/>
  <c r="H665" i="17" s="1"/>
  <c r="H664" i="17"/>
  <c r="D664" i="17"/>
  <c r="E664" i="17" s="1"/>
  <c r="H663" i="17"/>
  <c r="D663" i="17"/>
  <c r="H662" i="17"/>
  <c r="E662" i="17"/>
  <c r="D662" i="17"/>
  <c r="H661" i="17"/>
  <c r="C661" i="17"/>
  <c r="H660" i="17"/>
  <c r="D660" i="17"/>
  <c r="E660" i="17" s="1"/>
  <c r="H659" i="17"/>
  <c r="E659" i="17"/>
  <c r="D659" i="17"/>
  <c r="H658" i="17"/>
  <c r="D658" i="17"/>
  <c r="E658" i="17" s="1"/>
  <c r="H657" i="17"/>
  <c r="D657" i="17"/>
  <c r="E657" i="17" s="1"/>
  <c r="H656" i="17"/>
  <c r="E656" i="17"/>
  <c r="D656" i="17"/>
  <c r="H655" i="17"/>
  <c r="D655" i="17"/>
  <c r="E655" i="17" s="1"/>
  <c r="H654" i="17"/>
  <c r="D654" i="17"/>
  <c r="C653" i="17"/>
  <c r="H653" i="17" s="1"/>
  <c r="H652" i="17"/>
  <c r="E652" i="17"/>
  <c r="D652" i="17"/>
  <c r="H651" i="17"/>
  <c r="D651" i="17"/>
  <c r="E651" i="17" s="1"/>
  <c r="H650" i="17"/>
  <c r="E650" i="17"/>
  <c r="D650" i="17"/>
  <c r="H649" i="17"/>
  <c r="D649" i="17"/>
  <c r="E649" i="17" s="1"/>
  <c r="H648" i="17"/>
  <c r="D648" i="17"/>
  <c r="E648" i="17" s="1"/>
  <c r="H647" i="17"/>
  <c r="E647" i="17"/>
  <c r="D647" i="17"/>
  <c r="C646" i="17"/>
  <c r="H646" i="17" s="1"/>
  <c r="H644" i="17"/>
  <c r="E644" i="17"/>
  <c r="D644" i="17"/>
  <c r="H643" i="17"/>
  <c r="D643" i="17"/>
  <c r="C642" i="17"/>
  <c r="H642" i="17" s="1"/>
  <c r="J642" i="17" s="1"/>
  <c r="H641" i="17"/>
  <c r="D641" i="17"/>
  <c r="E641" i="17" s="1"/>
  <c r="H640" i="17"/>
  <c r="D640" i="17"/>
  <c r="H639" i="17"/>
  <c r="E639" i="17"/>
  <c r="D639" i="17"/>
  <c r="C638" i="17"/>
  <c r="H638" i="17" s="1"/>
  <c r="J638" i="17" s="1"/>
  <c r="H637" i="17"/>
  <c r="E637" i="17"/>
  <c r="D637" i="17"/>
  <c r="H636" i="17"/>
  <c r="D636" i="17"/>
  <c r="E636" i="17" s="1"/>
  <c r="H635" i="17"/>
  <c r="D635" i="17"/>
  <c r="E635" i="17" s="1"/>
  <c r="H634" i="17"/>
  <c r="D634" i="17"/>
  <c r="E634" i="17" s="1"/>
  <c r="H633" i="17"/>
  <c r="E633" i="17"/>
  <c r="D633" i="17"/>
  <c r="H632" i="17"/>
  <c r="D632" i="17"/>
  <c r="E632" i="17" s="1"/>
  <c r="H631" i="17"/>
  <c r="D631" i="17"/>
  <c r="E631" i="17" s="1"/>
  <c r="H630" i="17"/>
  <c r="D630" i="17"/>
  <c r="H629" i="17"/>
  <c r="E629" i="17"/>
  <c r="D629" i="17"/>
  <c r="H628" i="17"/>
  <c r="C628" i="17"/>
  <c r="H627" i="17"/>
  <c r="D627" i="17"/>
  <c r="E627" i="17" s="1"/>
  <c r="H626" i="17"/>
  <c r="E626" i="17"/>
  <c r="D626" i="17"/>
  <c r="H625" i="17"/>
  <c r="D625" i="17"/>
  <c r="E625" i="17" s="1"/>
  <c r="H624" i="17"/>
  <c r="D624" i="17"/>
  <c r="E624" i="17" s="1"/>
  <c r="H623" i="17"/>
  <c r="E623" i="17"/>
  <c r="D623" i="17"/>
  <c r="H622" i="17"/>
  <c r="D622" i="17"/>
  <c r="E622" i="17" s="1"/>
  <c r="H621" i="17"/>
  <c r="D621" i="17"/>
  <c r="E621" i="17" s="1"/>
  <c r="H620" i="17"/>
  <c r="D620" i="17"/>
  <c r="E620" i="17" s="1"/>
  <c r="H619" i="17"/>
  <c r="E619" i="17"/>
  <c r="D619" i="17"/>
  <c r="H618" i="17"/>
  <c r="D618" i="17"/>
  <c r="E618" i="17" s="1"/>
  <c r="H617" i="17"/>
  <c r="D617" i="17"/>
  <c r="C616" i="17"/>
  <c r="H616" i="17" s="1"/>
  <c r="H615" i="17"/>
  <c r="E615" i="17"/>
  <c r="D615" i="17"/>
  <c r="H614" i="17"/>
  <c r="D614" i="17"/>
  <c r="E614" i="17" s="1"/>
  <c r="H613" i="17"/>
  <c r="D613" i="17"/>
  <c r="E613" i="17" s="1"/>
  <c r="H612" i="17"/>
  <c r="D612" i="17"/>
  <c r="H611" i="17"/>
  <c r="E611" i="17"/>
  <c r="D611" i="17"/>
  <c r="H610" i="17"/>
  <c r="C610" i="17"/>
  <c r="H609" i="17"/>
  <c r="D609" i="17"/>
  <c r="E609" i="17" s="1"/>
  <c r="H608" i="17"/>
  <c r="E608" i="17"/>
  <c r="D608" i="17"/>
  <c r="H607" i="17"/>
  <c r="D607" i="17"/>
  <c r="E607" i="17" s="1"/>
  <c r="H606" i="17"/>
  <c r="D606" i="17"/>
  <c r="E606" i="17" s="1"/>
  <c r="H605" i="17"/>
  <c r="E605" i="17"/>
  <c r="D605" i="17"/>
  <c r="H604" i="17"/>
  <c r="D604" i="17"/>
  <c r="C603" i="17"/>
  <c r="H603" i="17" s="1"/>
  <c r="H602" i="17"/>
  <c r="D602" i="17"/>
  <c r="E602" i="17" s="1"/>
  <c r="H601" i="17"/>
  <c r="D601" i="17"/>
  <c r="E601" i="17" s="1"/>
  <c r="H600" i="17"/>
  <c r="E600" i="17"/>
  <c r="E599" i="17" s="1"/>
  <c r="D600" i="17"/>
  <c r="C599" i="17"/>
  <c r="H599" i="17" s="1"/>
  <c r="H598" i="17"/>
  <c r="D598" i="17"/>
  <c r="E598" i="17" s="1"/>
  <c r="H597" i="17"/>
  <c r="D597" i="17"/>
  <c r="H596" i="17"/>
  <c r="D596" i="17"/>
  <c r="E596" i="17" s="1"/>
  <c r="C595" i="17"/>
  <c r="H595" i="17" s="1"/>
  <c r="H594" i="17"/>
  <c r="E594" i="17"/>
  <c r="D594" i="17"/>
  <c r="H593" i="17"/>
  <c r="D593" i="17"/>
  <c r="C592" i="17"/>
  <c r="H592" i="17" s="1"/>
  <c r="H591" i="17"/>
  <c r="D591" i="17"/>
  <c r="E591" i="17" s="1"/>
  <c r="H590" i="17"/>
  <c r="D590" i="17"/>
  <c r="E590" i="17" s="1"/>
  <c r="H589" i="17"/>
  <c r="E589" i="17"/>
  <c r="D589" i="17"/>
  <c r="H588" i="17"/>
  <c r="D588" i="17"/>
  <c r="C587" i="17"/>
  <c r="H587" i="17" s="1"/>
  <c r="H586" i="17"/>
  <c r="D586" i="17"/>
  <c r="E586" i="17" s="1"/>
  <c r="H585" i="17"/>
  <c r="D585" i="17"/>
  <c r="E585" i="17" s="1"/>
  <c r="H584" i="17"/>
  <c r="E584" i="17"/>
  <c r="D584" i="17"/>
  <c r="H583" i="17"/>
  <c r="D583" i="17"/>
  <c r="E583" i="17" s="1"/>
  <c r="H582" i="17"/>
  <c r="D582" i="17"/>
  <c r="C581" i="17"/>
  <c r="H581" i="17" s="1"/>
  <c r="H580" i="17"/>
  <c r="D580" i="17"/>
  <c r="E580" i="17" s="1"/>
  <c r="H579" i="17"/>
  <c r="E579" i="17"/>
  <c r="D579" i="17"/>
  <c r="H578" i="17"/>
  <c r="D578" i="17"/>
  <c r="C577" i="17"/>
  <c r="H577" i="17" s="1"/>
  <c r="H576" i="17"/>
  <c r="D576" i="17"/>
  <c r="E576" i="17" s="1"/>
  <c r="H575" i="17"/>
  <c r="D575" i="17"/>
  <c r="E575" i="17" s="1"/>
  <c r="H574" i="17"/>
  <c r="E574" i="17"/>
  <c r="D574" i="17"/>
  <c r="H573" i="17"/>
  <c r="D573" i="17"/>
  <c r="E573" i="17" s="1"/>
  <c r="E569" i="17" s="1"/>
  <c r="H572" i="17"/>
  <c r="D572" i="17"/>
  <c r="E572" i="17" s="1"/>
  <c r="H571" i="17"/>
  <c r="D571" i="17"/>
  <c r="E571" i="17" s="1"/>
  <c r="H570" i="17"/>
  <c r="E570" i="17"/>
  <c r="D570" i="17"/>
  <c r="C569" i="17"/>
  <c r="H569" i="17" s="1"/>
  <c r="H568" i="17"/>
  <c r="E568" i="17"/>
  <c r="D568" i="17"/>
  <c r="H567" i="17"/>
  <c r="D567" i="17"/>
  <c r="E567" i="17" s="1"/>
  <c r="H566" i="17"/>
  <c r="D566" i="17"/>
  <c r="E566" i="17" s="1"/>
  <c r="H565" i="17"/>
  <c r="D565" i="17"/>
  <c r="E565" i="17" s="1"/>
  <c r="H564" i="17"/>
  <c r="D564" i="17"/>
  <c r="E564" i="17" s="1"/>
  <c r="H563" i="17"/>
  <c r="D563" i="17"/>
  <c r="C562" i="17"/>
  <c r="H558" i="17"/>
  <c r="D558" i="17"/>
  <c r="E558" i="17" s="1"/>
  <c r="H557" i="17"/>
  <c r="D557" i="17"/>
  <c r="D556" i="17" s="1"/>
  <c r="C556" i="17"/>
  <c r="H556" i="17" s="1"/>
  <c r="H555" i="17"/>
  <c r="D555" i="17"/>
  <c r="E555" i="17" s="1"/>
  <c r="H554" i="17"/>
  <c r="D554" i="17"/>
  <c r="E554" i="17" s="1"/>
  <c r="H553" i="17"/>
  <c r="D553" i="17"/>
  <c r="D552" i="17" s="1"/>
  <c r="C552" i="17"/>
  <c r="H552" i="17" s="1"/>
  <c r="H549" i="17"/>
  <c r="D549" i="17"/>
  <c r="E549" i="17" s="1"/>
  <c r="H548" i="17"/>
  <c r="E548" i="17"/>
  <c r="E547" i="17" s="1"/>
  <c r="D548" i="17"/>
  <c r="H547" i="17"/>
  <c r="J547" i="17" s="1"/>
  <c r="C547" i="17"/>
  <c r="H546" i="17"/>
  <c r="D546" i="17"/>
  <c r="E546" i="17" s="1"/>
  <c r="H545" i="17"/>
  <c r="D545" i="17"/>
  <c r="E545" i="17" s="1"/>
  <c r="C544" i="17"/>
  <c r="H543" i="17"/>
  <c r="D543" i="17"/>
  <c r="E543" i="17" s="1"/>
  <c r="H542" i="17"/>
  <c r="D542" i="17"/>
  <c r="E542" i="17" s="1"/>
  <c r="H541" i="17"/>
  <c r="E541" i="17"/>
  <c r="D541" i="17"/>
  <c r="H540" i="17"/>
  <c r="D540" i="17"/>
  <c r="E540" i="17" s="1"/>
  <c r="H539" i="17"/>
  <c r="D539" i="17"/>
  <c r="H537" i="17"/>
  <c r="D537" i="17"/>
  <c r="E537" i="17" s="1"/>
  <c r="H536" i="17"/>
  <c r="D536" i="17"/>
  <c r="E536" i="17" s="1"/>
  <c r="H535" i="17"/>
  <c r="D535" i="17"/>
  <c r="E535" i="17" s="1"/>
  <c r="H534" i="17"/>
  <c r="D534" i="17"/>
  <c r="E534" i="17" s="1"/>
  <c r="H533" i="17"/>
  <c r="D533" i="17"/>
  <c r="E533" i="17" s="1"/>
  <c r="H532" i="17"/>
  <c r="E532" i="17"/>
  <c r="D532" i="17"/>
  <c r="H531" i="17"/>
  <c r="C531" i="17"/>
  <c r="H530" i="17"/>
  <c r="D530" i="17"/>
  <c r="C529" i="17"/>
  <c r="H529" i="17" s="1"/>
  <c r="H527" i="17"/>
  <c r="D527" i="17"/>
  <c r="E527" i="17" s="1"/>
  <c r="H526" i="17"/>
  <c r="D526" i="17"/>
  <c r="E526" i="17" s="1"/>
  <c r="H525" i="17"/>
  <c r="D525" i="17"/>
  <c r="E525" i="17" s="1"/>
  <c r="H524" i="17"/>
  <c r="D524" i="17"/>
  <c r="E524" i="17" s="1"/>
  <c r="H523" i="17"/>
  <c r="D523" i="17"/>
  <c r="C522" i="17"/>
  <c r="H522" i="17" s="1"/>
  <c r="H521" i="17"/>
  <c r="D521" i="17"/>
  <c r="E521" i="17" s="1"/>
  <c r="H520" i="17"/>
  <c r="D520" i="17"/>
  <c r="E520" i="17" s="1"/>
  <c r="H519" i="17"/>
  <c r="D519" i="17"/>
  <c r="E519" i="17" s="1"/>
  <c r="H518" i="17"/>
  <c r="D518" i="17"/>
  <c r="E518" i="17" s="1"/>
  <c r="H517" i="17"/>
  <c r="D517" i="17"/>
  <c r="E517" i="17" s="1"/>
  <c r="H516" i="17"/>
  <c r="E516" i="17"/>
  <c r="D516" i="17"/>
  <c r="H515" i="17"/>
  <c r="D515" i="17"/>
  <c r="E515" i="17" s="1"/>
  <c r="H514" i="17"/>
  <c r="D514" i="17"/>
  <c r="C513" i="17"/>
  <c r="H512" i="17"/>
  <c r="D512" i="17"/>
  <c r="E512" i="17" s="1"/>
  <c r="H511" i="17"/>
  <c r="E511" i="17"/>
  <c r="D511" i="17"/>
  <c r="H510" i="17"/>
  <c r="D510" i="17"/>
  <c r="H508" i="17"/>
  <c r="D508" i="17"/>
  <c r="E508" i="17" s="1"/>
  <c r="H507" i="17"/>
  <c r="D507" i="17"/>
  <c r="E507" i="17" s="1"/>
  <c r="H506" i="17"/>
  <c r="D506" i="17"/>
  <c r="E506" i="17" s="1"/>
  <c r="H505" i="17"/>
  <c r="D505" i="17"/>
  <c r="C504" i="17"/>
  <c r="H504" i="17" s="1"/>
  <c r="H503" i="17"/>
  <c r="D503" i="17"/>
  <c r="E503" i="17" s="1"/>
  <c r="H502" i="17"/>
  <c r="D502" i="17"/>
  <c r="E502" i="17" s="1"/>
  <c r="H501" i="17"/>
  <c r="D501" i="17"/>
  <c r="E501" i="17" s="1"/>
  <c r="H500" i="17"/>
  <c r="D500" i="17"/>
  <c r="E500" i="17" s="1"/>
  <c r="H499" i="17"/>
  <c r="D499" i="17"/>
  <c r="E499" i="17" s="1"/>
  <c r="H498" i="17"/>
  <c r="D498" i="17"/>
  <c r="E498" i="17" s="1"/>
  <c r="C497" i="17"/>
  <c r="H497" i="17" s="1"/>
  <c r="H496" i="17"/>
  <c r="D496" i="17"/>
  <c r="E496" i="17" s="1"/>
  <c r="H495" i="17"/>
  <c r="D495" i="17"/>
  <c r="D494" i="17" s="1"/>
  <c r="C494" i="17"/>
  <c r="H494" i="17" s="1"/>
  <c r="H493" i="17"/>
  <c r="D493" i="17"/>
  <c r="E493" i="17" s="1"/>
  <c r="H492" i="17"/>
  <c r="D492" i="17"/>
  <c r="E492" i="17" s="1"/>
  <c r="E491" i="17" s="1"/>
  <c r="C491" i="17"/>
  <c r="H491" i="17" s="1"/>
  <c r="H490" i="17"/>
  <c r="E490" i="17"/>
  <c r="D490" i="17"/>
  <c r="H489" i="17"/>
  <c r="D489" i="17"/>
  <c r="E489" i="17" s="1"/>
  <c r="H488" i="17"/>
  <c r="D488" i="17"/>
  <c r="E488" i="17" s="1"/>
  <c r="H487" i="17"/>
  <c r="D487" i="17"/>
  <c r="E487" i="17" s="1"/>
  <c r="C486" i="17"/>
  <c r="H485" i="17"/>
  <c r="E485" i="17"/>
  <c r="D485" i="17"/>
  <c r="H482" i="17"/>
  <c r="H481" i="17"/>
  <c r="D481" i="17"/>
  <c r="E481" i="17" s="1"/>
  <c r="H480" i="17"/>
  <c r="D480" i="17"/>
  <c r="E480" i="17" s="1"/>
  <c r="H479" i="17"/>
  <c r="D479" i="17"/>
  <c r="E479" i="17" s="1"/>
  <c r="H478" i="17"/>
  <c r="D478" i="17"/>
  <c r="C477" i="17"/>
  <c r="H477" i="17" s="1"/>
  <c r="H476" i="17"/>
  <c r="D476" i="17"/>
  <c r="E476" i="17" s="1"/>
  <c r="H475" i="17"/>
  <c r="D475" i="17"/>
  <c r="E475" i="17" s="1"/>
  <c r="E474" i="17" s="1"/>
  <c r="D474" i="17"/>
  <c r="C474" i="17"/>
  <c r="H474" i="17" s="1"/>
  <c r="H473" i="17"/>
  <c r="D473" i="17"/>
  <c r="E473" i="17" s="1"/>
  <c r="H472" i="17"/>
  <c r="D472" i="17"/>
  <c r="E472" i="17" s="1"/>
  <c r="H471" i="17"/>
  <c r="D471" i="17"/>
  <c r="E471" i="17" s="1"/>
  <c r="H470" i="17"/>
  <c r="D470" i="17"/>
  <c r="E470" i="17" s="1"/>
  <c r="H469" i="17"/>
  <c r="E469" i="17"/>
  <c r="D469" i="17"/>
  <c r="C468" i="17"/>
  <c r="H468" i="17" s="1"/>
  <c r="H467" i="17"/>
  <c r="D467" i="17"/>
  <c r="E467" i="17" s="1"/>
  <c r="H466" i="17"/>
  <c r="D466" i="17"/>
  <c r="E466" i="17" s="1"/>
  <c r="H465" i="17"/>
  <c r="D465" i="17"/>
  <c r="E465" i="17" s="1"/>
  <c r="H464" i="17"/>
  <c r="D464" i="17"/>
  <c r="C463" i="17"/>
  <c r="H463" i="17" s="1"/>
  <c r="H462" i="17"/>
  <c r="D462" i="17"/>
  <c r="E462" i="17" s="1"/>
  <c r="H461" i="17"/>
  <c r="D461" i="17"/>
  <c r="E461" i="17" s="1"/>
  <c r="H460" i="17"/>
  <c r="D460" i="17"/>
  <c r="E460" i="17" s="1"/>
  <c r="E459" i="17" s="1"/>
  <c r="D459" i="17"/>
  <c r="C459" i="17"/>
  <c r="H459" i="17" s="1"/>
  <c r="H458" i="17"/>
  <c r="D458" i="17"/>
  <c r="E458" i="17" s="1"/>
  <c r="H457" i="17"/>
  <c r="D457" i="17"/>
  <c r="E457" i="17" s="1"/>
  <c r="H456" i="17"/>
  <c r="D456" i="17"/>
  <c r="E456" i="17" s="1"/>
  <c r="C455" i="17"/>
  <c r="H455" i="17" s="1"/>
  <c r="H454" i="17"/>
  <c r="D454" i="17"/>
  <c r="E454" i="17" s="1"/>
  <c r="H453" i="17"/>
  <c r="D453" i="17"/>
  <c r="E453" i="17" s="1"/>
  <c r="H452" i="17"/>
  <c r="D452" i="17"/>
  <c r="E452" i="17" s="1"/>
  <c r="H451" i="17"/>
  <c r="D451" i="17"/>
  <c r="C450" i="17"/>
  <c r="H450" i="17" s="1"/>
  <c r="H449" i="17"/>
  <c r="E449" i="17"/>
  <c r="D449" i="17"/>
  <c r="H448" i="17"/>
  <c r="D448" i="17"/>
  <c r="E448" i="17" s="1"/>
  <c r="H447" i="17"/>
  <c r="D447" i="17"/>
  <c r="E447" i="17" s="1"/>
  <c r="H446" i="17"/>
  <c r="D446" i="17"/>
  <c r="C445" i="17"/>
  <c r="H443" i="17"/>
  <c r="E443" i="17"/>
  <c r="D443" i="17"/>
  <c r="H442" i="17"/>
  <c r="D442" i="17"/>
  <c r="E442" i="17" s="1"/>
  <c r="H441" i="17"/>
  <c r="D441" i="17"/>
  <c r="E441" i="17" s="1"/>
  <c r="H440" i="17"/>
  <c r="D440" i="17"/>
  <c r="E440" i="17" s="1"/>
  <c r="H439" i="17"/>
  <c r="E439" i="17"/>
  <c r="D439" i="17"/>
  <c r="H438" i="17"/>
  <c r="D438" i="17"/>
  <c r="E438" i="17" s="1"/>
  <c r="H437" i="17"/>
  <c r="D437" i="17"/>
  <c r="E437" i="17" s="1"/>
  <c r="H436" i="17"/>
  <c r="D436" i="17"/>
  <c r="E436" i="17" s="1"/>
  <c r="H435" i="17"/>
  <c r="D435" i="17"/>
  <c r="E435" i="17" s="1"/>
  <c r="H434" i="17"/>
  <c r="D434" i="17"/>
  <c r="E434" i="17" s="1"/>
  <c r="H433" i="17"/>
  <c r="D433" i="17"/>
  <c r="E433" i="17" s="1"/>
  <c r="H432" i="17"/>
  <c r="D432" i="17"/>
  <c r="E432" i="17" s="1"/>
  <c r="H431" i="17"/>
  <c r="E431" i="17"/>
  <c r="D431" i="17"/>
  <c r="H430" i="17"/>
  <c r="D430" i="17"/>
  <c r="E430" i="17" s="1"/>
  <c r="C429" i="17"/>
  <c r="H429" i="17" s="1"/>
  <c r="H428" i="17"/>
  <c r="D428" i="17"/>
  <c r="E428" i="17" s="1"/>
  <c r="H427" i="17"/>
  <c r="D427" i="17"/>
  <c r="E427" i="17" s="1"/>
  <c r="H426" i="17"/>
  <c r="E426" i="17"/>
  <c r="D426" i="17"/>
  <c r="H425" i="17"/>
  <c r="D425" i="17"/>
  <c r="E425" i="17" s="1"/>
  <c r="H424" i="17"/>
  <c r="D424" i="17"/>
  <c r="E424" i="17" s="1"/>
  <c r="H423" i="17"/>
  <c r="D423" i="17"/>
  <c r="C422" i="17"/>
  <c r="H422" i="17" s="1"/>
  <c r="H421" i="17"/>
  <c r="E421" i="17"/>
  <c r="D421" i="17"/>
  <c r="H420" i="17"/>
  <c r="D420" i="17"/>
  <c r="E420" i="17" s="1"/>
  <c r="H419" i="17"/>
  <c r="D419" i="17"/>
  <c r="E419" i="17" s="1"/>
  <c r="H418" i="17"/>
  <c r="D418" i="17"/>
  <c r="E418" i="17" s="1"/>
  <c r="H417" i="17"/>
  <c r="E417" i="17"/>
  <c r="E416" i="17" s="1"/>
  <c r="D417" i="17"/>
  <c r="C416" i="17"/>
  <c r="H416" i="17" s="1"/>
  <c r="H415" i="17"/>
  <c r="D415" i="17"/>
  <c r="E415" i="17" s="1"/>
  <c r="H414" i="17"/>
  <c r="D414" i="17"/>
  <c r="E414" i="17" s="1"/>
  <c r="H413" i="17"/>
  <c r="D413" i="17"/>
  <c r="C412" i="17"/>
  <c r="H412" i="17" s="1"/>
  <c r="H411" i="17"/>
  <c r="E411" i="17"/>
  <c r="D411" i="17"/>
  <c r="H410" i="17"/>
  <c r="D410" i="17"/>
  <c r="D409" i="17" s="1"/>
  <c r="C409" i="17"/>
  <c r="H409" i="17" s="1"/>
  <c r="H408" i="17"/>
  <c r="E408" i="17"/>
  <c r="D408" i="17"/>
  <c r="H407" i="17"/>
  <c r="D407" i="17"/>
  <c r="E407" i="17" s="1"/>
  <c r="H406" i="17"/>
  <c r="D406" i="17"/>
  <c r="E406" i="17" s="1"/>
  <c r="H405" i="17"/>
  <c r="D405" i="17"/>
  <c r="E405" i="17" s="1"/>
  <c r="E404" i="17" s="1"/>
  <c r="C404" i="17"/>
  <c r="H404" i="17" s="1"/>
  <c r="H403" i="17"/>
  <c r="D403" i="17"/>
  <c r="E403" i="17" s="1"/>
  <c r="H402" i="17"/>
  <c r="D402" i="17"/>
  <c r="E402" i="17" s="1"/>
  <c r="H401" i="17"/>
  <c r="D401" i="17"/>
  <c r="E401" i="17" s="1"/>
  <c r="H400" i="17"/>
  <c r="E400" i="17"/>
  <c r="E399" i="17" s="1"/>
  <c r="D400" i="17"/>
  <c r="H399" i="17"/>
  <c r="H398" i="17"/>
  <c r="D398" i="17"/>
  <c r="E398" i="17" s="1"/>
  <c r="H397" i="17"/>
  <c r="D397" i="17"/>
  <c r="E397" i="17" s="1"/>
  <c r="H396" i="17"/>
  <c r="D396" i="17"/>
  <c r="E396" i="17" s="1"/>
  <c r="E395" i="17" s="1"/>
  <c r="C395" i="17"/>
  <c r="H395" i="17" s="1"/>
  <c r="H394" i="17"/>
  <c r="D394" i="17"/>
  <c r="E394" i="17" s="1"/>
  <c r="H393" i="17"/>
  <c r="D393" i="17"/>
  <c r="C392" i="17"/>
  <c r="H392" i="17" s="1"/>
  <c r="H391" i="17"/>
  <c r="D391" i="17"/>
  <c r="E391" i="17" s="1"/>
  <c r="H390" i="17"/>
  <c r="D390" i="17"/>
  <c r="E390" i="17" s="1"/>
  <c r="H389" i="17"/>
  <c r="D389" i="17"/>
  <c r="E389" i="17" s="1"/>
  <c r="D388" i="17"/>
  <c r="C388" i="17"/>
  <c r="H388" i="17" s="1"/>
  <c r="H387" i="17"/>
  <c r="D387" i="17"/>
  <c r="E387" i="17" s="1"/>
  <c r="H386" i="17"/>
  <c r="D386" i="17"/>
  <c r="E386" i="17" s="1"/>
  <c r="H385" i="17"/>
  <c r="D385" i="17"/>
  <c r="E385" i="17" s="1"/>
  <c r="H384" i="17"/>
  <c r="D384" i="17"/>
  <c r="E384" i="17" s="1"/>
  <c r="H383" i="17"/>
  <c r="D383" i="17"/>
  <c r="C382" i="17"/>
  <c r="H382" i="17" s="1"/>
  <c r="H381" i="17"/>
  <c r="D381" i="17"/>
  <c r="E381" i="17" s="1"/>
  <c r="H380" i="17"/>
  <c r="D380" i="17"/>
  <c r="E380" i="17" s="1"/>
  <c r="H379" i="17"/>
  <c r="D379" i="17"/>
  <c r="E379" i="17" s="1"/>
  <c r="E378" i="17" s="1"/>
  <c r="C378" i="17"/>
  <c r="H378" i="17" s="1"/>
  <c r="H377" i="17"/>
  <c r="D377" i="17"/>
  <c r="E377" i="17" s="1"/>
  <c r="H376" i="17"/>
  <c r="D376" i="17"/>
  <c r="E376" i="17" s="1"/>
  <c r="H375" i="17"/>
  <c r="D375" i="17"/>
  <c r="E375" i="17" s="1"/>
  <c r="H374" i="17"/>
  <c r="D374" i="17"/>
  <c r="E374" i="17" s="1"/>
  <c r="E373" i="17" s="1"/>
  <c r="D373" i="17"/>
  <c r="C373" i="17"/>
  <c r="H373" i="17" s="1"/>
  <c r="H372" i="17"/>
  <c r="D372" i="17"/>
  <c r="E372" i="17" s="1"/>
  <c r="H371" i="17"/>
  <c r="D371" i="17"/>
  <c r="E371" i="17" s="1"/>
  <c r="H370" i="17"/>
  <c r="D370" i="17"/>
  <c r="E370" i="17" s="1"/>
  <c r="H369" i="17"/>
  <c r="D369" i="17"/>
  <c r="E369" i="17" s="1"/>
  <c r="E368" i="17" s="1"/>
  <c r="D368" i="17"/>
  <c r="C368" i="17"/>
  <c r="H368" i="17" s="1"/>
  <c r="H367" i="17"/>
  <c r="D367" i="17"/>
  <c r="E367" i="17" s="1"/>
  <c r="H366" i="17"/>
  <c r="D366" i="17"/>
  <c r="E366" i="17" s="1"/>
  <c r="H365" i="17"/>
  <c r="D365" i="17"/>
  <c r="E365" i="17" s="1"/>
  <c r="H364" i="17"/>
  <c r="D364" i="17"/>
  <c r="E364" i="17" s="1"/>
  <c r="H363" i="17"/>
  <c r="D363" i="17"/>
  <c r="C362" i="17"/>
  <c r="H362" i="17" s="1"/>
  <c r="H361" i="17"/>
  <c r="D361" i="17"/>
  <c r="E361" i="17" s="1"/>
  <c r="H360" i="17"/>
  <c r="D360" i="17"/>
  <c r="E360" i="17" s="1"/>
  <c r="H359" i="17"/>
  <c r="D359" i="17"/>
  <c r="E359" i="17" s="1"/>
  <c r="H358" i="17"/>
  <c r="D358" i="17"/>
  <c r="C357" i="17"/>
  <c r="H356" i="17"/>
  <c r="D356" i="17"/>
  <c r="E356" i="17" s="1"/>
  <c r="H355" i="17"/>
  <c r="D355" i="17"/>
  <c r="E355" i="17" s="1"/>
  <c r="H354" i="17"/>
  <c r="D354" i="17"/>
  <c r="E354" i="17" s="1"/>
  <c r="E353" i="17" s="1"/>
  <c r="C353" i="17"/>
  <c r="H353" i="17" s="1"/>
  <c r="H352" i="17"/>
  <c r="D352" i="17"/>
  <c r="E352" i="17" s="1"/>
  <c r="H351" i="17"/>
  <c r="D351" i="17"/>
  <c r="E351" i="17" s="1"/>
  <c r="H350" i="17"/>
  <c r="D350" i="17"/>
  <c r="E350" i="17" s="1"/>
  <c r="H349" i="17"/>
  <c r="E349" i="17"/>
  <c r="E348" i="17" s="1"/>
  <c r="D349" i="17"/>
  <c r="C348" i="17"/>
  <c r="H348" i="17" s="1"/>
  <c r="H347" i="17"/>
  <c r="D347" i="17"/>
  <c r="E347" i="17" s="1"/>
  <c r="H346" i="17"/>
  <c r="D346" i="17"/>
  <c r="E346" i="17" s="1"/>
  <c r="H345" i="17"/>
  <c r="D345" i="17"/>
  <c r="E345" i="17" s="1"/>
  <c r="C344" i="17"/>
  <c r="H344" i="17" s="1"/>
  <c r="H343" i="17"/>
  <c r="E343" i="17"/>
  <c r="D343" i="17"/>
  <c r="H342" i="17"/>
  <c r="D342" i="17"/>
  <c r="E342" i="17" s="1"/>
  <c r="H341" i="17"/>
  <c r="D341" i="17"/>
  <c r="E341" i="17" s="1"/>
  <c r="H338" i="17"/>
  <c r="D338" i="17"/>
  <c r="E338" i="17" s="1"/>
  <c r="H337" i="17"/>
  <c r="D337" i="17"/>
  <c r="E337" i="17" s="1"/>
  <c r="H336" i="17"/>
  <c r="D336" i="17"/>
  <c r="E336" i="17" s="1"/>
  <c r="H335" i="17"/>
  <c r="D335" i="17"/>
  <c r="E335" i="17" s="1"/>
  <c r="H334" i="17"/>
  <c r="D334" i="17"/>
  <c r="E334" i="17" s="1"/>
  <c r="H333" i="17"/>
  <c r="D333" i="17"/>
  <c r="E333" i="17" s="1"/>
  <c r="H332" i="17"/>
  <c r="D332" i="17"/>
  <c r="E332" i="17" s="1"/>
  <c r="C331" i="17"/>
  <c r="H331" i="17" s="1"/>
  <c r="H330" i="17"/>
  <c r="D330" i="17"/>
  <c r="E330" i="17" s="1"/>
  <c r="H329" i="17"/>
  <c r="D329" i="17"/>
  <c r="C328" i="17"/>
  <c r="H328" i="17" s="1"/>
  <c r="H327" i="17"/>
  <c r="D327" i="17"/>
  <c r="E327" i="17" s="1"/>
  <c r="H326" i="17"/>
  <c r="E326" i="17"/>
  <c r="D326" i="17"/>
  <c r="H325" i="17"/>
  <c r="H324" i="17"/>
  <c r="D324" i="17"/>
  <c r="E324" i="17" s="1"/>
  <c r="H323" i="17"/>
  <c r="D323" i="17"/>
  <c r="E323" i="17" s="1"/>
  <c r="H322" i="17"/>
  <c r="D322" i="17"/>
  <c r="E322" i="17" s="1"/>
  <c r="H321" i="17"/>
  <c r="E321" i="17"/>
  <c r="D321" i="17"/>
  <c r="H320" i="17"/>
  <c r="D320" i="17"/>
  <c r="E320" i="17" s="1"/>
  <c r="H319" i="17"/>
  <c r="D319" i="17"/>
  <c r="E319" i="17" s="1"/>
  <c r="H318" i="17"/>
  <c r="D318" i="17"/>
  <c r="E318" i="17" s="1"/>
  <c r="H317" i="17"/>
  <c r="D317" i="17"/>
  <c r="E317" i="17" s="1"/>
  <c r="H316" i="17"/>
  <c r="E316" i="17"/>
  <c r="D316" i="17"/>
  <c r="C315" i="17"/>
  <c r="H315" i="17" s="1"/>
  <c r="H313" i="17"/>
  <c r="D313" i="17"/>
  <c r="E313" i="17" s="1"/>
  <c r="H312" i="17"/>
  <c r="D312" i="17"/>
  <c r="E312" i="17" s="1"/>
  <c r="H311" i="17"/>
  <c r="E311" i="17"/>
  <c r="D311" i="17"/>
  <c r="H310" i="17"/>
  <c r="D310" i="17"/>
  <c r="E310" i="17" s="1"/>
  <c r="H309" i="17"/>
  <c r="D309" i="17"/>
  <c r="C308" i="17"/>
  <c r="H308" i="17" s="1"/>
  <c r="H307" i="17"/>
  <c r="D307" i="17"/>
  <c r="E307" i="17" s="1"/>
  <c r="H306" i="17"/>
  <c r="D306" i="17"/>
  <c r="E306" i="17" s="1"/>
  <c r="C305" i="17"/>
  <c r="H305" i="17" s="1"/>
  <c r="H304" i="17"/>
  <c r="D304" i="17"/>
  <c r="E304" i="17" s="1"/>
  <c r="H303" i="17"/>
  <c r="D303" i="17"/>
  <c r="C302" i="17"/>
  <c r="H302" i="17" s="1"/>
  <c r="H301" i="17"/>
  <c r="D301" i="17"/>
  <c r="E301" i="17" s="1"/>
  <c r="H300" i="17"/>
  <c r="D300" i="17"/>
  <c r="E300" i="17" s="1"/>
  <c r="H299" i="17"/>
  <c r="D299" i="17"/>
  <c r="D298" i="17" s="1"/>
  <c r="C298" i="17"/>
  <c r="H298" i="17" s="1"/>
  <c r="H297" i="17"/>
  <c r="D297" i="17"/>
  <c r="C296" i="17"/>
  <c r="H296" i="17" s="1"/>
  <c r="H295" i="17"/>
  <c r="D295" i="17"/>
  <c r="E295" i="17" s="1"/>
  <c r="H294" i="17"/>
  <c r="E294" i="17"/>
  <c r="D294" i="17"/>
  <c r="H293" i="17"/>
  <c r="D293" i="17"/>
  <c r="E293" i="17" s="1"/>
  <c r="H292" i="17"/>
  <c r="D292" i="17"/>
  <c r="E292" i="17" s="1"/>
  <c r="H291" i="17"/>
  <c r="D291" i="17"/>
  <c r="E291" i="17" s="1"/>
  <c r="H290" i="17"/>
  <c r="D290" i="17"/>
  <c r="C289" i="17"/>
  <c r="H289" i="17" s="1"/>
  <c r="H288" i="17"/>
  <c r="D288" i="17"/>
  <c r="E288" i="17" s="1"/>
  <c r="H287" i="17"/>
  <c r="D287" i="17"/>
  <c r="E287" i="17" s="1"/>
  <c r="H286" i="17"/>
  <c r="D286" i="17"/>
  <c r="E286" i="17" s="1"/>
  <c r="H285" i="17"/>
  <c r="E285" i="17"/>
  <c r="D285" i="17"/>
  <c r="H284" i="17"/>
  <c r="D284" i="17"/>
  <c r="E284" i="17" s="1"/>
  <c r="H283" i="17"/>
  <c r="D283" i="17"/>
  <c r="E283" i="17" s="1"/>
  <c r="H282" i="17"/>
  <c r="D282" i="17"/>
  <c r="E282" i="17" s="1"/>
  <c r="H281" i="17"/>
  <c r="E281" i="17"/>
  <c r="D281" i="17"/>
  <c r="H280" i="17"/>
  <c r="D280" i="17"/>
  <c r="E280" i="17" s="1"/>
  <c r="H279" i="17"/>
  <c r="D279" i="17"/>
  <c r="E279" i="17" s="1"/>
  <c r="H278" i="17"/>
  <c r="D278" i="17"/>
  <c r="E278" i="17" s="1"/>
  <c r="H277" i="17"/>
  <c r="D277" i="17"/>
  <c r="E277" i="17" s="1"/>
  <c r="H276" i="17"/>
  <c r="D276" i="17"/>
  <c r="E276" i="17" s="1"/>
  <c r="H275" i="17"/>
  <c r="D275" i="17"/>
  <c r="E275" i="17" s="1"/>
  <c r="H274" i="17"/>
  <c r="D274" i="17"/>
  <c r="E274" i="17" s="1"/>
  <c r="H273" i="17"/>
  <c r="E273" i="17"/>
  <c r="D273" i="17"/>
  <c r="H272" i="17"/>
  <c r="D272" i="17"/>
  <c r="E272" i="17" s="1"/>
  <c r="H271" i="17"/>
  <c r="D271" i="17"/>
  <c r="E271" i="17" s="1"/>
  <c r="H270" i="17"/>
  <c r="D270" i="17"/>
  <c r="E270" i="17" s="1"/>
  <c r="H269" i="17"/>
  <c r="D269" i="17"/>
  <c r="E269" i="17" s="1"/>
  <c r="H268" i="17"/>
  <c r="D268" i="17"/>
  <c r="E268" i="17" s="1"/>
  <c r="H267" i="17"/>
  <c r="D267" i="17"/>
  <c r="E267" i="17" s="1"/>
  <c r="H266" i="17"/>
  <c r="D266" i="17"/>
  <c r="E266" i="17" s="1"/>
  <c r="C265" i="17"/>
  <c r="H265" i="17" s="1"/>
  <c r="H264" i="17"/>
  <c r="D264" i="17"/>
  <c r="E264" i="17" s="1"/>
  <c r="H262" i="17"/>
  <c r="E262" i="17"/>
  <c r="D262" i="17"/>
  <c r="H261" i="17"/>
  <c r="D261" i="17"/>
  <c r="H260" i="17"/>
  <c r="C260" i="17"/>
  <c r="D252" i="17"/>
  <c r="E252" i="17" s="1"/>
  <c r="D251" i="17"/>
  <c r="D250" i="17" s="1"/>
  <c r="C250" i="17"/>
  <c r="E249" i="17"/>
  <c r="D249" i="17"/>
  <c r="D248" i="17"/>
  <c r="E248" i="17" s="1"/>
  <c r="D247" i="17"/>
  <c r="E247" i="17" s="1"/>
  <c r="D246" i="17"/>
  <c r="E246" i="17" s="1"/>
  <c r="E245" i="17"/>
  <c r="D245" i="17"/>
  <c r="C244" i="17"/>
  <c r="C243" i="17" s="1"/>
  <c r="D242" i="17"/>
  <c r="E242" i="17" s="1"/>
  <c r="D241" i="17"/>
  <c r="E241" i="17" s="1"/>
  <c r="E240" i="17"/>
  <c r="D240" i="17"/>
  <c r="D239" i="17"/>
  <c r="D238" i="17" s="1"/>
  <c r="C239" i="17"/>
  <c r="C238" i="17" s="1"/>
  <c r="E237" i="17"/>
  <c r="E236" i="17" s="1"/>
  <c r="E235" i="17" s="1"/>
  <c r="D237" i="17"/>
  <c r="D236" i="17"/>
  <c r="D235" i="17" s="1"/>
  <c r="C236" i="17"/>
  <c r="C235" i="17" s="1"/>
  <c r="D234" i="17"/>
  <c r="D233" i="17" s="1"/>
  <c r="C233" i="17"/>
  <c r="D232" i="17"/>
  <c r="E232" i="17" s="1"/>
  <c r="D231" i="17"/>
  <c r="E231" i="17" s="1"/>
  <c r="E229" i="17" s="1"/>
  <c r="D230" i="17"/>
  <c r="E230" i="17" s="1"/>
  <c r="C229" i="17"/>
  <c r="C228" i="17"/>
  <c r="D227" i="17"/>
  <c r="E227" i="17" s="1"/>
  <c r="D226" i="17"/>
  <c r="E226" i="17" s="1"/>
  <c r="D225" i="17"/>
  <c r="E225" i="17" s="1"/>
  <c r="D224" i="17"/>
  <c r="E224" i="17" s="1"/>
  <c r="C223" i="17"/>
  <c r="C222" i="17" s="1"/>
  <c r="D221" i="17"/>
  <c r="D220" i="17" s="1"/>
  <c r="C220" i="17"/>
  <c r="E219" i="17"/>
  <c r="D219" i="17"/>
  <c r="D218" i="17"/>
  <c r="E218" i="17" s="1"/>
  <c r="D217" i="17"/>
  <c r="E217" i="17" s="1"/>
  <c r="C216" i="17"/>
  <c r="D214" i="17"/>
  <c r="D213" i="17" s="1"/>
  <c r="C213" i="17"/>
  <c r="D212" i="17"/>
  <c r="E212" i="17" s="1"/>
  <c r="E211" i="17" s="1"/>
  <c r="C211" i="17"/>
  <c r="E210" i="17"/>
  <c r="D210" i="17"/>
  <c r="E209" i="17"/>
  <c r="D209" i="17"/>
  <c r="E208" i="17"/>
  <c r="D208" i="17"/>
  <c r="C207" i="17"/>
  <c r="C203" i="17" s="1"/>
  <c r="D206" i="17"/>
  <c r="E206" i="17" s="1"/>
  <c r="E204" i="17" s="1"/>
  <c r="D205" i="17"/>
  <c r="E205" i="17" s="1"/>
  <c r="D204" i="17"/>
  <c r="C204" i="17"/>
  <c r="D202" i="17"/>
  <c r="E202" i="17" s="1"/>
  <c r="E201" i="17" s="1"/>
  <c r="E200" i="17" s="1"/>
  <c r="C201" i="17"/>
  <c r="C200" i="17" s="1"/>
  <c r="D199" i="17"/>
  <c r="E199" i="17" s="1"/>
  <c r="E198" i="17" s="1"/>
  <c r="E197" i="17" s="1"/>
  <c r="C198" i="17"/>
  <c r="C197" i="17"/>
  <c r="D196" i="17"/>
  <c r="E196" i="17" s="1"/>
  <c r="E195" i="17"/>
  <c r="D195" i="17"/>
  <c r="C195" i="17"/>
  <c r="D194" i="17"/>
  <c r="D193" i="17" s="1"/>
  <c r="C193" i="17"/>
  <c r="D192" i="17"/>
  <c r="D191" i="17"/>
  <c r="E191" i="17" s="1"/>
  <c r="D190" i="17"/>
  <c r="E190" i="17" s="1"/>
  <c r="C189" i="17"/>
  <c r="C188" i="17" s="1"/>
  <c r="D187" i="17"/>
  <c r="E187" i="17" s="1"/>
  <c r="D186" i="17"/>
  <c r="C185" i="17"/>
  <c r="C184" i="17" s="1"/>
  <c r="E183" i="17"/>
  <c r="E182" i="17" s="1"/>
  <c r="D183" i="17"/>
  <c r="D182" i="17" s="1"/>
  <c r="C182" i="17"/>
  <c r="D181" i="17"/>
  <c r="D180" i="17" s="1"/>
  <c r="D179" i="17" s="1"/>
  <c r="C180" i="17"/>
  <c r="C179" i="17" s="1"/>
  <c r="H176" i="17"/>
  <c r="D176" i="17"/>
  <c r="E176" i="17" s="1"/>
  <c r="H175" i="17"/>
  <c r="D175" i="17"/>
  <c r="E175" i="17" s="1"/>
  <c r="C174" i="17"/>
  <c r="H174" i="17" s="1"/>
  <c r="H173" i="17"/>
  <c r="D173" i="17"/>
  <c r="E173" i="17" s="1"/>
  <c r="H172" i="17"/>
  <c r="D172" i="17"/>
  <c r="E172" i="17" s="1"/>
  <c r="C171" i="17"/>
  <c r="H171" i="17" s="1"/>
  <c r="H169" i="17"/>
  <c r="E169" i="17"/>
  <c r="D169" i="17"/>
  <c r="H168" i="17"/>
  <c r="D168" i="17"/>
  <c r="E168" i="17" s="1"/>
  <c r="E167" i="17" s="1"/>
  <c r="C167" i="17"/>
  <c r="H167" i="17" s="1"/>
  <c r="H166" i="17"/>
  <c r="D166" i="17"/>
  <c r="H165" i="17"/>
  <c r="D165" i="17"/>
  <c r="E165" i="17" s="1"/>
  <c r="C164" i="17"/>
  <c r="H164" i="17" s="1"/>
  <c r="H162" i="17"/>
  <c r="D162" i="17"/>
  <c r="E162" i="17" s="1"/>
  <c r="H161" i="17"/>
  <c r="D161" i="17"/>
  <c r="D160" i="17" s="1"/>
  <c r="H160" i="17"/>
  <c r="C160" i="17"/>
  <c r="H159" i="17"/>
  <c r="D159" i="17"/>
  <c r="E159" i="17" s="1"/>
  <c r="H158" i="17"/>
  <c r="D158" i="17"/>
  <c r="E158" i="17" s="1"/>
  <c r="C157" i="17"/>
  <c r="H157" i="17" s="1"/>
  <c r="H156" i="17"/>
  <c r="D156" i="17"/>
  <c r="E156" i="17" s="1"/>
  <c r="H155" i="17"/>
  <c r="D155" i="17"/>
  <c r="E155" i="17" s="1"/>
  <c r="D154" i="17"/>
  <c r="C154" i="17"/>
  <c r="H154" i="17" s="1"/>
  <c r="H151" i="17"/>
  <c r="D151" i="17"/>
  <c r="E151" i="17" s="1"/>
  <c r="H150" i="17"/>
  <c r="D150" i="17"/>
  <c r="E150" i="17" s="1"/>
  <c r="H149" i="17"/>
  <c r="D149" i="17"/>
  <c r="C149" i="17"/>
  <c r="H148" i="17"/>
  <c r="D148" i="17"/>
  <c r="E148" i="17" s="1"/>
  <c r="H147" i="17"/>
  <c r="D147" i="17"/>
  <c r="E147" i="17" s="1"/>
  <c r="C146" i="17"/>
  <c r="H146" i="17" s="1"/>
  <c r="H145" i="17"/>
  <c r="D145" i="17"/>
  <c r="E145" i="17" s="1"/>
  <c r="H144" i="17"/>
  <c r="D144" i="17"/>
  <c r="D143" i="17" s="1"/>
  <c r="C143" i="17"/>
  <c r="H143" i="17" s="1"/>
  <c r="H142" i="17"/>
  <c r="D142" i="17"/>
  <c r="E142" i="17" s="1"/>
  <c r="H141" i="17"/>
  <c r="D141" i="17"/>
  <c r="E141" i="17" s="1"/>
  <c r="C140" i="17"/>
  <c r="H140" i="17" s="1"/>
  <c r="H139" i="17"/>
  <c r="D139" i="17"/>
  <c r="E139" i="17" s="1"/>
  <c r="H138" i="17"/>
  <c r="D138" i="17"/>
  <c r="E138" i="17" s="1"/>
  <c r="H137" i="17"/>
  <c r="E137" i="17"/>
  <c r="D137" i="17"/>
  <c r="D136" i="17"/>
  <c r="C136" i="17"/>
  <c r="H136" i="17" s="1"/>
  <c r="H134" i="17"/>
  <c r="D134" i="17"/>
  <c r="E134" i="17" s="1"/>
  <c r="H133" i="17"/>
  <c r="D133" i="17"/>
  <c r="E133" i="17" s="1"/>
  <c r="C132" i="17"/>
  <c r="H132" i="17" s="1"/>
  <c r="H131" i="17"/>
  <c r="D131" i="17"/>
  <c r="E131" i="17" s="1"/>
  <c r="H130" i="17"/>
  <c r="D130" i="17"/>
  <c r="E130" i="17" s="1"/>
  <c r="C129" i="17"/>
  <c r="H129" i="17" s="1"/>
  <c r="H128" i="17"/>
  <c r="E128" i="17"/>
  <c r="D128" i="17"/>
  <c r="H127" i="17"/>
  <c r="D127" i="17"/>
  <c r="E127" i="17" s="1"/>
  <c r="C126" i="17"/>
  <c r="H126" i="17" s="1"/>
  <c r="H125" i="17"/>
  <c r="D125" i="17"/>
  <c r="E125" i="17" s="1"/>
  <c r="E123" i="17" s="1"/>
  <c r="H124" i="17"/>
  <c r="E124" i="17"/>
  <c r="D124" i="17"/>
  <c r="H123" i="17"/>
  <c r="C123" i="17"/>
  <c r="H122" i="17"/>
  <c r="E122" i="17"/>
  <c r="D122" i="17"/>
  <c r="H121" i="17"/>
  <c r="D121" i="17"/>
  <c r="E121" i="17" s="1"/>
  <c r="C120" i="17"/>
  <c r="H120" i="17" s="1"/>
  <c r="H119" i="17"/>
  <c r="D119" i="17"/>
  <c r="E119" i="17" s="1"/>
  <c r="H118" i="17"/>
  <c r="E118" i="17"/>
  <c r="D118" i="17"/>
  <c r="D117" i="17"/>
  <c r="C117" i="17"/>
  <c r="H117" i="17" s="1"/>
  <c r="H113" i="17"/>
  <c r="D113" i="17"/>
  <c r="E113" i="17" s="1"/>
  <c r="H112" i="17"/>
  <c r="D112" i="17"/>
  <c r="E112" i="17" s="1"/>
  <c r="H111" i="17"/>
  <c r="D111" i="17"/>
  <c r="E111" i="17" s="1"/>
  <c r="H110" i="17"/>
  <c r="E110" i="17"/>
  <c r="D110" i="17"/>
  <c r="H109" i="17"/>
  <c r="D109" i="17"/>
  <c r="E109" i="17" s="1"/>
  <c r="H108" i="17"/>
  <c r="D108" i="17"/>
  <c r="E108" i="17" s="1"/>
  <c r="H107" i="17"/>
  <c r="D107" i="17"/>
  <c r="E107" i="17" s="1"/>
  <c r="H106" i="17"/>
  <c r="E106" i="17"/>
  <c r="D106" i="17"/>
  <c r="H105" i="17"/>
  <c r="D105" i="17"/>
  <c r="E105" i="17" s="1"/>
  <c r="H104" i="17"/>
  <c r="D104" i="17"/>
  <c r="E104" i="17" s="1"/>
  <c r="H103" i="17"/>
  <c r="D103" i="17"/>
  <c r="E103" i="17" s="1"/>
  <c r="H102" i="17"/>
  <c r="E102" i="17"/>
  <c r="D102" i="17"/>
  <c r="H101" i="17"/>
  <c r="D101" i="17"/>
  <c r="H100" i="17"/>
  <c r="D100" i="17"/>
  <c r="E100" i="17" s="1"/>
  <c r="H99" i="17"/>
  <c r="D99" i="17"/>
  <c r="E99" i="17" s="1"/>
  <c r="H98" i="17"/>
  <c r="D98" i="17"/>
  <c r="E98" i="17" s="1"/>
  <c r="C97" i="17"/>
  <c r="H97" i="17" s="1"/>
  <c r="J97" i="17" s="1"/>
  <c r="H96" i="17"/>
  <c r="D96" i="17"/>
  <c r="E96" i="17" s="1"/>
  <c r="H95" i="17"/>
  <c r="D95" i="17"/>
  <c r="E95" i="17" s="1"/>
  <c r="H94" i="17"/>
  <c r="D94" i="17"/>
  <c r="E94" i="17" s="1"/>
  <c r="H93" i="17"/>
  <c r="E93" i="17"/>
  <c r="D93" i="17"/>
  <c r="H92" i="17"/>
  <c r="D92" i="17"/>
  <c r="E92" i="17" s="1"/>
  <c r="H91" i="17"/>
  <c r="D91" i="17"/>
  <c r="E91" i="17" s="1"/>
  <c r="H90" i="17"/>
  <c r="D90" i="17"/>
  <c r="E90" i="17" s="1"/>
  <c r="H89" i="17"/>
  <c r="E89" i="17"/>
  <c r="D89" i="17"/>
  <c r="H88" i="17"/>
  <c r="D88" i="17"/>
  <c r="E88" i="17" s="1"/>
  <c r="H87" i="17"/>
  <c r="D87" i="17"/>
  <c r="E87" i="17" s="1"/>
  <c r="H86" i="17"/>
  <c r="D86" i="17"/>
  <c r="E86" i="17" s="1"/>
  <c r="H85" i="17"/>
  <c r="D85" i="17"/>
  <c r="E85" i="17" s="1"/>
  <c r="H84" i="17"/>
  <c r="E84" i="17"/>
  <c r="D84" i="17"/>
  <c r="H83" i="17"/>
  <c r="D83" i="17"/>
  <c r="E83" i="17" s="1"/>
  <c r="H82" i="17"/>
  <c r="D82" i="17"/>
  <c r="E82" i="17" s="1"/>
  <c r="H81" i="17"/>
  <c r="D81" i="17"/>
  <c r="E81" i="17" s="1"/>
  <c r="H80" i="17"/>
  <c r="E80" i="17"/>
  <c r="D80" i="17"/>
  <c r="H79" i="17"/>
  <c r="D79" i="17"/>
  <c r="E79" i="17" s="1"/>
  <c r="H78" i="17"/>
  <c r="D78" i="17"/>
  <c r="E78" i="17" s="1"/>
  <c r="H77" i="17"/>
  <c r="D77" i="17"/>
  <c r="E77" i="17" s="1"/>
  <c r="H76" i="17"/>
  <c r="E76" i="17"/>
  <c r="D76" i="17"/>
  <c r="H75" i="17"/>
  <c r="D75" i="17"/>
  <c r="E75" i="17" s="1"/>
  <c r="H74" i="17"/>
  <c r="D74" i="17"/>
  <c r="E74" i="17" s="1"/>
  <c r="H73" i="17"/>
  <c r="D73" i="17"/>
  <c r="E73" i="17" s="1"/>
  <c r="H72" i="17"/>
  <c r="E72" i="17"/>
  <c r="D72" i="17"/>
  <c r="H71" i="17"/>
  <c r="D71" i="17"/>
  <c r="H70" i="17"/>
  <c r="D70" i="17"/>
  <c r="E70" i="17" s="1"/>
  <c r="H69" i="17"/>
  <c r="D69" i="17"/>
  <c r="E69" i="17" s="1"/>
  <c r="C68" i="17"/>
  <c r="H68" i="17" s="1"/>
  <c r="J68" i="17" s="1"/>
  <c r="H66" i="17"/>
  <c r="D66" i="17"/>
  <c r="E66" i="17" s="1"/>
  <c r="H65" i="17"/>
  <c r="D65" i="17"/>
  <c r="E65" i="17" s="1"/>
  <c r="H64" i="17"/>
  <c r="E64" i="17"/>
  <c r="D64" i="17"/>
  <c r="H63" i="17"/>
  <c r="D63" i="17"/>
  <c r="E63" i="17" s="1"/>
  <c r="H62" i="17"/>
  <c r="D62" i="17"/>
  <c r="E62" i="17" s="1"/>
  <c r="C61" i="17"/>
  <c r="H61" i="17" s="1"/>
  <c r="J61" i="17" s="1"/>
  <c r="H60" i="17"/>
  <c r="D60" i="17"/>
  <c r="E60" i="17" s="1"/>
  <c r="H59" i="17"/>
  <c r="E59" i="17"/>
  <c r="D59" i="17"/>
  <c r="H58" i="17"/>
  <c r="D58" i="17"/>
  <c r="E58" i="17" s="1"/>
  <c r="H57" i="17"/>
  <c r="D57" i="17"/>
  <c r="E57" i="17" s="1"/>
  <c r="H56" i="17"/>
  <c r="D56" i="17"/>
  <c r="E56" i="17" s="1"/>
  <c r="H55" i="17"/>
  <c r="D55" i="17"/>
  <c r="E55" i="17" s="1"/>
  <c r="H54" i="17"/>
  <c r="E54" i="17"/>
  <c r="D54" i="17"/>
  <c r="H53" i="17"/>
  <c r="D53" i="17"/>
  <c r="E53" i="17" s="1"/>
  <c r="H52" i="17"/>
  <c r="D52" i="17"/>
  <c r="E52" i="17" s="1"/>
  <c r="H51" i="17"/>
  <c r="D51" i="17"/>
  <c r="E51" i="17" s="1"/>
  <c r="H50" i="17"/>
  <c r="E50" i="17"/>
  <c r="D50" i="17"/>
  <c r="H49" i="17"/>
  <c r="D49" i="17"/>
  <c r="E49" i="17" s="1"/>
  <c r="H48" i="17"/>
  <c r="D48" i="17"/>
  <c r="E48" i="17" s="1"/>
  <c r="H47" i="17"/>
  <c r="D47" i="17"/>
  <c r="E47" i="17" s="1"/>
  <c r="H46" i="17"/>
  <c r="E46" i="17"/>
  <c r="D46" i="17"/>
  <c r="H45" i="17"/>
  <c r="D45" i="17"/>
  <c r="E45" i="17" s="1"/>
  <c r="H44" i="17"/>
  <c r="D44" i="17"/>
  <c r="E44" i="17" s="1"/>
  <c r="H43" i="17"/>
  <c r="D43" i="17"/>
  <c r="E43" i="17" s="1"/>
  <c r="H42" i="17"/>
  <c r="D42" i="17"/>
  <c r="E42" i="17" s="1"/>
  <c r="H41" i="17"/>
  <c r="D41" i="17"/>
  <c r="E41" i="17" s="1"/>
  <c r="H40" i="17"/>
  <c r="D40" i="17"/>
  <c r="E40" i="17" s="1"/>
  <c r="H39" i="17"/>
  <c r="D39" i="17"/>
  <c r="E39" i="17" s="1"/>
  <c r="C38" i="17"/>
  <c r="H38" i="17" s="1"/>
  <c r="J38" i="17" s="1"/>
  <c r="H37" i="17"/>
  <c r="D37" i="17"/>
  <c r="E37" i="17" s="1"/>
  <c r="H36" i="17"/>
  <c r="E36" i="17"/>
  <c r="D36" i="17"/>
  <c r="H35" i="17"/>
  <c r="D35" i="17"/>
  <c r="E35" i="17" s="1"/>
  <c r="H34" i="17"/>
  <c r="D34" i="17"/>
  <c r="E34" i="17" s="1"/>
  <c r="H33" i="17"/>
  <c r="D33" i="17"/>
  <c r="E33" i="17" s="1"/>
  <c r="H32" i="17"/>
  <c r="D32" i="17"/>
  <c r="E32" i="17" s="1"/>
  <c r="H31" i="17"/>
  <c r="D31" i="17"/>
  <c r="E31" i="17" s="1"/>
  <c r="H30" i="17"/>
  <c r="D30" i="17"/>
  <c r="E30" i="17" s="1"/>
  <c r="H29" i="17"/>
  <c r="E29" i="17"/>
  <c r="D29" i="17"/>
  <c r="H28" i="17"/>
  <c r="D28" i="17"/>
  <c r="E28" i="17" s="1"/>
  <c r="H27" i="17"/>
  <c r="D27" i="17"/>
  <c r="E27" i="17" s="1"/>
  <c r="H26" i="17"/>
  <c r="D26" i="17"/>
  <c r="E26" i="17" s="1"/>
  <c r="H25" i="17"/>
  <c r="E25" i="17"/>
  <c r="D25" i="17"/>
  <c r="H24" i="17"/>
  <c r="D24" i="17"/>
  <c r="E24" i="17" s="1"/>
  <c r="H23" i="17"/>
  <c r="D23" i="17"/>
  <c r="E23" i="17" s="1"/>
  <c r="H22" i="17"/>
  <c r="D22" i="17"/>
  <c r="E22" i="17" s="1"/>
  <c r="H21" i="17"/>
  <c r="E21" i="17"/>
  <c r="D21" i="17"/>
  <c r="H20" i="17"/>
  <c r="D20" i="17"/>
  <c r="E20" i="17" s="1"/>
  <c r="H19" i="17"/>
  <c r="D19" i="17"/>
  <c r="E19" i="17" s="1"/>
  <c r="H18" i="17"/>
  <c r="D18" i="17"/>
  <c r="E18" i="17" s="1"/>
  <c r="H17" i="17"/>
  <c r="E17" i="17"/>
  <c r="D17" i="17"/>
  <c r="H16" i="17"/>
  <c r="D16" i="17"/>
  <c r="E16" i="17" s="1"/>
  <c r="H15" i="17"/>
  <c r="D15" i="17"/>
  <c r="H14" i="17"/>
  <c r="D14" i="17"/>
  <c r="E14" i="17" s="1"/>
  <c r="H13" i="17"/>
  <c r="D13" i="17"/>
  <c r="E13" i="17" s="1"/>
  <c r="H12" i="17"/>
  <c r="D12" i="17"/>
  <c r="E12" i="17" s="1"/>
  <c r="C11" i="17"/>
  <c r="H11" i="17" s="1"/>
  <c r="J11" i="17" s="1"/>
  <c r="H10" i="17"/>
  <c r="D10" i="17"/>
  <c r="E10" i="17" s="1"/>
  <c r="H9" i="17"/>
  <c r="D9" i="17"/>
  <c r="E9" i="17" s="1"/>
  <c r="H8" i="17"/>
  <c r="D8" i="17"/>
  <c r="E8" i="17" s="1"/>
  <c r="H7" i="17"/>
  <c r="D7" i="17"/>
  <c r="H6" i="17"/>
  <c r="D6" i="17"/>
  <c r="E6" i="17" s="1"/>
  <c r="H5" i="17"/>
  <c r="D5" i="17"/>
  <c r="E5" i="17" s="1"/>
  <c r="C4" i="17"/>
  <c r="H4" i="17" s="1"/>
  <c r="J4" i="17" s="1"/>
  <c r="D65" i="15"/>
  <c r="D64" i="15"/>
  <c r="D63" i="15"/>
  <c r="E132" i="17" l="1"/>
  <c r="E140" i="17"/>
  <c r="E157" i="17"/>
  <c r="E174" i="17"/>
  <c r="C726" i="17"/>
  <c r="H153" i="20"/>
  <c r="J153" i="20" s="1"/>
  <c r="C152" i="20"/>
  <c r="H152" i="20" s="1"/>
  <c r="J152" i="20" s="1"/>
  <c r="D368" i="20"/>
  <c r="E369" i="20"/>
  <c r="E368" i="20" s="1"/>
  <c r="D388" i="20"/>
  <c r="E389" i="20"/>
  <c r="E388" i="20" s="1"/>
  <c r="E425" i="20"/>
  <c r="D422" i="20"/>
  <c r="E446" i="20"/>
  <c r="D445" i="20"/>
  <c r="D676" i="21"/>
  <c r="E677" i="21"/>
  <c r="E676" i="21" s="1"/>
  <c r="D4" i="17"/>
  <c r="E120" i="17"/>
  <c r="D129" i="17"/>
  <c r="E129" i="17"/>
  <c r="E144" i="17"/>
  <c r="E149" i="17"/>
  <c r="E154" i="17"/>
  <c r="E161" i="17"/>
  <c r="C163" i="17"/>
  <c r="H163" i="17" s="1"/>
  <c r="J163" i="17" s="1"/>
  <c r="D167" i="17"/>
  <c r="D171" i="17"/>
  <c r="E171" i="17"/>
  <c r="E170" i="17" s="1"/>
  <c r="E181" i="17"/>
  <c r="E180" i="17" s="1"/>
  <c r="D189" i="17"/>
  <c r="D188" i="17" s="1"/>
  <c r="D207" i="17"/>
  <c r="E214" i="17"/>
  <c r="E213" i="17" s="1"/>
  <c r="E203" i="17" s="1"/>
  <c r="C215" i="17"/>
  <c r="D223" i="17"/>
  <c r="D222" i="17" s="1"/>
  <c r="E234" i="17"/>
  <c r="E233" i="17" s="1"/>
  <c r="E228" i="17" s="1"/>
  <c r="E244" i="17"/>
  <c r="E243" i="17" s="1"/>
  <c r="E251" i="17"/>
  <c r="E250" i="17" s="1"/>
  <c r="D305" i="17"/>
  <c r="D325" i="17"/>
  <c r="D353" i="17"/>
  <c r="D399" i="17"/>
  <c r="D404" i="17"/>
  <c r="E486" i="17"/>
  <c r="C551" i="17"/>
  <c r="E553" i="17"/>
  <c r="E552" i="17" s="1"/>
  <c r="D665" i="17"/>
  <c r="E723" i="17"/>
  <c r="E722" i="17" s="1"/>
  <c r="D734" i="17"/>
  <c r="D733" i="17" s="1"/>
  <c r="E766" i="17"/>
  <c r="E765" i="17" s="1"/>
  <c r="E773" i="17"/>
  <c r="E772" i="17" s="1"/>
  <c r="E771" i="17" s="1"/>
  <c r="D777" i="17"/>
  <c r="E62" i="20"/>
  <c r="E61" i="20" s="1"/>
  <c r="D117" i="20"/>
  <c r="E144" i="20"/>
  <c r="E143" i="20" s="1"/>
  <c r="D143" i="20"/>
  <c r="E160" i="20"/>
  <c r="E168" i="20"/>
  <c r="E167" i="20" s="1"/>
  <c r="D167" i="20"/>
  <c r="C170" i="20"/>
  <c r="H170" i="20" s="1"/>
  <c r="J170" i="20" s="1"/>
  <c r="D174" i="20"/>
  <c r="D204" i="20"/>
  <c r="D211" i="20"/>
  <c r="D215" i="20"/>
  <c r="E225" i="20"/>
  <c r="E223" i="20" s="1"/>
  <c r="E222" i="20" s="1"/>
  <c r="E349" i="20"/>
  <c r="D348" i="20"/>
  <c r="E457" i="20"/>
  <c r="D455" i="20"/>
  <c r="C484" i="20"/>
  <c r="H484" i="20" s="1"/>
  <c r="D577" i="20"/>
  <c r="E578" i="20"/>
  <c r="E577" i="20" s="1"/>
  <c r="E593" i="20"/>
  <c r="E592" i="20" s="1"/>
  <c r="D592" i="20"/>
  <c r="E692" i="20"/>
  <c r="D687" i="20"/>
  <c r="E136" i="17"/>
  <c r="E135" i="17" s="1"/>
  <c r="E646" i="17"/>
  <c r="E146" i="17"/>
  <c r="D164" i="17"/>
  <c r="D163" i="17" s="1"/>
  <c r="D185" i="17"/>
  <c r="D184" i="17" s="1"/>
  <c r="E207" i="17"/>
  <c r="E325" i="17"/>
  <c r="D348" i="17"/>
  <c r="E497" i="17"/>
  <c r="E531" i="17"/>
  <c r="E734" i="17"/>
  <c r="E733" i="17" s="1"/>
  <c r="D38" i="20"/>
  <c r="D68" i="20"/>
  <c r="E117" i="20"/>
  <c r="E133" i="20"/>
  <c r="E132" i="20" s="1"/>
  <c r="D132" i="20"/>
  <c r="C135" i="20"/>
  <c r="H135" i="20" s="1"/>
  <c r="J135" i="20" s="1"/>
  <c r="E154" i="20"/>
  <c r="H164" i="20"/>
  <c r="C163" i="20"/>
  <c r="H163" i="20" s="1"/>
  <c r="J163" i="20" s="1"/>
  <c r="E174" i="20"/>
  <c r="E194" i="20"/>
  <c r="E193" i="20" s="1"/>
  <c r="D193" i="20"/>
  <c r="E301" i="20"/>
  <c r="D298" i="20"/>
  <c r="D331" i="20"/>
  <c r="D373" i="20"/>
  <c r="E374" i="20"/>
  <c r="E373" i="20" s="1"/>
  <c r="E394" i="20"/>
  <c r="D392" i="20"/>
  <c r="H455" i="20"/>
  <c r="C444" i="20"/>
  <c r="H444" i="20" s="1"/>
  <c r="E479" i="20"/>
  <c r="D477" i="20"/>
  <c r="E491" i="20"/>
  <c r="E216" i="17"/>
  <c r="E544" i="17"/>
  <c r="H117" i="20"/>
  <c r="C116" i="20"/>
  <c r="H116" i="20" s="1"/>
  <c r="J116" i="20" s="1"/>
  <c r="E172" i="20"/>
  <c r="D171" i="20"/>
  <c r="D315" i="20"/>
  <c r="E316" i="20"/>
  <c r="E315" i="20" s="1"/>
  <c r="D378" i="20"/>
  <c r="E379" i="20"/>
  <c r="E378" i="20" s="1"/>
  <c r="D587" i="20"/>
  <c r="E588" i="20"/>
  <c r="E587" i="20" s="1"/>
  <c r="D180" i="21"/>
  <c r="E181" i="21"/>
  <c r="E180" i="21" s="1"/>
  <c r="E207" i="21"/>
  <c r="E252" i="21"/>
  <c r="E250" i="21" s="1"/>
  <c r="D250" i="21"/>
  <c r="E291" i="21"/>
  <c r="D289" i="21"/>
  <c r="E117" i="17"/>
  <c r="E116" i="17" s="1"/>
  <c r="E115" i="17" s="1"/>
  <c r="D123" i="17"/>
  <c r="E126" i="17"/>
  <c r="E143" i="17"/>
  <c r="E160" i="17"/>
  <c r="E186" i="17"/>
  <c r="D216" i="17"/>
  <c r="D215" i="17" s="1"/>
  <c r="E221" i="17"/>
  <c r="E220" i="17" s="1"/>
  <c r="E239" i="17"/>
  <c r="E238" i="17" s="1"/>
  <c r="D289" i="17"/>
  <c r="D315" i="17"/>
  <c r="C528" i="17"/>
  <c r="H528" i="17" s="1"/>
  <c r="D544" i="17"/>
  <c r="D538" i="17" s="1"/>
  <c r="D577" i="17"/>
  <c r="D587" i="17"/>
  <c r="E700" i="17"/>
  <c r="C717" i="17"/>
  <c r="H717" i="17" s="1"/>
  <c r="J717" i="17" s="1"/>
  <c r="E742" i="17"/>
  <c r="E741" i="17" s="1"/>
  <c r="E4" i="20"/>
  <c r="E11" i="20"/>
  <c r="E38" i="20"/>
  <c r="D97" i="20"/>
  <c r="E127" i="20"/>
  <c r="E126" i="20" s="1"/>
  <c r="D126" i="20"/>
  <c r="D140" i="20"/>
  <c r="E146" i="20"/>
  <c r="D164" i="20"/>
  <c r="D163" i="20" s="1"/>
  <c r="E186" i="20"/>
  <c r="D185" i="20"/>
  <c r="D184" i="20" s="1"/>
  <c r="D265" i="20"/>
  <c r="E266" i="20"/>
  <c r="E265" i="20" s="1"/>
  <c r="E358" i="20"/>
  <c r="D357" i="20"/>
  <c r="E475" i="20"/>
  <c r="D474" i="20"/>
  <c r="E488" i="20"/>
  <c r="D486" i="20"/>
  <c r="E308" i="20"/>
  <c r="E344" i="20"/>
  <c r="E382" i="20"/>
  <c r="E395" i="20"/>
  <c r="E404" i="20"/>
  <c r="E412" i="20"/>
  <c r="E581" i="20"/>
  <c r="E717" i="20"/>
  <c r="E716" i="20" s="1"/>
  <c r="E747" i="20"/>
  <c r="E746" i="20" s="1"/>
  <c r="D746" i="20"/>
  <c r="E5" i="21"/>
  <c r="E4" i="21" s="1"/>
  <c r="D4" i="21"/>
  <c r="D157" i="21"/>
  <c r="E158" i="21"/>
  <c r="E157" i="21" s="1"/>
  <c r="E244" i="21"/>
  <c r="E243" i="21" s="1"/>
  <c r="E375" i="21"/>
  <c r="E373" i="21" s="1"/>
  <c r="D373" i="21"/>
  <c r="E251" i="20"/>
  <c r="E250" i="20" s="1"/>
  <c r="D260" i="20"/>
  <c r="E298" i="20"/>
  <c r="E328" i="20"/>
  <c r="E353" i="20"/>
  <c r="E362" i="20"/>
  <c r="E392" i="20"/>
  <c r="D399" i="20"/>
  <c r="D429" i="20"/>
  <c r="E455" i="20"/>
  <c r="D463" i="20"/>
  <c r="D468" i="20"/>
  <c r="E477" i="20"/>
  <c r="E486" i="20"/>
  <c r="D494" i="20"/>
  <c r="E547" i="20"/>
  <c r="E605" i="20"/>
  <c r="E603" i="20" s="1"/>
  <c r="D603" i="20"/>
  <c r="E646" i="20"/>
  <c r="D694" i="20"/>
  <c r="E695" i="20"/>
  <c r="E98" i="21"/>
  <c r="E97" i="21" s="1"/>
  <c r="D97" i="21"/>
  <c r="D67" i="21" s="1"/>
  <c r="D174" i="21"/>
  <c r="E191" i="21"/>
  <c r="D189" i="21"/>
  <c r="D188" i="21" s="1"/>
  <c r="E736" i="21"/>
  <c r="E734" i="21" s="1"/>
  <c r="E733" i="21" s="1"/>
  <c r="D734" i="21"/>
  <c r="D733" i="21" s="1"/>
  <c r="E97" i="20"/>
  <c r="E149" i="20"/>
  <c r="E157" i="20"/>
  <c r="E153" i="20" s="1"/>
  <c r="E152" i="20" s="1"/>
  <c r="C228" i="20"/>
  <c r="C263" i="20"/>
  <c r="C259" i="20" s="1"/>
  <c r="C340" i="20"/>
  <c r="H340" i="20" s="1"/>
  <c r="E399" i="20"/>
  <c r="E409" i="20"/>
  <c r="E429" i="20"/>
  <c r="E450" i="20"/>
  <c r="E463" i="20"/>
  <c r="E468" i="20"/>
  <c r="E494" i="20"/>
  <c r="E504" i="20"/>
  <c r="E513" i="20"/>
  <c r="E509" i="20" s="1"/>
  <c r="D610" i="20"/>
  <c r="D628" i="20"/>
  <c r="D679" i="20"/>
  <c r="E683" i="20"/>
  <c r="C717" i="20"/>
  <c r="H717" i="20" s="1"/>
  <c r="J717" i="20" s="1"/>
  <c r="H718" i="20"/>
  <c r="D744" i="20"/>
  <c r="D743" i="20" s="1"/>
  <c r="E745" i="20"/>
  <c r="E744" i="20" s="1"/>
  <c r="E39" i="21"/>
  <c r="D38" i="21"/>
  <c r="D154" i="21"/>
  <c r="D153" i="21" s="1"/>
  <c r="E155" i="21"/>
  <c r="E154" i="21" s="1"/>
  <c r="E153" i="21" s="1"/>
  <c r="D160" i="21"/>
  <c r="E161" i="21"/>
  <c r="E160" i="21" s="1"/>
  <c r="D171" i="21"/>
  <c r="D170" i="21" s="1"/>
  <c r="D207" i="21"/>
  <c r="D203" i="21" s="1"/>
  <c r="D178" i="21" s="1"/>
  <c r="D177" i="21" s="1"/>
  <c r="E208" i="21"/>
  <c r="D260" i="21"/>
  <c r="E261" i="21"/>
  <c r="E260" i="21" s="1"/>
  <c r="E355" i="21"/>
  <c r="E353" i="21" s="1"/>
  <c r="E340" i="21" s="1"/>
  <c r="D353" i="21"/>
  <c r="E424" i="21"/>
  <c r="D422" i="21"/>
  <c r="C743" i="20"/>
  <c r="D751" i="20"/>
  <c r="C67" i="21"/>
  <c r="H67" i="21" s="1"/>
  <c r="J67" i="21" s="1"/>
  <c r="D132" i="21"/>
  <c r="E215" i="21"/>
  <c r="D305" i="21"/>
  <c r="E306" i="21"/>
  <c r="E305" i="21" s="1"/>
  <c r="D348" i="21"/>
  <c r="E349" i="21"/>
  <c r="E348" i="21" s="1"/>
  <c r="D368" i="21"/>
  <c r="E369" i="21"/>
  <c r="D429" i="21"/>
  <c r="E450" i="21"/>
  <c r="E463" i="21"/>
  <c r="H486" i="21"/>
  <c r="C484" i="21"/>
  <c r="H484" i="21" s="1"/>
  <c r="D491" i="21"/>
  <c r="D484" i="21" s="1"/>
  <c r="E492" i="21"/>
  <c r="E491" i="21" s="1"/>
  <c r="D497" i="21"/>
  <c r="E498" i="21"/>
  <c r="E548" i="21"/>
  <c r="E547" i="21" s="1"/>
  <c r="D547" i="21"/>
  <c r="D671" i="21"/>
  <c r="E696" i="21"/>
  <c r="E694" i="21" s="1"/>
  <c r="D694" i="21"/>
  <c r="D718" i="21"/>
  <c r="E719" i="21"/>
  <c r="E718" i="21" s="1"/>
  <c r="E753" i="21"/>
  <c r="D751" i="21"/>
  <c r="E164" i="21"/>
  <c r="E163" i="21" s="1"/>
  <c r="E171" i="21"/>
  <c r="E174" i="21"/>
  <c r="C178" i="21"/>
  <c r="H178" i="21" s="1"/>
  <c r="J178" i="21" s="1"/>
  <c r="E289" i="21"/>
  <c r="E378" i="21"/>
  <c r="D404" i="21"/>
  <c r="E405" i="21"/>
  <c r="E404" i="21" s="1"/>
  <c r="D679" i="21"/>
  <c r="E680" i="21"/>
  <c r="E679" i="21" s="1"/>
  <c r="E728" i="21"/>
  <c r="E727" i="21" s="1"/>
  <c r="D727" i="21"/>
  <c r="E642" i="20"/>
  <c r="E665" i="20"/>
  <c r="D68" i="21"/>
  <c r="D179" i="21"/>
  <c r="D229" i="21"/>
  <c r="D228" i="21" s="1"/>
  <c r="D302" i="21"/>
  <c r="E303" i="21"/>
  <c r="E302" i="21" s="1"/>
  <c r="C314" i="21"/>
  <c r="H314" i="21" s="1"/>
  <c r="D331" i="21"/>
  <c r="D399" i="21"/>
  <c r="D455" i="21"/>
  <c r="E459" i="21"/>
  <c r="D494" i="21"/>
  <c r="E495" i="21"/>
  <c r="E494" i="21" s="1"/>
  <c r="D544" i="21"/>
  <c r="D538" i="21" s="1"/>
  <c r="E545" i="21"/>
  <c r="E544" i="21" s="1"/>
  <c r="E538" i="21" s="1"/>
  <c r="D556" i="21"/>
  <c r="E557" i="21"/>
  <c r="D610" i="21"/>
  <c r="E611" i="21"/>
  <c r="D628" i="21"/>
  <c r="E629" i="21"/>
  <c r="D731" i="21"/>
  <c r="D730" i="21" s="1"/>
  <c r="E732" i="21"/>
  <c r="E731" i="21" s="1"/>
  <c r="E730" i="21" s="1"/>
  <c r="E504" i="21"/>
  <c r="E577" i="21"/>
  <c r="E581" i="21"/>
  <c r="E587" i="21"/>
  <c r="E603" i="21"/>
  <c r="E638" i="21"/>
  <c r="E646" i="21"/>
  <c r="E645" i="21" s="1"/>
  <c r="E653" i="21"/>
  <c r="E761" i="21"/>
  <c r="E760" i="21" s="1"/>
  <c r="E362" i="21"/>
  <c r="E395" i="21"/>
  <c r="D468" i="21"/>
  <c r="E513" i="21"/>
  <c r="E683" i="21"/>
  <c r="E722" i="21"/>
  <c r="D768" i="21"/>
  <c r="D767" i="21" s="1"/>
  <c r="E344" i="21"/>
  <c r="E416" i="21"/>
  <c r="E477" i="21"/>
  <c r="C743" i="21"/>
  <c r="D761" i="21"/>
  <c r="D760" i="21" s="1"/>
  <c r="E11" i="21"/>
  <c r="E61" i="21"/>
  <c r="E68" i="21"/>
  <c r="E38" i="21"/>
  <c r="D11" i="21"/>
  <c r="E189" i="21"/>
  <c r="E188" i="21" s="1"/>
  <c r="E298" i="21"/>
  <c r="E315" i="21"/>
  <c r="E357" i="21"/>
  <c r="E409" i="21"/>
  <c r="E412" i="21"/>
  <c r="E422" i="21"/>
  <c r="E445" i="21"/>
  <c r="E522" i="21"/>
  <c r="E552" i="21"/>
  <c r="E562" i="21"/>
  <c r="E569" i="21"/>
  <c r="E616" i="21"/>
  <c r="C726" i="21"/>
  <c r="C177" i="21"/>
  <c r="H177" i="21" s="1"/>
  <c r="J177" i="21" s="1"/>
  <c r="E223" i="21"/>
  <c r="E222" i="21" s="1"/>
  <c r="E368" i="21"/>
  <c r="E497" i="21"/>
  <c r="E484" i="21" s="1"/>
  <c r="E509" i="21"/>
  <c r="E531" i="21"/>
  <c r="E528" i="21" s="1"/>
  <c r="E556" i="21"/>
  <c r="E610" i="21"/>
  <c r="E628" i="21"/>
  <c r="E756" i="21"/>
  <c r="E755" i="21" s="1"/>
  <c r="H116" i="21"/>
  <c r="J116" i="21" s="1"/>
  <c r="C2" i="21"/>
  <c r="D61" i="21"/>
  <c r="D117" i="21"/>
  <c r="D120" i="21"/>
  <c r="D123" i="21"/>
  <c r="D126" i="21"/>
  <c r="D129" i="21"/>
  <c r="E136" i="21"/>
  <c r="E229" i="21"/>
  <c r="E228" i="21" s="1"/>
  <c r="E265" i="21"/>
  <c r="E308" i="21"/>
  <c r="E263" i="21" s="1"/>
  <c r="E331" i="21"/>
  <c r="E399" i="21"/>
  <c r="E429" i="21"/>
  <c r="E599" i="21"/>
  <c r="E671" i="21"/>
  <c r="E687" i="21"/>
  <c r="E743" i="21"/>
  <c r="E751" i="21"/>
  <c r="E750" i="21" s="1"/>
  <c r="E117" i="21"/>
  <c r="E120" i="21"/>
  <c r="E123" i="21"/>
  <c r="E126" i="21"/>
  <c r="E129" i="21"/>
  <c r="E132" i="21"/>
  <c r="E140" i="21"/>
  <c r="E143" i="21"/>
  <c r="E146" i="21"/>
  <c r="E149" i="21"/>
  <c r="E700" i="21"/>
  <c r="D136" i="21"/>
  <c r="D135" i="21" s="1"/>
  <c r="C163" i="21"/>
  <c r="H163" i="21" s="1"/>
  <c r="J163" i="21" s="1"/>
  <c r="D167" i="21"/>
  <c r="E183" i="21"/>
  <c r="E182" i="21" s="1"/>
  <c r="E179" i="21" s="1"/>
  <c r="E186" i="21"/>
  <c r="E185" i="21" s="1"/>
  <c r="E184" i="21" s="1"/>
  <c r="E205" i="21"/>
  <c r="E204" i="21" s="1"/>
  <c r="E212" i="21"/>
  <c r="E211" i="21" s="1"/>
  <c r="C263" i="21"/>
  <c r="D265" i="21"/>
  <c r="D344" i="21"/>
  <c r="D395" i="21"/>
  <c r="D416" i="21"/>
  <c r="D459" i="21"/>
  <c r="E470" i="21"/>
  <c r="E468" i="21" s="1"/>
  <c r="D474" i="21"/>
  <c r="C509" i="21"/>
  <c r="H509" i="21" s="1"/>
  <c r="C528" i="21"/>
  <c r="H528" i="21" s="1"/>
  <c r="D531" i="21"/>
  <c r="D528" i="21" s="1"/>
  <c r="D552" i="21"/>
  <c r="D551" i="21" s="1"/>
  <c r="D550" i="21" s="1"/>
  <c r="C561" i="21"/>
  <c r="D569" i="21"/>
  <c r="D599" i="21"/>
  <c r="D642" i="21"/>
  <c r="D646" i="21"/>
  <c r="D665" i="21"/>
  <c r="D700" i="21"/>
  <c r="C716" i="21"/>
  <c r="H716" i="21" s="1"/>
  <c r="J716" i="21" s="1"/>
  <c r="D722" i="21"/>
  <c r="D717" i="21" s="1"/>
  <c r="D716" i="21" s="1"/>
  <c r="E740" i="21"/>
  <c r="E739" i="21" s="1"/>
  <c r="D750" i="21"/>
  <c r="D726" i="21" s="1"/>
  <c r="D725" i="21" s="1"/>
  <c r="E778" i="21"/>
  <c r="E777" i="21" s="1"/>
  <c r="D308" i="21"/>
  <c r="C135" i="21"/>
  <c r="H135" i="21" s="1"/>
  <c r="J135" i="21" s="1"/>
  <c r="D164" i="21"/>
  <c r="D163" i="21" s="1"/>
  <c r="D152" i="21" s="1"/>
  <c r="D298" i="21"/>
  <c r="D315" i="21"/>
  <c r="D314" i="21" s="1"/>
  <c r="C340" i="21"/>
  <c r="D357" i="21"/>
  <c r="D362" i="21"/>
  <c r="D382" i="21"/>
  <c r="D392" i="21"/>
  <c r="C444" i="21"/>
  <c r="H444" i="21" s="1"/>
  <c r="D477" i="21"/>
  <c r="D513" i="21"/>
  <c r="D509" i="21" s="1"/>
  <c r="D522" i="21"/>
  <c r="C551" i="21"/>
  <c r="D562" i="21"/>
  <c r="D581" i="21"/>
  <c r="D616" i="21"/>
  <c r="D638" i="21"/>
  <c r="C645" i="21"/>
  <c r="H645" i="21" s="1"/>
  <c r="J645" i="21" s="1"/>
  <c r="D653" i="21"/>
  <c r="D683" i="21"/>
  <c r="E68" i="20"/>
  <c r="E123" i="20"/>
  <c r="E140" i="20"/>
  <c r="E135" i="20" s="1"/>
  <c r="E164" i="20"/>
  <c r="E163" i="20" s="1"/>
  <c r="C178" i="20"/>
  <c r="E244" i="20"/>
  <c r="E243" i="20" s="1"/>
  <c r="E422" i="20"/>
  <c r="E484" i="20"/>
  <c r="E599" i="20"/>
  <c r="E671" i="20"/>
  <c r="E687" i="20"/>
  <c r="E743" i="20"/>
  <c r="E751" i="20"/>
  <c r="E756" i="20"/>
  <c r="E755" i="20" s="1"/>
  <c r="E120" i="20"/>
  <c r="E116" i="20" s="1"/>
  <c r="E115" i="20" s="1"/>
  <c r="D203" i="20"/>
  <c r="E700" i="20"/>
  <c r="E171" i="20"/>
  <c r="E170" i="20" s="1"/>
  <c r="E179" i="20"/>
  <c r="E185" i="20"/>
  <c r="E184" i="20" s="1"/>
  <c r="E207" i="20"/>
  <c r="E239" i="20"/>
  <c r="E238" i="20" s="1"/>
  <c r="E289" i="20"/>
  <c r="E263" i="20" s="1"/>
  <c r="E348" i="20"/>
  <c r="E357" i="20"/>
  <c r="E445" i="20"/>
  <c r="E444" i="20" s="1"/>
  <c r="E474" i="20"/>
  <c r="E522" i="20"/>
  <c r="E552" i="20"/>
  <c r="E562" i="20"/>
  <c r="E569" i="20"/>
  <c r="E616" i="20"/>
  <c r="E694" i="20"/>
  <c r="C726" i="20"/>
  <c r="E761" i="20"/>
  <c r="E760" i="20" s="1"/>
  <c r="H259" i="20"/>
  <c r="J259" i="20" s="1"/>
  <c r="E67" i="20"/>
  <c r="E189" i="20"/>
  <c r="E188" i="20" s="1"/>
  <c r="E216" i="20"/>
  <c r="E215" i="20" s="1"/>
  <c r="E260" i="20"/>
  <c r="E302" i="20"/>
  <c r="E531" i="20"/>
  <c r="E528" i="20" s="1"/>
  <c r="E544" i="20"/>
  <c r="E538" i="20" s="1"/>
  <c r="E556" i="20"/>
  <c r="E610" i="20"/>
  <c r="E628" i="20"/>
  <c r="E750" i="20"/>
  <c r="D4" i="20"/>
  <c r="C67" i="20"/>
  <c r="H67" i="20" s="1"/>
  <c r="J67" i="20" s="1"/>
  <c r="D136" i="20"/>
  <c r="D135" i="20" s="1"/>
  <c r="D180" i="20"/>
  <c r="D179" i="20" s="1"/>
  <c r="E205" i="20"/>
  <c r="E204" i="20" s="1"/>
  <c r="E203" i="20" s="1"/>
  <c r="D207" i="20"/>
  <c r="C528" i="20"/>
  <c r="H528" i="20" s="1"/>
  <c r="D531" i="20"/>
  <c r="D528" i="20" s="1"/>
  <c r="D552" i="20"/>
  <c r="D551" i="20" s="1"/>
  <c r="D550" i="20" s="1"/>
  <c r="C561" i="20"/>
  <c r="D569" i="20"/>
  <c r="D599" i="20"/>
  <c r="D642" i="20"/>
  <c r="D646" i="20"/>
  <c r="D665" i="20"/>
  <c r="D700" i="20"/>
  <c r="C716" i="20"/>
  <c r="H716" i="20" s="1"/>
  <c r="J716" i="20" s="1"/>
  <c r="D722" i="20"/>
  <c r="D717" i="20" s="1"/>
  <c r="D716" i="20" s="1"/>
  <c r="E740" i="20"/>
  <c r="E739" i="20" s="1"/>
  <c r="E726" i="20" s="1"/>
  <c r="E725" i="20" s="1"/>
  <c r="D750" i="20"/>
  <c r="D11" i="20"/>
  <c r="D123" i="20"/>
  <c r="D129" i="20"/>
  <c r="D149" i="20"/>
  <c r="D154" i="20"/>
  <c r="D160" i="20"/>
  <c r="D189" i="20"/>
  <c r="D188" i="20" s="1"/>
  <c r="H263" i="20"/>
  <c r="D302" i="20"/>
  <c r="D308" i="20"/>
  <c r="D328" i="20"/>
  <c r="E334" i="20"/>
  <c r="E331" i="20" s="1"/>
  <c r="E314" i="20" s="1"/>
  <c r="D450" i="20"/>
  <c r="D491" i="20"/>
  <c r="D497" i="20"/>
  <c r="D756" i="20"/>
  <c r="D755" i="20" s="1"/>
  <c r="D233" i="20"/>
  <c r="D228" i="20" s="1"/>
  <c r="D236" i="20"/>
  <c r="D235" i="20" s="1"/>
  <c r="D239" i="20"/>
  <c r="D238" i="20" s="1"/>
  <c r="D362" i="20"/>
  <c r="D382" i="20"/>
  <c r="D513" i="20"/>
  <c r="D509" i="20" s="1"/>
  <c r="D522" i="20"/>
  <c r="D538" i="20"/>
  <c r="C551" i="20"/>
  <c r="D562" i="20"/>
  <c r="D581" i="20"/>
  <c r="D616" i="20"/>
  <c r="D638" i="20"/>
  <c r="C645" i="20"/>
  <c r="H645" i="20" s="1"/>
  <c r="J645" i="20" s="1"/>
  <c r="D653" i="20"/>
  <c r="D683" i="20"/>
  <c r="C2" i="20"/>
  <c r="D289" i="20"/>
  <c r="D263" i="20" s="1"/>
  <c r="D325" i="20"/>
  <c r="D404" i="20"/>
  <c r="D409" i="20"/>
  <c r="D504" i="20"/>
  <c r="H718" i="17"/>
  <c r="C484" i="17"/>
  <c r="E495" i="17"/>
  <c r="E494" i="17" s="1"/>
  <c r="H486" i="17"/>
  <c r="D463" i="17"/>
  <c r="E464" i="17"/>
  <c r="E463" i="17" s="1"/>
  <c r="E455" i="17"/>
  <c r="D429" i="17"/>
  <c r="D378" i="17"/>
  <c r="E344" i="17"/>
  <c r="E331" i="17"/>
  <c r="E305" i="17"/>
  <c r="E290" i="17"/>
  <c r="E289" i="17" s="1"/>
  <c r="D97" i="17"/>
  <c r="C67" i="17"/>
  <c r="H67" i="17" s="1"/>
  <c r="J67" i="17" s="1"/>
  <c r="D68" i="17"/>
  <c r="D11" i="17"/>
  <c r="E7" i="17"/>
  <c r="E153" i="17"/>
  <c r="C178" i="17"/>
  <c r="E265" i="17"/>
  <c r="E4" i="17"/>
  <c r="E38" i="17"/>
  <c r="E179" i="17"/>
  <c r="E61" i="17"/>
  <c r="E97" i="17"/>
  <c r="E185" i="17"/>
  <c r="E184" i="17" s="1"/>
  <c r="H544" i="17"/>
  <c r="C538" i="17"/>
  <c r="H538" i="17" s="1"/>
  <c r="D592" i="17"/>
  <c r="E593" i="17"/>
  <c r="E592" i="17" s="1"/>
  <c r="E15" i="17"/>
  <c r="E11" i="17" s="1"/>
  <c r="D61" i="17"/>
  <c r="E71" i="17"/>
  <c r="E68" i="17" s="1"/>
  <c r="E101" i="17"/>
  <c r="C116" i="17"/>
  <c r="D120" i="17"/>
  <c r="D126" i="17"/>
  <c r="D132" i="17"/>
  <c r="D140" i="17"/>
  <c r="D135" i="17" s="1"/>
  <c r="D146" i="17"/>
  <c r="C153" i="17"/>
  <c r="D157" i="17"/>
  <c r="D153" i="17" s="1"/>
  <c r="E166" i="17"/>
  <c r="E164" i="17" s="1"/>
  <c r="E163" i="17" s="1"/>
  <c r="C170" i="17"/>
  <c r="H170" i="17" s="1"/>
  <c r="J170" i="17" s="1"/>
  <c r="D174" i="17"/>
  <c r="D170" i="17" s="1"/>
  <c r="E192" i="17"/>
  <c r="E189" i="17" s="1"/>
  <c r="E188" i="17" s="1"/>
  <c r="E194" i="17"/>
  <c r="E193" i="17" s="1"/>
  <c r="D201" i="17"/>
  <c r="D200" i="17" s="1"/>
  <c r="D244" i="17"/>
  <c r="D243" i="17" s="1"/>
  <c r="E261" i="17"/>
  <c r="E260" i="17" s="1"/>
  <c r="D260" i="17"/>
  <c r="E299" i="17"/>
  <c r="E298" i="17" s="1"/>
  <c r="E363" i="17"/>
  <c r="E362" i="17" s="1"/>
  <c r="D362" i="17"/>
  <c r="E393" i="17"/>
  <c r="E392" i="17" s="1"/>
  <c r="D392" i="17"/>
  <c r="E429" i="17"/>
  <c r="D504" i="17"/>
  <c r="E505" i="17"/>
  <c r="E504" i="17" s="1"/>
  <c r="C509" i="17"/>
  <c r="H509" i="17" s="1"/>
  <c r="H513" i="17"/>
  <c r="E523" i="17"/>
  <c r="E522" i="17" s="1"/>
  <c r="D522" i="17"/>
  <c r="D531" i="17"/>
  <c r="E539" i="17"/>
  <c r="E538" i="17" s="1"/>
  <c r="E699" i="17"/>
  <c r="E694" i="17" s="1"/>
  <c r="D694" i="17"/>
  <c r="E215" i="17"/>
  <c r="E329" i="17"/>
  <c r="E328" i="17" s="1"/>
  <c r="D328" i="17"/>
  <c r="D642" i="17"/>
  <c r="E643" i="17"/>
  <c r="E642" i="17" s="1"/>
  <c r="C3" i="17"/>
  <c r="D38" i="17"/>
  <c r="C135" i="17"/>
  <c r="H135" i="17" s="1"/>
  <c r="J135" i="17" s="1"/>
  <c r="D198" i="17"/>
  <c r="D197" i="17" s="1"/>
  <c r="D211" i="17"/>
  <c r="D203" i="17" s="1"/>
  <c r="E303" i="17"/>
  <c r="E302" i="17" s="1"/>
  <c r="D302" i="17"/>
  <c r="E309" i="17"/>
  <c r="E308" i="17" s="1"/>
  <c r="D308" i="17"/>
  <c r="C314" i="17"/>
  <c r="H314" i="17" s="1"/>
  <c r="D331" i="17"/>
  <c r="H357" i="17"/>
  <c r="C340" i="17"/>
  <c r="E388" i="17"/>
  <c r="H445" i="17"/>
  <c r="C444" i="17"/>
  <c r="H444" i="17" s="1"/>
  <c r="E468" i="17"/>
  <c r="E484" i="17"/>
  <c r="E510" i="17"/>
  <c r="D529" i="17"/>
  <c r="E530" i="17"/>
  <c r="E529" i="17" s="1"/>
  <c r="E528" i="17" s="1"/>
  <c r="D603" i="17"/>
  <c r="E604" i="17"/>
  <c r="E603" i="17" s="1"/>
  <c r="E297" i="17"/>
  <c r="E296" i="17" s="1"/>
  <c r="D296" i="17"/>
  <c r="E223" i="17"/>
  <c r="E222" i="17" s="1"/>
  <c r="D229" i="17"/>
  <c r="D228" i="17" s="1"/>
  <c r="C263" i="17"/>
  <c r="E315" i="17"/>
  <c r="E358" i="17"/>
  <c r="E357" i="17" s="1"/>
  <c r="D357" i="17"/>
  <c r="E383" i="17"/>
  <c r="E382" i="17" s="1"/>
  <c r="D382" i="17"/>
  <c r="E451" i="17"/>
  <c r="E450" i="17" s="1"/>
  <c r="D450" i="17"/>
  <c r="E617" i="17"/>
  <c r="E616" i="17" s="1"/>
  <c r="D616" i="17"/>
  <c r="D676" i="17"/>
  <c r="E678" i="17"/>
  <c r="E676" i="17" s="1"/>
  <c r="E679" i="17"/>
  <c r="D746" i="17"/>
  <c r="E747" i="17"/>
  <c r="E746" i="17" s="1"/>
  <c r="D761" i="17"/>
  <c r="D760" i="17" s="1"/>
  <c r="E762" i="17"/>
  <c r="E761" i="17" s="1"/>
  <c r="E760" i="17" s="1"/>
  <c r="E410" i="17"/>
  <c r="E409" i="17" s="1"/>
  <c r="E413" i="17"/>
  <c r="E412" i="17" s="1"/>
  <c r="D412" i="17"/>
  <c r="D468" i="17"/>
  <c r="E514" i="17"/>
  <c r="E513" i="17" s="1"/>
  <c r="D513" i="17"/>
  <c r="D509" i="17" s="1"/>
  <c r="E588" i="17"/>
  <c r="E587" i="17" s="1"/>
  <c r="D628" i="17"/>
  <c r="E630" i="17"/>
  <c r="E628" i="17" s="1"/>
  <c r="E684" i="17"/>
  <c r="E683" i="17" s="1"/>
  <c r="D683" i="17"/>
  <c r="D743" i="17"/>
  <c r="D265" i="17"/>
  <c r="D344" i="17"/>
  <c r="D395" i="17"/>
  <c r="D416" i="17"/>
  <c r="E423" i="17"/>
  <c r="E422" i="17" s="1"/>
  <c r="D422" i="17"/>
  <c r="E446" i="17"/>
  <c r="E445" i="17" s="1"/>
  <c r="D445" i="17"/>
  <c r="E478" i="17"/>
  <c r="E477" i="17" s="1"/>
  <c r="D477" i="17"/>
  <c r="D551" i="17"/>
  <c r="D550" i="17" s="1"/>
  <c r="E557" i="17"/>
  <c r="E556" i="17" s="1"/>
  <c r="E551" i="17" s="1"/>
  <c r="E550" i="17" s="1"/>
  <c r="H562" i="17"/>
  <c r="C561" i="17"/>
  <c r="E578" i="17"/>
  <c r="E577" i="17" s="1"/>
  <c r="D599" i="17"/>
  <c r="E640" i="17"/>
  <c r="E638" i="17" s="1"/>
  <c r="D638" i="17"/>
  <c r="D646" i="17"/>
  <c r="E745" i="17"/>
  <c r="E744" i="17" s="1"/>
  <c r="E582" i="17"/>
  <c r="E581" i="17" s="1"/>
  <c r="D581" i="17"/>
  <c r="E654" i="17"/>
  <c r="E653" i="17" s="1"/>
  <c r="D653" i="17"/>
  <c r="D687" i="17"/>
  <c r="E689" i="17"/>
  <c r="E687" i="17" s="1"/>
  <c r="E754" i="17"/>
  <c r="D756" i="17"/>
  <c r="D755" i="17" s="1"/>
  <c r="E757" i="17"/>
  <c r="E756" i="17" s="1"/>
  <c r="E755" i="17" s="1"/>
  <c r="D455" i="17"/>
  <c r="D486" i="17"/>
  <c r="D491" i="17"/>
  <c r="D497" i="17"/>
  <c r="D547" i="17"/>
  <c r="E563" i="17"/>
  <c r="E562" i="17" s="1"/>
  <c r="D562" i="17"/>
  <c r="D569" i="17"/>
  <c r="D595" i="17"/>
  <c r="E597" i="17"/>
  <c r="E595" i="17" s="1"/>
  <c r="D610" i="17"/>
  <c r="E612" i="17"/>
  <c r="E610" i="17" s="1"/>
  <c r="D661" i="17"/>
  <c r="E663" i="17"/>
  <c r="E661" i="17" s="1"/>
  <c r="D671" i="17"/>
  <c r="E673" i="17"/>
  <c r="E671" i="17" s="1"/>
  <c r="D718" i="17"/>
  <c r="D717" i="17" s="1"/>
  <c r="D716" i="17" s="1"/>
  <c r="E720" i="17"/>
  <c r="E718" i="17" s="1"/>
  <c r="E717" i="17" s="1"/>
  <c r="E716" i="17" s="1"/>
  <c r="D751" i="17"/>
  <c r="D750" i="17" s="1"/>
  <c r="E752" i="17"/>
  <c r="E751" i="17" s="1"/>
  <c r="C645" i="17"/>
  <c r="H645" i="17" s="1"/>
  <c r="J645" i="17" s="1"/>
  <c r="S360" i="13"/>
  <c r="S359" i="13"/>
  <c r="S358" i="13"/>
  <c r="S357" i="13"/>
  <c r="S356" i="13"/>
  <c r="S355" i="13"/>
  <c r="S354" i="13"/>
  <c r="S353" i="13"/>
  <c r="S352" i="13"/>
  <c r="S351" i="13"/>
  <c r="S350" i="13"/>
  <c r="S349" i="13"/>
  <c r="S348" i="13"/>
  <c r="S347" i="13"/>
  <c r="S346" i="13"/>
  <c r="S345" i="13"/>
  <c r="S344" i="13"/>
  <c r="S343" i="13"/>
  <c r="S342" i="13"/>
  <c r="S341" i="13"/>
  <c r="S340" i="13"/>
  <c r="S339" i="13"/>
  <c r="S338" i="13"/>
  <c r="S337" i="13"/>
  <c r="S336" i="13"/>
  <c r="S335" i="13"/>
  <c r="S334" i="13"/>
  <c r="S333" i="13"/>
  <c r="S332" i="13"/>
  <c r="S331" i="13"/>
  <c r="S330" i="13"/>
  <c r="S329" i="13"/>
  <c r="S328" i="13"/>
  <c r="S327" i="13"/>
  <c r="S326" i="13"/>
  <c r="S325" i="13"/>
  <c r="S324" i="13"/>
  <c r="S323" i="13"/>
  <c r="S322" i="13"/>
  <c r="S321" i="13"/>
  <c r="S320" i="13"/>
  <c r="S319" i="13"/>
  <c r="S318" i="13"/>
  <c r="S317" i="13"/>
  <c r="S316" i="13"/>
  <c r="S315" i="13"/>
  <c r="S314" i="13"/>
  <c r="S313" i="13"/>
  <c r="S312" i="13"/>
  <c r="S311" i="13"/>
  <c r="S310" i="13"/>
  <c r="S309" i="13"/>
  <c r="S308" i="13"/>
  <c r="S307" i="13"/>
  <c r="S306" i="13"/>
  <c r="S305" i="13"/>
  <c r="S304" i="13"/>
  <c r="S303" i="13"/>
  <c r="S302" i="13"/>
  <c r="S301" i="13"/>
  <c r="S300" i="13"/>
  <c r="S299" i="13"/>
  <c r="S298" i="13"/>
  <c r="S297" i="13"/>
  <c r="S296" i="13"/>
  <c r="S295" i="13"/>
  <c r="S294" i="13"/>
  <c r="S293" i="13"/>
  <c r="S292" i="13"/>
  <c r="S291" i="13"/>
  <c r="S290" i="13"/>
  <c r="S289" i="13"/>
  <c r="S288" i="13"/>
  <c r="S287" i="13"/>
  <c r="S286" i="13"/>
  <c r="S285" i="13"/>
  <c r="S284" i="13"/>
  <c r="S283" i="13"/>
  <c r="S282" i="13"/>
  <c r="S281" i="13"/>
  <c r="S280" i="13"/>
  <c r="S279" i="13"/>
  <c r="S278" i="13"/>
  <c r="S277" i="13"/>
  <c r="S276" i="13"/>
  <c r="S275" i="13"/>
  <c r="S274" i="13"/>
  <c r="S273" i="13"/>
  <c r="S272" i="13"/>
  <c r="S271" i="13"/>
  <c r="S270" i="13"/>
  <c r="S269" i="13"/>
  <c r="S268" i="13"/>
  <c r="S267" i="13"/>
  <c r="S266" i="13"/>
  <c r="S265" i="13"/>
  <c r="S264" i="13"/>
  <c r="S263" i="13"/>
  <c r="S262" i="13"/>
  <c r="S261" i="13"/>
  <c r="S260" i="13"/>
  <c r="S259" i="13"/>
  <c r="S258" i="13"/>
  <c r="S257" i="13"/>
  <c r="S256" i="13"/>
  <c r="S255" i="13"/>
  <c r="S254" i="13"/>
  <c r="S253" i="13"/>
  <c r="S252" i="13"/>
  <c r="S251" i="13"/>
  <c r="S250" i="13"/>
  <c r="S249" i="13"/>
  <c r="S248" i="13"/>
  <c r="S247" i="13"/>
  <c r="S246" i="13"/>
  <c r="S245" i="13"/>
  <c r="S244" i="13"/>
  <c r="S243" i="13"/>
  <c r="S242" i="13"/>
  <c r="S241" i="13"/>
  <c r="S240" i="13"/>
  <c r="S239" i="13"/>
  <c r="S238" i="13"/>
  <c r="S237" i="13"/>
  <c r="S236" i="13"/>
  <c r="S235" i="13"/>
  <c r="S234" i="13"/>
  <c r="S233" i="13"/>
  <c r="S232" i="13"/>
  <c r="S231" i="13"/>
  <c r="S230" i="13"/>
  <c r="S229" i="13"/>
  <c r="S228" i="13"/>
  <c r="S227" i="13"/>
  <c r="S226" i="13"/>
  <c r="S225" i="13"/>
  <c r="S224" i="13"/>
  <c r="S223" i="13"/>
  <c r="S222" i="13"/>
  <c r="S221" i="13"/>
  <c r="S220" i="13"/>
  <c r="S219" i="13"/>
  <c r="S218" i="13"/>
  <c r="S217" i="13"/>
  <c r="S216" i="13"/>
  <c r="S215" i="13"/>
  <c r="S214" i="13"/>
  <c r="S213" i="13"/>
  <c r="S212" i="13"/>
  <c r="S211" i="13"/>
  <c r="S210" i="13"/>
  <c r="S209" i="13"/>
  <c r="S208" i="13"/>
  <c r="S207" i="13"/>
  <c r="S206" i="13"/>
  <c r="S205" i="13"/>
  <c r="S204" i="13"/>
  <c r="S203" i="13"/>
  <c r="S202" i="13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1" i="13"/>
  <c r="S7" i="13"/>
  <c r="S5" i="13"/>
  <c r="C483" i="20" l="1"/>
  <c r="H483" i="20" s="1"/>
  <c r="J483" i="20" s="1"/>
  <c r="D484" i="20"/>
  <c r="C115" i="20"/>
  <c r="E645" i="20"/>
  <c r="D561" i="21"/>
  <c r="D3" i="21"/>
  <c r="D2" i="21" s="1"/>
  <c r="H551" i="17"/>
  <c r="J551" i="17" s="1"/>
  <c r="C550" i="17"/>
  <c r="H550" i="17" s="1"/>
  <c r="J550" i="17" s="1"/>
  <c r="E743" i="17"/>
  <c r="E645" i="17"/>
  <c r="C339" i="20"/>
  <c r="H339" i="20" s="1"/>
  <c r="J339" i="20" s="1"/>
  <c r="D444" i="20"/>
  <c r="D153" i="20"/>
  <c r="E340" i="20"/>
  <c r="E339" i="20" s="1"/>
  <c r="C483" i="21"/>
  <c r="H483" i="21" s="1"/>
  <c r="J483" i="21" s="1"/>
  <c r="D645" i="21"/>
  <c r="D560" i="21" s="1"/>
  <c r="D559" i="21" s="1"/>
  <c r="D444" i="21"/>
  <c r="C152" i="21"/>
  <c r="H152" i="21" s="1"/>
  <c r="J152" i="21" s="1"/>
  <c r="E3" i="21"/>
  <c r="E170" i="21"/>
  <c r="E152" i="21" s="1"/>
  <c r="E717" i="21"/>
  <c r="E716" i="21" s="1"/>
  <c r="E3" i="20"/>
  <c r="E2" i="20" s="1"/>
  <c r="D170" i="20"/>
  <c r="D67" i="20"/>
  <c r="H726" i="17"/>
  <c r="J726" i="17" s="1"/>
  <c r="C725" i="17"/>
  <c r="H725" i="17" s="1"/>
  <c r="J725" i="17" s="1"/>
  <c r="E314" i="17"/>
  <c r="C716" i="17"/>
  <c r="H716" i="17" s="1"/>
  <c r="J716" i="17" s="1"/>
  <c r="D314" i="17"/>
  <c r="D116" i="17"/>
  <c r="D115" i="17" s="1"/>
  <c r="D340" i="20"/>
  <c r="D726" i="20"/>
  <c r="D725" i="20" s="1"/>
  <c r="E551" i="21"/>
  <c r="E550" i="21" s="1"/>
  <c r="E67" i="21"/>
  <c r="E726" i="21"/>
  <c r="E725" i="21" s="1"/>
  <c r="E483" i="21"/>
  <c r="H340" i="21"/>
  <c r="C339" i="21"/>
  <c r="H339" i="21" s="1"/>
  <c r="J339" i="21" s="1"/>
  <c r="D340" i="21"/>
  <c r="D339" i="21" s="1"/>
  <c r="E203" i="21"/>
  <c r="E116" i="21"/>
  <c r="D116" i="21"/>
  <c r="D115" i="21" s="1"/>
  <c r="D114" i="21" s="1"/>
  <c r="E561" i="21"/>
  <c r="E560" i="21" s="1"/>
  <c r="E559" i="21" s="1"/>
  <c r="H726" i="21"/>
  <c r="J726" i="21" s="1"/>
  <c r="C725" i="21"/>
  <c r="H725" i="21" s="1"/>
  <c r="J725" i="21" s="1"/>
  <c r="E135" i="21"/>
  <c r="C115" i="21"/>
  <c r="C259" i="21"/>
  <c r="H263" i="21"/>
  <c r="H2" i="21"/>
  <c r="J2" i="21" s="1"/>
  <c r="D483" i="21"/>
  <c r="H551" i="21"/>
  <c r="J551" i="21" s="1"/>
  <c r="C550" i="21"/>
  <c r="H550" i="21" s="1"/>
  <c r="J550" i="21" s="1"/>
  <c r="H561" i="21"/>
  <c r="J561" i="21" s="1"/>
  <c r="C560" i="21"/>
  <c r="D263" i="21"/>
  <c r="D259" i="21" s="1"/>
  <c r="E178" i="21"/>
  <c r="E177" i="21" s="1"/>
  <c r="E444" i="21"/>
  <c r="E339" i="21" s="1"/>
  <c r="E314" i="21"/>
  <c r="E259" i="21" s="1"/>
  <c r="E258" i="21" s="1"/>
  <c r="E257" i="21" s="1"/>
  <c r="D561" i="20"/>
  <c r="D178" i="20"/>
  <c r="D177" i="20" s="1"/>
  <c r="D3" i="20"/>
  <c r="C258" i="20"/>
  <c r="E561" i="20"/>
  <c r="H726" i="20"/>
  <c r="J726" i="20" s="1"/>
  <c r="C725" i="20"/>
  <c r="H725" i="20" s="1"/>
  <c r="J725" i="20" s="1"/>
  <c r="E259" i="20"/>
  <c r="E178" i="20"/>
  <c r="E177" i="20" s="1"/>
  <c r="E114" i="20" s="1"/>
  <c r="H561" i="20"/>
  <c r="J561" i="20" s="1"/>
  <c r="C560" i="20"/>
  <c r="H115" i="20"/>
  <c r="J115" i="20" s="1"/>
  <c r="D314" i="20"/>
  <c r="D259" i="20" s="1"/>
  <c r="D116" i="20"/>
  <c r="D115" i="20" s="1"/>
  <c r="D645" i="20"/>
  <c r="H2" i="20"/>
  <c r="J2" i="20" s="1"/>
  <c r="H551" i="20"/>
  <c r="J551" i="20" s="1"/>
  <c r="C550" i="20"/>
  <c r="H550" i="20" s="1"/>
  <c r="J550" i="20" s="1"/>
  <c r="H178" i="20"/>
  <c r="J178" i="20" s="1"/>
  <c r="C177" i="20"/>
  <c r="H177" i="20" s="1"/>
  <c r="J177" i="20" s="1"/>
  <c r="D483" i="20"/>
  <c r="E551" i="20"/>
  <c r="E550" i="20" s="1"/>
  <c r="E483" i="20"/>
  <c r="C483" i="17"/>
  <c r="H483" i="17" s="1"/>
  <c r="J483" i="17" s="1"/>
  <c r="H484" i="17"/>
  <c r="D484" i="17"/>
  <c r="E444" i="17"/>
  <c r="D444" i="17"/>
  <c r="E340" i="17"/>
  <c r="D340" i="17"/>
  <c r="D67" i="17"/>
  <c r="D3" i="17"/>
  <c r="D178" i="17"/>
  <c r="D177" i="17" s="1"/>
  <c r="D726" i="17"/>
  <c r="D725" i="17" s="1"/>
  <c r="E561" i="17"/>
  <c r="E560" i="17" s="1"/>
  <c r="E750" i="17"/>
  <c r="E726" i="17" s="1"/>
  <c r="E725" i="17" s="1"/>
  <c r="E509" i="17"/>
  <c r="C152" i="17"/>
  <c r="H152" i="17" s="1"/>
  <c r="J152" i="17" s="1"/>
  <c r="H153" i="17"/>
  <c r="J153" i="17" s="1"/>
  <c r="E67" i="17"/>
  <c r="E3" i="17"/>
  <c r="E152" i="17"/>
  <c r="D645" i="17"/>
  <c r="E263" i="17"/>
  <c r="E259" i="17" s="1"/>
  <c r="E483" i="17"/>
  <c r="C115" i="17"/>
  <c r="H116" i="17"/>
  <c r="J116" i="17" s="1"/>
  <c r="D152" i="17"/>
  <c r="D114" i="17" s="1"/>
  <c r="H178" i="17"/>
  <c r="J178" i="17" s="1"/>
  <c r="C177" i="17"/>
  <c r="H177" i="17" s="1"/>
  <c r="J177" i="17" s="1"/>
  <c r="H561" i="17"/>
  <c r="J561" i="17" s="1"/>
  <c r="C560" i="17"/>
  <c r="D561" i="17"/>
  <c r="D263" i="17"/>
  <c r="D259" i="17" s="1"/>
  <c r="H263" i="17"/>
  <c r="C259" i="17"/>
  <c r="D528" i="17"/>
  <c r="H340" i="17"/>
  <c r="C339" i="17"/>
  <c r="H339" i="17" s="1"/>
  <c r="J339" i="17" s="1"/>
  <c r="H3" i="17"/>
  <c r="J3" i="17" s="1"/>
  <c r="C2" i="17"/>
  <c r="E178" i="17"/>
  <c r="E177" i="17" s="1"/>
  <c r="E114" i="17" s="1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H63" i="15"/>
  <c r="G63" i="15"/>
  <c r="F63" i="15"/>
  <c r="F61" i="15"/>
  <c r="F60" i="15"/>
  <c r="F59" i="15"/>
  <c r="F58" i="15"/>
  <c r="F57" i="15"/>
  <c r="F56" i="15"/>
  <c r="F55" i="15"/>
  <c r="F54" i="15"/>
  <c r="H53" i="15"/>
  <c r="G53" i="15"/>
  <c r="F53" i="15"/>
  <c r="F52" i="15"/>
  <c r="H51" i="15"/>
  <c r="G51" i="15"/>
  <c r="F51" i="15"/>
  <c r="F50" i="15"/>
  <c r="H49" i="15"/>
  <c r="G49" i="15"/>
  <c r="F49" i="15"/>
  <c r="F48" i="15"/>
  <c r="F44" i="15"/>
  <c r="F43" i="15"/>
  <c r="F42" i="15"/>
  <c r="F41" i="15"/>
  <c r="F40" i="15"/>
  <c r="H39" i="15"/>
  <c r="G39" i="15"/>
  <c r="F39" i="15"/>
  <c r="F38" i="15"/>
  <c r="F37" i="15"/>
  <c r="H36" i="15"/>
  <c r="G36" i="15"/>
  <c r="F36" i="15"/>
  <c r="F35" i="15"/>
  <c r="F34" i="15"/>
  <c r="H33" i="15"/>
  <c r="G33" i="15"/>
  <c r="F33" i="15"/>
  <c r="F32" i="15"/>
  <c r="F31" i="15"/>
  <c r="F30" i="15"/>
  <c r="F28" i="15"/>
  <c r="F27" i="15"/>
  <c r="F26" i="15"/>
  <c r="F25" i="15"/>
  <c r="F24" i="15"/>
  <c r="H23" i="15"/>
  <c r="G23" i="15"/>
  <c r="F23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H9" i="15"/>
  <c r="G9" i="15"/>
  <c r="F9" i="15"/>
  <c r="F8" i="15"/>
  <c r="F7" i="15"/>
  <c r="F6" i="15"/>
  <c r="F5" i="15"/>
  <c r="F4" i="15"/>
  <c r="F3" i="15"/>
  <c r="H2" i="15"/>
  <c r="G2" i="15"/>
  <c r="F2" i="15"/>
  <c r="D2" i="20" l="1"/>
  <c r="D339" i="20"/>
  <c r="E2" i="21"/>
  <c r="I36" i="15"/>
  <c r="E115" i="21"/>
  <c r="E114" i="21" s="1"/>
  <c r="D560" i="17"/>
  <c r="D258" i="20"/>
  <c r="D257" i="20" s="1"/>
  <c r="E560" i="20"/>
  <c r="E559" i="20" s="1"/>
  <c r="D258" i="21"/>
  <c r="D257" i="21" s="1"/>
  <c r="D152" i="20"/>
  <c r="D114" i="20" s="1"/>
  <c r="H560" i="21"/>
  <c r="J560" i="21" s="1"/>
  <c r="C559" i="21"/>
  <c r="H559" i="21" s="1"/>
  <c r="J559" i="21" s="1"/>
  <c r="H259" i="21"/>
  <c r="J259" i="21" s="1"/>
  <c r="C258" i="21"/>
  <c r="H115" i="21"/>
  <c r="J115" i="21" s="1"/>
  <c r="C114" i="21"/>
  <c r="H560" i="20"/>
  <c r="J560" i="20" s="1"/>
  <c r="C559" i="20"/>
  <c r="H559" i="20" s="1"/>
  <c r="J559" i="20" s="1"/>
  <c r="H258" i="20"/>
  <c r="J258" i="20" s="1"/>
  <c r="C257" i="20"/>
  <c r="E258" i="20"/>
  <c r="E257" i="20" s="1"/>
  <c r="D560" i="20"/>
  <c r="D559" i="20" s="1"/>
  <c r="C114" i="20"/>
  <c r="D483" i="17"/>
  <c r="D339" i="17"/>
  <c r="E339" i="17"/>
  <c r="D2" i="17"/>
  <c r="E2" i="17"/>
  <c r="H2" i="17"/>
  <c r="J2" i="17" s="1"/>
  <c r="E258" i="17"/>
  <c r="E257" i="17" s="1"/>
  <c r="D559" i="17"/>
  <c r="H115" i="17"/>
  <c r="J115" i="17" s="1"/>
  <c r="C114" i="17"/>
  <c r="H114" i="17" s="1"/>
  <c r="J114" i="17" s="1"/>
  <c r="H259" i="17"/>
  <c r="J259" i="17" s="1"/>
  <c r="C258" i="17"/>
  <c r="H560" i="17"/>
  <c r="J560" i="17" s="1"/>
  <c r="C559" i="17"/>
  <c r="H559" i="17" s="1"/>
  <c r="J559" i="17" s="1"/>
  <c r="E559" i="17"/>
  <c r="I39" i="15"/>
  <c r="I49" i="15"/>
  <c r="I51" i="15"/>
  <c r="I63" i="15"/>
  <c r="I33" i="15"/>
  <c r="I2" i="15"/>
  <c r="I23" i="15"/>
  <c r="I53" i="15"/>
  <c r="I9" i="15"/>
  <c r="M360" i="13"/>
  <c r="M359" i="13"/>
  <c r="M358" i="13"/>
  <c r="M357" i="13"/>
  <c r="M356" i="13"/>
  <c r="M355" i="13"/>
  <c r="M354" i="13"/>
  <c r="M353" i="13"/>
  <c r="M352" i="13"/>
  <c r="M351" i="13"/>
  <c r="M350" i="13"/>
  <c r="M349" i="13"/>
  <c r="M348" i="13"/>
  <c r="M347" i="13"/>
  <c r="M346" i="13"/>
  <c r="M345" i="13"/>
  <c r="M344" i="13"/>
  <c r="M343" i="13"/>
  <c r="M342" i="13"/>
  <c r="M341" i="13"/>
  <c r="M340" i="13"/>
  <c r="M339" i="13"/>
  <c r="M338" i="13"/>
  <c r="M337" i="13"/>
  <c r="M336" i="13"/>
  <c r="M335" i="13"/>
  <c r="M334" i="13"/>
  <c r="M333" i="13"/>
  <c r="M332" i="13"/>
  <c r="M331" i="13"/>
  <c r="M330" i="13"/>
  <c r="M329" i="13"/>
  <c r="M328" i="13"/>
  <c r="M327" i="13"/>
  <c r="M326" i="13"/>
  <c r="M325" i="13"/>
  <c r="M324" i="13"/>
  <c r="M323" i="13"/>
  <c r="M322" i="13"/>
  <c r="M321" i="13"/>
  <c r="M320" i="13"/>
  <c r="M319" i="13"/>
  <c r="M318" i="13"/>
  <c r="M317" i="13"/>
  <c r="M316" i="13"/>
  <c r="M315" i="13"/>
  <c r="M314" i="13"/>
  <c r="M313" i="13"/>
  <c r="M312" i="13"/>
  <c r="M311" i="13"/>
  <c r="M310" i="13"/>
  <c r="M309" i="13"/>
  <c r="M308" i="13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1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M3" i="13"/>
  <c r="H114" i="21" l="1"/>
  <c r="J114" i="21" s="1"/>
  <c r="H1" i="21"/>
  <c r="J1" i="21" s="1"/>
  <c r="H258" i="21"/>
  <c r="J258" i="21" s="1"/>
  <c r="C257" i="21"/>
  <c r="H114" i="20"/>
  <c r="J114" i="20" s="1"/>
  <c r="H1" i="20"/>
  <c r="J1" i="20" s="1"/>
  <c r="H256" i="20"/>
  <c r="J256" i="20" s="1"/>
  <c r="H257" i="20"/>
  <c r="J257" i="20" s="1"/>
  <c r="D258" i="17"/>
  <c r="D257" i="17" s="1"/>
  <c r="H258" i="17"/>
  <c r="J258" i="17" s="1"/>
  <c r="C257" i="17"/>
  <c r="H1" i="17"/>
  <c r="J1" i="17" s="1"/>
  <c r="H256" i="21" l="1"/>
  <c r="J256" i="21" s="1"/>
  <c r="H257" i="21"/>
  <c r="J257" i="21" s="1"/>
  <c r="H256" i="17"/>
  <c r="J256" i="17" s="1"/>
  <c r="H257" i="17"/>
  <c r="J257" i="17" s="1"/>
  <c r="B24" i="5" l="1"/>
</calcChain>
</file>

<file path=xl/sharedStrings.xml><?xml version="1.0" encoding="utf-8"?>
<sst xmlns="http://schemas.openxmlformats.org/spreadsheetml/2006/main" count="3795" uniqueCount="933">
  <si>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</si>
  <si>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</si>
  <si>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</si>
  <si>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</si>
  <si>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</si>
  <si>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</si>
  <si>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</si>
  <si>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</si>
  <si>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</si>
  <si>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</si>
  <si>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</si>
  <si>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</si>
  <si>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</si>
  <si>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</si>
  <si>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</si>
  <si>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</si>
  <si>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</si>
  <si>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</si>
  <si>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</si>
  <si>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</si>
  <si>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</si>
  <si>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</si>
  <si>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</si>
  <si>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</si>
  <si>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</si>
  <si>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</si>
  <si>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</si>
  <si>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</si>
  <si>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</si>
  <si>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</si>
  <si>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</si>
  <si>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</si>
  <si>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</si>
  <si>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</si>
  <si>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</si>
  <si>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</si>
  <si>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</si>
  <si>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</si>
  <si>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</si>
  <si>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</si>
  <si>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</si>
  <si>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</si>
  <si>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</si>
  <si>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</si>
  <si>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</si>
  <si>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</si>
  <si>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</si>
  <si>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</si>
  <si>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</si>
  <si>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</si>
  <si>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</si>
  <si>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</si>
  <si>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</si>
  <si>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</si>
  <si>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</si>
  <si>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</si>
  <si>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</si>
  <si>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</si>
  <si>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</si>
  <si>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</si>
  <si>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</si>
  <si>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</si>
  <si>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</si>
  <si>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</si>
  <si>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</si>
  <si>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</si>
  <si>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</si>
  <si>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</si>
  <si>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القسم المالي</t>
  </si>
  <si>
    <t>قسم الحالة المدنية</t>
  </si>
  <si>
    <t>الاسم</t>
  </si>
  <si>
    <t>الرتبة أو الصنف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</si>
  <si>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</si>
  <si>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</si>
  <si>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</si>
  <si>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</si>
  <si>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</si>
  <si>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</si>
  <si>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</si>
  <si>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</si>
  <si>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</si>
  <si>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</si>
  <si>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</si>
  <si>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</si>
  <si>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</si>
  <si>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</si>
  <si>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</si>
  <si>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</si>
  <si>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</si>
  <si>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</si>
  <si>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</si>
  <si>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</si>
  <si>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</si>
  <si>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</si>
  <si>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</si>
  <si>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</si>
  <si>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</si>
  <si>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</si>
  <si>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اللجان القارة ورئيسها</t>
  </si>
  <si>
    <t>اللجان غير القارة ورئيسها</t>
  </si>
  <si>
    <t>إجراء البتات العمومية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</si>
  <si>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</si>
  <si>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</si>
  <si>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</si>
  <si>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</si>
  <si>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</si>
  <si>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</si>
  <si>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</si>
  <si>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</si>
  <si>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</si>
  <si>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العامة</t>
  </si>
  <si>
    <t>الكتابة العامة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</si>
  <si>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</si>
  <si>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</si>
  <si>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</si>
  <si>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</si>
  <si>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</si>
  <si>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</si>
  <si>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</si>
  <si>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</si>
  <si>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</si>
  <si>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</si>
  <si>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</si>
  <si>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</si>
  <si>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</si>
  <si>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</si>
  <si>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</si>
  <si>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</si>
  <si>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</si>
  <si>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</si>
  <si>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</si>
  <si>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</si>
  <si>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</si>
  <si>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</si>
  <si>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</si>
  <si>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</si>
  <si>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</si>
  <si>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</si>
  <si>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</si>
  <si>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</si>
  <si>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</si>
  <si>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</si>
  <si>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</si>
  <si>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</si>
  <si>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</si>
  <si>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</si>
  <si>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</si>
  <si>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</si>
  <si>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</si>
  <si>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</si>
  <si>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</si>
  <si>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</si>
  <si>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</si>
  <si>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</si>
  <si>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</si>
  <si>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</si>
  <si>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</si>
  <si>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</si>
  <si>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</si>
  <si>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</si>
  <si>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</si>
  <si>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</si>
  <si>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</si>
  <si>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</si>
  <si>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</si>
  <si>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</si>
  <si>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</si>
  <si>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</si>
  <si>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</si>
  <si>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</si>
  <si>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</si>
  <si>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</si>
  <si>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</si>
  <si>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</si>
  <si>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</si>
  <si>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</si>
  <si>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</si>
  <si>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</si>
  <si>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</si>
  <si>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</si>
  <si>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</si>
  <si>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</si>
  <si>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</si>
  <si>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</si>
  <si>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</si>
  <si>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</si>
  <si>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</si>
  <si>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</si>
  <si>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</si>
  <si>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</si>
  <si>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</si>
  <si>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</si>
  <si>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</si>
  <si>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</si>
  <si>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</si>
  <si>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</si>
  <si>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</si>
  <si>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</si>
  <si>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</si>
  <si>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</si>
  <si>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</si>
  <si>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</si>
  <si>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</si>
  <si>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</si>
  <si>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</si>
  <si>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</si>
  <si>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</si>
  <si>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</si>
  <si>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</si>
  <si>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</si>
  <si>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</si>
  <si>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</si>
  <si>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</si>
  <si>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</si>
  <si>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</si>
  <si>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</si>
  <si>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</si>
  <si>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</si>
  <si>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</si>
  <si>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</si>
  <si>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</si>
  <si>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</si>
  <si>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</si>
  <si>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</si>
  <si>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</si>
  <si>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</si>
  <si>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</si>
  <si>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</si>
  <si>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</si>
  <si>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</si>
  <si>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</si>
  <si>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</si>
  <si>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</si>
  <si>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</si>
  <si>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</si>
  <si>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</si>
  <si>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</si>
  <si>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</si>
  <si>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</si>
  <si>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</si>
  <si>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</si>
  <si>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</si>
  <si>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</si>
  <si>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</si>
  <si>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</si>
  <si>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</si>
  <si>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</si>
  <si>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</si>
  <si>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</si>
  <si>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</si>
  <si>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</si>
  <si>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</si>
  <si>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</si>
  <si>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</si>
  <si>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</si>
  <si>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</si>
  <si>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</si>
  <si>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</si>
  <si>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</si>
  <si>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</si>
  <si>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</si>
  <si>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</si>
  <si>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</si>
  <si>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</si>
  <si>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</si>
  <si>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</si>
  <si>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</si>
  <si>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</si>
  <si>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</si>
  <si>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</si>
  <si>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</si>
  <si>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</si>
  <si>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</si>
  <si>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</si>
  <si>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</si>
  <si>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</si>
  <si>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</si>
  <si>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</si>
  <si>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</si>
  <si>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</si>
  <si>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</si>
  <si>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</si>
  <si>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</si>
  <si>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</si>
  <si>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</si>
  <si>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</si>
  <si>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</si>
  <si>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</si>
  <si>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</si>
  <si>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</si>
  <si>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</si>
  <si>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</si>
  <si>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</si>
  <si>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</si>
  <si>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</si>
  <si>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</si>
  <si>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</si>
  <si>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</si>
  <si>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</si>
  <si>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</si>
  <si>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</si>
  <si>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</si>
  <si>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</si>
  <si>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</si>
  <si>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</si>
  <si>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</si>
  <si>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</si>
  <si>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</si>
  <si>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</si>
  <si>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</si>
  <si>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</si>
  <si>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</si>
  <si>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</si>
  <si>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</si>
  <si>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</si>
  <si>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</si>
  <si>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</si>
  <si>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</si>
  <si>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</si>
  <si>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</si>
  <si>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</si>
  <si>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</si>
  <si>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</si>
  <si>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</si>
  <si>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</si>
  <si>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</si>
  <si>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</si>
  <si>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</si>
  <si>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</si>
  <si>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</si>
  <si>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</si>
  <si>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</si>
  <si>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</si>
  <si>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</si>
  <si>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</si>
  <si>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</si>
  <si>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</si>
  <si>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</si>
  <si>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</si>
  <si>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</si>
  <si>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</si>
  <si>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</si>
  <si>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</si>
  <si>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</si>
  <si>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</si>
  <si>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</si>
  <si>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</si>
  <si>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</si>
  <si>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</si>
  <si>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</si>
  <si>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</si>
  <si>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</si>
  <si>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</si>
  <si>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</si>
  <si>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</si>
  <si>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</si>
  <si>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</si>
  <si>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</si>
  <si>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</si>
  <si>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</si>
  <si>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</si>
  <si>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</si>
  <si>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</si>
  <si>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</si>
  <si>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</si>
  <si>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</si>
  <si>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</si>
  <si>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</si>
  <si>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</si>
  <si>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</si>
  <si>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</si>
  <si>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</si>
  <si>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</si>
  <si>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</si>
  <si>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</si>
  <si>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</si>
  <si>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</si>
  <si>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</si>
  <si>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</si>
  <si>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</si>
  <si>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</si>
  <si>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</si>
  <si>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</si>
  <si>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</si>
  <si>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</si>
  <si>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</si>
  <si>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</si>
  <si>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</si>
  <si>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</si>
  <si>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</si>
  <si>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</si>
  <si>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</si>
  <si>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</si>
  <si>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</si>
  <si>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</si>
  <si>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</si>
  <si>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</si>
  <si>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</si>
  <si>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</si>
  <si>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</si>
  <si>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</si>
  <si>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</si>
  <si>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</si>
  <si>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</si>
  <si>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</si>
  <si>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</si>
  <si>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</si>
  <si>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</si>
  <si>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</si>
  <si>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</si>
  <si>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</si>
  <si>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</si>
  <si>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</si>
  <si>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</si>
  <si>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</si>
  <si>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</si>
  <si>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</si>
  <si>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</si>
  <si>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</si>
  <si>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</si>
  <si>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</si>
  <si>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</si>
  <si>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</si>
  <si>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</si>
  <si>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</si>
  <si>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</si>
  <si>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</si>
  <si>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</si>
  <si>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</si>
  <si>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</si>
  <si>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</si>
  <si>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</si>
  <si>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</si>
  <si>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</si>
  <si>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</si>
  <si>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</si>
  <si>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</si>
  <si>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</si>
  <si>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</si>
  <si>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</si>
  <si>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</si>
  <si>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</si>
  <si>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</si>
  <si>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</si>
  <si>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</si>
  <si>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</si>
  <si>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</si>
  <si>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</si>
  <si>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</si>
  <si>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</si>
  <si>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</si>
  <si>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</si>
  <si>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</si>
  <si>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</si>
  <si>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</si>
  <si>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</si>
  <si>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</si>
  <si>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</si>
  <si>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</si>
  <si>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</si>
  <si>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</si>
  <si>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</si>
  <si>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</si>
  <si>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</si>
  <si>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</si>
  <si>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</si>
  <si>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</si>
  <si>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</si>
  <si>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</si>
  <si>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</si>
  <si>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</si>
  <si>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</si>
  <si>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</si>
  <si>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</si>
  <si>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</si>
  <si>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</si>
  <si>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</si>
  <si>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</si>
  <si>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</si>
  <si>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</si>
  <si>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</si>
  <si>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</si>
  <si>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</si>
  <si>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</si>
  <si>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</si>
  <si>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</si>
  <si>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</si>
  <si>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</si>
  <si>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</si>
  <si>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</si>
  <si>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</si>
  <si>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</si>
  <si>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</si>
  <si>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</si>
  <si>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</si>
  <si>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</si>
  <si>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</si>
  <si>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</si>
  <si>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</si>
  <si>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</si>
  <si>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</si>
  <si>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</si>
  <si>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</si>
  <si>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</si>
  <si>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</si>
  <si>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</si>
  <si>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</si>
  <si>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</si>
  <si>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</si>
  <si>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</si>
  <si>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</si>
  <si>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</si>
  <si>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</si>
  <si>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</si>
  <si>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</si>
  <si>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</si>
  <si>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</si>
  <si>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</si>
  <si>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</si>
  <si>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</si>
  <si>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</si>
  <si>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</si>
  <si>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</si>
  <si>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</si>
  <si>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</si>
  <si>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</si>
  <si>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</si>
  <si>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</si>
  <si>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</si>
  <si>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</si>
  <si>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</si>
  <si>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</si>
  <si>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</si>
  <si>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</si>
  <si>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</si>
  <si>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</si>
  <si>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</si>
  <si>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</si>
  <si>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</si>
  <si>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</si>
  <si>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</si>
  <si>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</si>
  <si>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</si>
  <si>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</si>
  <si>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</si>
  <si>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</si>
  <si>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</si>
  <si>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</si>
  <si>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</si>
  <si>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</si>
  <si>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</si>
  <si>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</si>
  <si>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</si>
  <si>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</si>
  <si>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</si>
  <si>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</si>
  <si>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</si>
  <si>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</si>
  <si>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</si>
  <si>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</si>
  <si>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</si>
  <si>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</si>
  <si>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</si>
  <si>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</si>
  <si>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</si>
  <si>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</si>
  <si>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</si>
  <si>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</si>
  <si>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</si>
  <si>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</si>
  <si>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</si>
  <si>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</si>
  <si>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</si>
  <si>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</si>
  <si>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</si>
  <si>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</si>
  <si>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</si>
  <si>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</si>
  <si>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</si>
  <si>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</si>
  <si>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</si>
  <si>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</si>
  <si>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</si>
  <si>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</si>
  <si>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</si>
  <si>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</si>
  <si>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</si>
  <si>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</si>
  <si>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</si>
  <si>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</si>
  <si>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</si>
  <si>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</si>
  <si>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</si>
  <si>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</si>
  <si>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</si>
  <si>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</si>
  <si>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</si>
  <si>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</si>
  <si>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</si>
  <si>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</si>
  <si>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</si>
  <si>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</si>
  <si>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</si>
  <si>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</si>
  <si>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</si>
  <si>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</si>
  <si>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</si>
  <si>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</si>
  <si>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</si>
  <si>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</si>
  <si>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</si>
  <si>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</si>
  <si>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</si>
  <si>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</si>
  <si>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</si>
  <si>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</si>
  <si>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</si>
  <si>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</si>
  <si>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</si>
  <si>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</si>
  <si>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</si>
  <si>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</si>
  <si>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</si>
  <si>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</si>
  <si>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</si>
  <si>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</si>
  <si>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</si>
  <si>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</si>
  <si>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</si>
  <si>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</si>
  <si>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</si>
  <si>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</si>
  <si>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</si>
  <si>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</si>
  <si>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</si>
  <si>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</si>
  <si>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</si>
  <si>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</si>
  <si>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</si>
  <si>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</si>
  <si>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</si>
  <si>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</si>
  <si>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</si>
  <si>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</si>
  <si>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</si>
  <si>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</si>
  <si>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</si>
  <si>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</si>
  <si>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</si>
  <si>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</si>
  <si>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</si>
  <si>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</si>
  <si>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</si>
  <si>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نعم</t>
  </si>
  <si>
    <t>طلب الموافقة المبدئية</t>
  </si>
  <si>
    <t>بلدي صرف</t>
  </si>
  <si>
    <t>بنية أساسية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</si>
  <si>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</si>
  <si>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</si>
  <si>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</si>
  <si>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</si>
  <si>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</si>
  <si>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</si>
  <si>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</si>
  <si>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</si>
  <si>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</si>
  <si>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</si>
  <si>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</si>
  <si>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</si>
  <si>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</si>
  <si>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</si>
  <si>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</si>
  <si>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</si>
  <si>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</si>
  <si>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طرقات وأرصفة</t>
  </si>
  <si>
    <t>تعهد وصيانة البنية الأساسية</t>
  </si>
  <si>
    <t>اقتناء معدات إعلامية</t>
  </si>
  <si>
    <t>المستودع البلدي</t>
  </si>
  <si>
    <t>الدراسات</t>
  </si>
  <si>
    <t>نوادي اختصاص</t>
  </si>
  <si>
    <t>(مشاريع ثقافية)</t>
  </si>
  <si>
    <t>تهذيب حي</t>
  </si>
  <si>
    <t>حي الأندلس</t>
  </si>
  <si>
    <t>حي الطوايلية الجديد</t>
  </si>
  <si>
    <t>سوق الدواب</t>
  </si>
  <si>
    <t>الوسيلة</t>
  </si>
  <si>
    <t>ترقيمها</t>
  </si>
  <si>
    <t>تاريخ أول إذن جولان</t>
  </si>
  <si>
    <t>حالة الوسيلة</t>
  </si>
  <si>
    <t>الإطار</t>
  </si>
  <si>
    <t>الفرع</t>
  </si>
  <si>
    <t>بيان الإطار</t>
  </si>
  <si>
    <t>العدد</t>
  </si>
  <si>
    <t>المشغول</t>
  </si>
  <si>
    <t>الشاغر</t>
  </si>
  <si>
    <t>مجموع الاحتياجات</t>
  </si>
  <si>
    <t>مجموع المشغول</t>
  </si>
  <si>
    <t>مجموع 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</si>
  <si>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</si>
  <si>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</si>
  <si>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</si>
  <si>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</si>
  <si>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</si>
  <si>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</si>
  <si>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</si>
  <si>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</si>
  <si>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</si>
  <si>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</si>
  <si>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</si>
  <si>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</si>
  <si>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</si>
  <si>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</si>
  <si>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</si>
  <si>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</si>
  <si>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</si>
  <si>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</si>
  <si>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</si>
  <si>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</si>
  <si>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</si>
  <si>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</si>
  <si>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عون استقبال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</si>
  <si>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</si>
  <si>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</si>
  <si>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</si>
  <si>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</si>
  <si>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</si>
  <si>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</si>
  <si>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</si>
  <si>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</si>
  <si>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</si>
  <si>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</si>
  <si>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</si>
  <si>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</si>
  <si>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</si>
  <si>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</si>
  <si>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</si>
  <si>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</si>
  <si>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</si>
  <si>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</si>
  <si>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</si>
  <si>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</si>
  <si>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</si>
  <si>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</si>
  <si>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</si>
  <si>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</si>
  <si>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</si>
  <si>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</si>
  <si>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</si>
  <si>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</si>
  <si>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</si>
  <si>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</si>
  <si>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</si>
  <si>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</si>
  <si>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</si>
  <si>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مختص</t>
  </si>
  <si>
    <t>ممرض أول</t>
  </si>
  <si>
    <t>ممرض</t>
  </si>
  <si>
    <t>العملة</t>
  </si>
  <si>
    <t>المجموعة الأولى</t>
  </si>
  <si>
    <t>المجموعة الثانية</t>
  </si>
  <si>
    <t>المجموعة الثالثة</t>
  </si>
  <si>
    <t>آلة جارفة سوكوروفا</t>
  </si>
  <si>
    <t>جيدة</t>
  </si>
  <si>
    <t>شاحنة</t>
  </si>
  <si>
    <t>جرار قولديني</t>
  </si>
  <si>
    <t>جرار لنديني</t>
  </si>
  <si>
    <t>متوسطة</t>
  </si>
  <si>
    <t>مازوط</t>
  </si>
  <si>
    <t>جرار فيات</t>
  </si>
  <si>
    <t>جرار أوروس</t>
  </si>
  <si>
    <t>حسنة</t>
  </si>
  <si>
    <t>جرار نيوهولند</t>
  </si>
  <si>
    <t>شاحنة إيفيكو</t>
  </si>
  <si>
    <t>شاحنة رينو بسلم</t>
  </si>
  <si>
    <t>سيارة إيسيزي</t>
  </si>
  <si>
    <t>سيارة رينو كونقو</t>
  </si>
  <si>
    <t>دراجة نارية بيجو 103</t>
  </si>
  <si>
    <t>دراجة</t>
  </si>
  <si>
    <t>سيارة إدارية</t>
  </si>
  <si>
    <t>النسبة</t>
  </si>
  <si>
    <t>الكهرباء</t>
  </si>
  <si>
    <t>التكلفة المبرمجة</t>
  </si>
  <si>
    <t>التكلفة المنجزة</t>
  </si>
  <si>
    <t>أمر التنصيب</t>
  </si>
  <si>
    <t>ملاحظة</t>
  </si>
  <si>
    <t>أمر عدد 2908 لسنة 2011 مؤرخ في 10 أكتوبر 2011</t>
  </si>
  <si>
    <t>محمد زرقين</t>
  </si>
  <si>
    <t>عبد الله بن يونس</t>
  </si>
  <si>
    <t>نبيل الحاج مبروك</t>
  </si>
  <si>
    <t>سهيل الشايب</t>
  </si>
  <si>
    <t>معز بالحاج</t>
  </si>
  <si>
    <t>الطاهر المترفي</t>
  </si>
  <si>
    <t>ذاكر العياري</t>
  </si>
  <si>
    <t>صالح عيسى</t>
  </si>
  <si>
    <t>فيفري</t>
  </si>
  <si>
    <t>ماي</t>
  </si>
  <si>
    <t>غلق ميزانية 2013</t>
  </si>
  <si>
    <t>جويلية</t>
  </si>
  <si>
    <t>الاقتراع على مشروع ميزانية 2015</t>
  </si>
  <si>
    <t>نوفمبر</t>
  </si>
  <si>
    <t>جانفي</t>
  </si>
  <si>
    <t>أفريل</t>
  </si>
  <si>
    <t>جوان</t>
  </si>
  <si>
    <t>أكتوبر</t>
  </si>
  <si>
    <t>أوت</t>
  </si>
  <si>
    <t>التداول في مشروع الميزانية (إن لم يتم في دورة جويلية)</t>
  </si>
  <si>
    <t>التنظيم الهيكلي</t>
  </si>
  <si>
    <t>المصلحة</t>
  </si>
  <si>
    <t>القسم</t>
  </si>
  <si>
    <t>تقني</t>
  </si>
  <si>
    <t>متفقد التراتيب البلدية</t>
  </si>
  <si>
    <t>ملحق تفقد التراتيب البلدية</t>
  </si>
  <si>
    <t>مراقب التراتيب البلدية</t>
  </si>
  <si>
    <t>منشط تطبيق رياض اطفال</t>
  </si>
  <si>
    <t>التنقيح النهائي</t>
  </si>
  <si>
    <t>الإغلاق</t>
  </si>
  <si>
    <t>نقل فواضل</t>
  </si>
  <si>
    <t>موارد السنة</t>
  </si>
  <si>
    <t>المبالغ المقامة من الفوائض غير المستعملة من العنوان الأول للسنة الأخيرة</t>
  </si>
  <si>
    <t>الفوائض غير المستعملة من العنوان الأول للسنة السابقة للسنة الأخيرة والمؤمنة بالعمليات الخارجة عن الميزانية</t>
  </si>
  <si>
    <t>الباب الثاني: رئاسة الجمهورية</t>
  </si>
  <si>
    <t>موارد متأتية من الحسابات الخاصة في الخزينة</t>
  </si>
  <si>
    <t>موارد متأتية من أموال المشاركة</t>
  </si>
  <si>
    <t>الباب الخامس: شؤون المرأة والأسرة والمسنين</t>
  </si>
  <si>
    <t>موارد مخصصة لنفقات التنمية</t>
  </si>
  <si>
    <t>النهوض الاجتماعي</t>
  </si>
  <si>
    <t>الباب السابع: وزارة الداخلية والتنمية المحلية</t>
  </si>
  <si>
    <t>موارد مخصصة لنفقات التصرف</t>
  </si>
  <si>
    <t>تسيير المصالح العمومية</t>
  </si>
  <si>
    <t>تظاهرات دورية استثنائية</t>
  </si>
  <si>
    <t>الباب الثالث عشر: المالية</t>
  </si>
  <si>
    <t>الباب العشرون: التجهيز والإسكان والتهيئة الترابية</t>
  </si>
  <si>
    <t>الباب الحادي والعشرون: البيئة والتنمية المستديمة</t>
  </si>
  <si>
    <t>التدخلات ذات الصبغة العامة</t>
  </si>
  <si>
    <t>البيئة</t>
  </si>
  <si>
    <t>الباب الثالث والعشرون: السياحة</t>
  </si>
  <si>
    <t>تهيئة المحيط الساحلي</t>
  </si>
  <si>
    <t>برامج الترفيه</t>
  </si>
  <si>
    <t>الباب الخامس والعشرون: الثقافة والمحافظة على التراث</t>
  </si>
  <si>
    <t>المراكز الثقافية</t>
  </si>
  <si>
    <t>المطالعة العمومية</t>
  </si>
  <si>
    <t>الفنون</t>
  </si>
  <si>
    <t>الباب السادس والعشرون: الرياضة والتربية البدنية</t>
  </si>
  <si>
    <t>بناء وتهيئة الهياكل الرياضية</t>
  </si>
  <si>
    <t>تجهيزات شبابية ورياضية</t>
  </si>
  <si>
    <t>الباب الثامن والعشرون: الشؤون الاجتماعية والتضامن والتونسيون بالخارج</t>
  </si>
  <si>
    <t>الباب الخامس والثلاثون: الطفولة</t>
  </si>
  <si>
    <t>بناء وتهيئة مراكز الطفولة</t>
  </si>
  <si>
    <t>تجهيزات مؤسسات الطفولة</t>
  </si>
  <si>
    <t>الباب السادس والثلاثون: الشباب</t>
  </si>
  <si>
    <t>بناء وتهيئة مراكز الشباب</t>
  </si>
  <si>
    <t>تجهيزات شبابية</t>
  </si>
  <si>
    <t>الباب التسعون: مساهمات مالية مختلفة لإنجاز مشاريع ذات صبغة محلية</t>
  </si>
  <si>
    <t>موارد جديدة بعنوان مساهمات مالية مختلفة</t>
  </si>
  <si>
    <t>الفصل 10950: تسديد أصل الدين الداخلي</t>
  </si>
  <si>
    <t>الفصل 10951: تسديد أصل الدين الخارجي</t>
  </si>
  <si>
    <t>نفقات الحسابات الخاصة في الخزينة</t>
  </si>
  <si>
    <t>نفقات أموال مشتركة</t>
  </si>
  <si>
    <t>نفقات التنمية</t>
  </si>
  <si>
    <t>نفقات التصرف</t>
  </si>
  <si>
    <t>نفقات على مساهمات مالية مختلفة لإنجاز مشاريع ذات صبغة محلية</t>
  </si>
  <si>
    <t>الاستعمال</t>
  </si>
  <si>
    <t>جرار</t>
  </si>
  <si>
    <t>زال الانتفاع بها</t>
  </si>
  <si>
    <t>النظافة</t>
  </si>
  <si>
    <t>معطبة</t>
  </si>
  <si>
    <t>الأشغال</t>
  </si>
  <si>
    <t>رافعة</t>
  </si>
  <si>
    <t>إدارة</t>
  </si>
  <si>
    <t>جرافة</t>
  </si>
  <si>
    <t>دراجة نارية</t>
  </si>
  <si>
    <t>سيئة</t>
  </si>
  <si>
    <t>سيارة</t>
  </si>
  <si>
    <t>مجرورة</t>
  </si>
  <si>
    <t>نصف مجرورة</t>
  </si>
  <si>
    <t>المستوى 1</t>
  </si>
  <si>
    <t>المستوى 2</t>
  </si>
  <si>
    <t>المستوى 3</t>
  </si>
  <si>
    <t>المستوى 4</t>
  </si>
  <si>
    <t>الطرقات</t>
  </si>
  <si>
    <t>الترصيف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</si>
  <si>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</si>
  <si>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</si>
  <si>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</si>
  <si>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</si>
  <si>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</si>
  <si>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</si>
  <si>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</si>
  <si>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</si>
  <si>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</si>
  <si>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</si>
  <si>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</si>
  <si>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</si>
  <si>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</si>
  <si>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</si>
  <si>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</si>
  <si>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</si>
  <si>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</si>
  <si>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</si>
  <si>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</si>
  <si>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</si>
  <si>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</si>
  <si>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</si>
  <si>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</si>
  <si>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</si>
  <si>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</si>
  <si>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</si>
  <si>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تعبيد الطرقات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</si>
  <si>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</si>
  <si>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</si>
  <si>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</si>
  <si>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</si>
  <si>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</si>
  <si>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</si>
  <si>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</si>
  <si>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</si>
  <si>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</si>
  <si>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</si>
  <si>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</si>
  <si>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</si>
  <si>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</si>
  <si>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</si>
  <si>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</si>
  <si>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</si>
  <si>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تهيئة المستودع البلدي</t>
  </si>
  <si>
    <t xml:space="preserve">تعبيد الطرقات </t>
  </si>
  <si>
    <t>تهيئة ساحة السوق الاسبوعية</t>
  </si>
  <si>
    <t xml:space="preserve">درسات </t>
  </si>
  <si>
    <t>تغطية السوق البلدي</t>
  </si>
  <si>
    <t>اقتناء معدات النظافة و الطرقات</t>
  </si>
  <si>
    <t>ترصيف و تهيئة</t>
  </si>
  <si>
    <t xml:space="preserve">تهيئة المستودع البلدي </t>
  </si>
  <si>
    <t xml:space="preserve">ترصيف و تهيئة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</si>
</sst>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Arial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name val="MS Sans Serif"/>
      <family val="2"/>
      <charset val="178"/>
    </font>
    <font>
      <sz val="11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>
      <alignment horizontal="right"/>
    </xf>
  </cellStyleXfs>
  <cellXfs count="25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1" xfId="0" applyBorder="1" applyAlignment="1">
      <alignment horizontal="right" vertical="center" wrapText="1" readingOrder="2"/>
    </xf>
    <xf numFmtId="0" fontId="8" fillId="0" borderId="4" xfId="0" applyFont="1" applyBorder="1" applyAlignment="1">
      <alignment horizontal="right" wrapText="1" readingOrder="2"/>
    </xf>
    <xf numFmtId="0" fontId="9" fillId="0" borderId="4" xfId="0" applyFont="1" applyBorder="1" applyAlignment="1">
      <alignment horizontal="right" wrapText="1" readingOrder="2"/>
    </xf>
    <xf numFmtId="0" fontId="10" fillId="0" borderId="5" xfId="0" applyFont="1" applyBorder="1" applyAlignment="1">
      <alignment horizontal="right" wrapText="1" readingOrder="2"/>
    </xf>
    <xf numFmtId="0" fontId="9" fillId="0" borderId="5" xfId="0" applyFont="1" applyBorder="1" applyAlignment="1">
      <alignment horizontal="right" wrapText="1" readingOrder="2"/>
    </xf>
    <xf numFmtId="0" fontId="10" fillId="8" borderId="5" xfId="0" applyFont="1" applyFill="1" applyBorder="1" applyAlignment="1">
      <alignment horizontal="right" wrapText="1" readingOrder="2"/>
    </xf>
    <xf numFmtId="0" fontId="9" fillId="8" borderId="5" xfId="0" applyFont="1" applyFill="1" applyBorder="1" applyAlignment="1">
      <alignment horizontal="right" wrapText="1" readingOrder="2"/>
    </xf>
    <xf numFmtId="0" fontId="10" fillId="0" borderId="6" xfId="0" applyFont="1" applyBorder="1" applyAlignment="1">
      <alignment horizontal="right" wrapText="1" readingOrder="2"/>
    </xf>
    <xf numFmtId="0" fontId="10" fillId="0" borderId="7" xfId="0" applyFont="1" applyBorder="1" applyAlignment="1">
      <alignment horizontal="right" wrapText="1" readingOrder="2"/>
    </xf>
    <xf numFmtId="0" fontId="10" fillId="0" borderId="8" xfId="0" applyFont="1" applyBorder="1" applyAlignment="1">
      <alignment horizontal="right" wrapText="1" readingOrder="2"/>
    </xf>
    <xf numFmtId="0" fontId="10" fillId="0" borderId="9" xfId="0" applyFont="1" applyBorder="1" applyAlignment="1">
      <alignment horizontal="right" wrapText="1" readingOrder="2"/>
    </xf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4" fontId="0" fillId="0" borderId="1" xfId="0" applyNumberFormat="1" applyBorder="1" applyAlignment="1">
      <alignment horizontal="center" vertical="center"/>
    </xf>
    <xf numFmtId="0" fontId="12" fillId="0" borderId="0" xfId="0" applyFont="1"/>
    <xf numFmtId="167" fontId="11" fillId="15" borderId="1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vertical="center" readingOrder="2"/>
    </xf>
    <xf numFmtId="0" fontId="13" fillId="0" borderId="0" xfId="0" applyFont="1" applyAlignment="1">
      <alignment vertical="center" wrapText="1" readingOrder="2"/>
    </xf>
    <xf numFmtId="0" fontId="12" fillId="0" borderId="0" xfId="0" applyFont="1" applyAlignment="1"/>
    <xf numFmtId="0" fontId="0" fillId="0" borderId="10" xfId="0" applyBorder="1" applyAlignment="1">
      <alignment vertical="center"/>
    </xf>
    <xf numFmtId="14" fontId="0" fillId="0" borderId="10" xfId="0" applyNumberFormat="1" applyBorder="1" applyAlignment="1"/>
    <xf numFmtId="0" fontId="0" fillId="0" borderId="10" xfId="0" applyBorder="1" applyAlignment="1"/>
    <xf numFmtId="9" fontId="0" fillId="0" borderId="10" xfId="2" applyFont="1" applyBorder="1" applyAlignment="1">
      <alignment vertical="center"/>
    </xf>
    <xf numFmtId="14" fontId="0" fillId="0" borderId="10" xfId="2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167" fontId="0" fillId="0" borderId="1" xfId="0" applyNumberFormat="1" applyBorder="1" applyAlignment="1"/>
    <xf numFmtId="14" fontId="0" fillId="0" borderId="1" xfId="0" applyNumberFormat="1" applyBorder="1" applyAlignment="1"/>
    <xf numFmtId="9" fontId="0" fillId="0" borderId="1" xfId="2" applyFont="1" applyBorder="1" applyAlignment="1"/>
    <xf numFmtId="0" fontId="0" fillId="0" borderId="1" xfId="0" applyFill="1" applyBorder="1" applyAlignment="1">
      <alignment vertical="center"/>
    </xf>
    <xf numFmtId="0" fontId="13" fillId="0" borderId="1" xfId="0" applyFont="1" applyBorder="1" applyAlignment="1"/>
    <xf numFmtId="0" fontId="13" fillId="0" borderId="1" xfId="0" applyFont="1" applyBorder="1" applyAlignment="1">
      <alignment vertical="center"/>
    </xf>
    <xf numFmtId="167" fontId="13" fillId="0" borderId="1" xfId="0" applyNumberFormat="1" applyFont="1" applyBorder="1" applyAlignment="1"/>
    <xf numFmtId="14" fontId="13" fillId="0" borderId="1" xfId="0" applyNumberFormat="1" applyFont="1" applyBorder="1" applyAlignment="1"/>
    <xf numFmtId="9" fontId="13" fillId="0" borderId="1" xfId="2" applyFont="1" applyBorder="1" applyAlignment="1"/>
    <xf numFmtId="0" fontId="14" fillId="0" borderId="1" xfId="0" applyFont="1" applyBorder="1" applyAlignment="1"/>
    <xf numFmtId="0" fontId="0" fillId="0" borderId="10" xfId="0" applyBorder="1" applyAlignment="1">
      <alignment horizontal="right" vertical="center" wrapText="1"/>
    </xf>
    <xf numFmtId="0" fontId="13" fillId="0" borderId="1" xfId="0" applyFont="1" applyBorder="1" applyAlignment="1">
      <alignment horizontal="right"/>
    </xf>
    <xf numFmtId="0" fontId="0" fillId="0" borderId="1" xfId="0" applyBorder="1" applyAlignment="1">
      <alignment readingOrder="2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9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7" borderId="1" xfId="0" applyFill="1" applyBorder="1"/>
    <xf numFmtId="0" fontId="2" fillId="0" borderId="0" xfId="0" applyFont="1"/>
    <xf numFmtId="0" fontId="0" fillId="0" borderId="0" xfId="0" applyAlignment="1"/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9" fillId="0" borderId="1" xfId="0" applyFont="1" applyBorder="1" applyAlignment="1">
      <alignment horizontal="right" wrapText="1" readingOrder="2"/>
    </xf>
    <xf numFmtId="0" fontId="0" fillId="0" borderId="0" xfId="0" applyFill="1" applyAlignment="1"/>
    <xf numFmtId="0" fontId="9" fillId="0" borderId="1" xfId="0" applyFont="1" applyBorder="1" applyAlignment="1">
      <alignment horizontal="right" readingOrder="2"/>
    </xf>
    <xf numFmtId="0" fontId="0" fillId="0" borderId="1" xfId="0" applyFill="1" applyBorder="1" applyAlignment="1"/>
    <xf numFmtId="0" fontId="9" fillId="8" borderId="1" xfId="0" applyFont="1" applyFill="1" applyBorder="1" applyAlignment="1">
      <alignment horizontal="right" readingOrder="2"/>
    </xf>
    <xf numFmtId="0" fontId="10" fillId="0" borderId="29" xfId="0" applyFont="1" applyFill="1" applyBorder="1" applyAlignment="1">
      <alignment horizontal="right" wrapText="1" readingOrder="2"/>
    </xf>
    <xf numFmtId="0" fontId="0" fillId="0" borderId="1" xfId="0" applyFont="1" applyBorder="1" applyAlignment="1">
      <alignment readingOrder="2"/>
    </xf>
    <xf numFmtId="0" fontId="15" fillId="0" borderId="30" xfId="0" applyFont="1" applyBorder="1" applyAlignment="1">
      <alignment horizontal="right" vertical="top" wrapText="1" readingOrder="2"/>
    </xf>
    <xf numFmtId="0" fontId="16" fillId="0" borderId="30" xfId="0" applyFont="1" applyBorder="1" applyAlignment="1">
      <alignment horizontal="right" vertical="top" wrapText="1" readingOrder="2"/>
    </xf>
    <xf numFmtId="0" fontId="15" fillId="0" borderId="6" xfId="0" applyFont="1" applyBorder="1" applyAlignment="1">
      <alignment horizontal="right" vertical="top" wrapText="1" readingOrder="2"/>
    </xf>
    <xf numFmtId="0" fontId="16" fillId="0" borderId="6" xfId="0" applyFont="1" applyBorder="1" applyAlignment="1">
      <alignment horizontal="right" vertical="top" wrapText="1" readingOrder="2"/>
    </xf>
    <xf numFmtId="0" fontId="0" fillId="0" borderId="1" xfId="0" applyFont="1" applyBorder="1" applyAlignment="1"/>
    <xf numFmtId="0" fontId="10" fillId="0" borderId="1" xfId="0" applyFont="1" applyFill="1" applyBorder="1" applyAlignment="1">
      <alignment horizontal="right" readingOrder="2"/>
    </xf>
    <xf numFmtId="0" fontId="0" fillId="0" borderId="0" xfId="0" applyAlignment="1">
      <alignment readingOrder="2"/>
    </xf>
    <xf numFmtId="0" fontId="0" fillId="0" borderId="0" xfId="0" applyFill="1" applyBorder="1" applyAlignment="1"/>
    <xf numFmtId="0" fontId="0" fillId="0" borderId="1" xfId="0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horizontal="right" vertical="center" wrapText="1" readingOrder="2"/>
    </xf>
    <xf numFmtId="0" fontId="0" fillId="0" borderId="1" xfId="0" applyFont="1" applyBorder="1"/>
    <xf numFmtId="0" fontId="0" fillId="0" borderId="0" xfId="0" applyFont="1" applyAlignment="1"/>
    <xf numFmtId="0" fontId="0" fillId="0" borderId="1" xfId="0" applyFill="1" applyBorder="1"/>
    <xf numFmtId="0" fontId="3" fillId="10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165" fontId="0" fillId="18" borderId="1" xfId="1" applyNumberFormat="1" applyFont="1" applyFill="1" applyBorder="1" applyAlignment="1">
      <alignment horizontal="right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165" fontId="0" fillId="19" borderId="1" xfId="1" applyNumberFormat="1" applyFont="1" applyFill="1" applyBorder="1" applyAlignment="1">
      <alignment horizontal="right"/>
    </xf>
    <xf numFmtId="164" fontId="0" fillId="19" borderId="1" xfId="1" applyFont="1" applyFill="1" applyBorder="1" applyAlignment="1">
      <alignment horizontal="center"/>
    </xf>
    <xf numFmtId="164" fontId="0" fillId="19" borderId="1" xfId="1" applyFont="1" applyFill="1" applyBorder="1"/>
    <xf numFmtId="164" fontId="0" fillId="19" borderId="1" xfId="1" applyFont="1" applyFill="1" applyBorder="1" applyAlignment="1">
      <alignment horizontal="right"/>
    </xf>
    <xf numFmtId="164" fontId="0" fillId="0" borderId="0" xfId="1" applyFont="1"/>
    <xf numFmtId="164" fontId="0" fillId="13" borderId="1" xfId="1" applyFont="1" applyFill="1" applyBorder="1" applyAlignment="1">
      <alignment horizontal="center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0" fillId="19" borderId="0" xfId="0" applyFill="1"/>
    <xf numFmtId="0" fontId="3" fillId="1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20" borderId="1" xfId="0" applyFill="1" applyBorder="1"/>
    <xf numFmtId="0" fontId="0" fillId="19" borderId="3" xfId="0" applyFill="1" applyBorder="1" applyAlignment="1">
      <alignment horizontal="center" vertical="center" wrapText="1"/>
    </xf>
    <xf numFmtId="0" fontId="0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0" fontId="0" fillId="20" borderId="0" xfId="0" applyFill="1"/>
    <xf numFmtId="0" fontId="0" fillId="19" borderId="1" xfId="0" applyFill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9" fontId="2" fillId="9" borderId="1" xfId="2" applyFont="1" applyFill="1" applyBorder="1" applyAlignment="1">
      <alignment horizontal="center"/>
    </xf>
    <xf numFmtId="9" fontId="0" fillId="21" borderId="1" xfId="2" applyFont="1" applyFill="1" applyBorder="1"/>
    <xf numFmtId="0" fontId="0" fillId="0" borderId="3" xfId="0" applyBorder="1" applyAlignment="1">
      <alignment horizontal="right"/>
    </xf>
    <xf numFmtId="0" fontId="0" fillId="19" borderId="0" xfId="0" applyFill="1" applyAlignment="1">
      <alignment horizontal="right"/>
    </xf>
    <xf numFmtId="9" fontId="0" fillId="19" borderId="0" xfId="2" applyFont="1" applyFill="1"/>
    <xf numFmtId="9" fontId="0" fillId="0" borderId="0" xfId="2" applyFont="1"/>
    <xf numFmtId="0" fontId="3" fillId="10" borderId="1" xfId="0" applyFont="1" applyFill="1" applyBorder="1" applyAlignment="1">
      <alignment horizontal="center"/>
    </xf>
    <xf numFmtId="168" fontId="0" fillId="0" borderId="0" xfId="0" applyNumberFormat="1"/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20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7" fontId="2" fillId="15" borderId="12" xfId="1" applyNumberFormat="1" applyFont="1" applyFill="1" applyBorder="1" applyAlignment="1">
      <alignment horizontal="center" vertical="center"/>
    </xf>
    <xf numFmtId="167" fontId="2" fillId="15" borderId="15" xfId="1" applyNumberFormat="1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14" fontId="2" fillId="15" borderId="13" xfId="2" applyNumberFormat="1" applyFont="1" applyFill="1" applyBorder="1" applyAlignment="1">
      <alignment horizontal="center" vertical="center"/>
    </xf>
    <xf numFmtId="14" fontId="2" fillId="15" borderId="16" xfId="2" applyNumberFormat="1" applyFont="1" applyFill="1" applyBorder="1" applyAlignment="1">
      <alignment horizontal="center" vertical="center"/>
    </xf>
    <xf numFmtId="167" fontId="2" fillId="15" borderId="12" xfId="0" applyNumberFormat="1" applyFont="1" applyFill="1" applyBorder="1" applyAlignment="1">
      <alignment horizontal="center" vertical="center"/>
    </xf>
    <xf numFmtId="14" fontId="2" fillId="15" borderId="12" xfId="0" applyNumberFormat="1" applyFont="1" applyFill="1" applyBorder="1" applyAlignment="1">
      <alignment horizontal="center" vertical="center" wrapText="1"/>
    </xf>
    <xf numFmtId="14" fontId="2" fillId="15" borderId="15" xfId="0" applyNumberFormat="1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9" fontId="2" fillId="15" borderId="12" xfId="2" applyFont="1" applyFill="1" applyBorder="1" applyAlignment="1">
      <alignment horizontal="center" vertical="center"/>
    </xf>
    <xf numFmtId="9" fontId="2" fillId="15" borderId="15" xfId="2" applyFont="1" applyFill="1" applyBorder="1" applyAlignment="1">
      <alignment horizontal="center" vertical="center"/>
    </xf>
    <xf numFmtId="14" fontId="2" fillId="15" borderId="12" xfId="2" applyNumberFormat="1" applyFont="1" applyFill="1" applyBorder="1" applyAlignment="1">
      <alignment horizontal="center" vertical="center"/>
    </xf>
    <xf numFmtId="14" fontId="2" fillId="15" borderId="15" xfId="2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2" borderId="10" xfId="0" applyFont="1" applyFill="1" applyBorder="1" applyAlignment="1">
      <alignment horizontal="right" vertical="center"/>
    </xf>
    <xf numFmtId="0" fontId="2" fillId="23" borderId="1" xfId="0" applyFont="1" applyFill="1" applyBorder="1"/>
    <xf numFmtId="0" fontId="0" fillId="23" borderId="10" xfId="0" applyFill="1" applyBorder="1" applyAlignment="1">
      <alignment horizontal="center" vertical="center"/>
    </xf>
    <xf numFmtId="0" fontId="0" fillId="24" borderId="1" xfId="0" applyFill="1" applyBorder="1"/>
    <xf numFmtId="0" fontId="2" fillId="22" borderId="1" xfId="0" applyFont="1" applyFill="1" applyBorder="1"/>
    <xf numFmtId="0" fontId="0" fillId="0" borderId="31" xfId="0" applyBorder="1"/>
    <xf numFmtId="0" fontId="0" fillId="0" borderId="1" xfId="0" applyBorder="1" applyAlignment="1">
      <alignment wrapText="1"/>
    </xf>
    <xf numFmtId="0" fontId="2" fillId="19" borderId="1" xfId="0" applyFont="1" applyFill="1" applyBorder="1"/>
    <xf numFmtId="0" fontId="0" fillId="19" borderId="1" xfId="0" applyFont="1" applyFill="1" applyBorder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2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5"/>
  <sheetViews>
    <sheetView rightToLeft="1" workbookViewId="0">
      <selection activeCell="E21" sqref="E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171"/>
    <col min="4" max="4" width="23.81640625" style="148" bestFit="1" customWidth="1"/>
    <col min="5" max="5" width="9.1796875" style="148"/>
    <col min="6" max="6" width="9.1796875" style="148" hidden="1" customWidth="1"/>
    <col min="7" max="27" width="9.1796875" style="148"/>
  </cols>
  <sheetData>
    <row r="1" spans="1:6">
      <c r="A1" s="176" t="s">
        <v>85</v>
      </c>
      <c r="B1" s="176"/>
      <c r="C1" s="166" t="s">
        <v>779</v>
      </c>
    </row>
    <row r="2" spans="1:6">
      <c r="A2" s="10" t="s">
        <v>72</v>
      </c>
      <c r="B2" s="11"/>
      <c r="C2" s="167"/>
    </row>
    <row r="3" spans="1:6">
      <c r="A3" s="10" t="s">
        <v>73</v>
      </c>
      <c r="B3" s="11"/>
      <c r="C3" s="167"/>
    </row>
    <row r="4" spans="1:6">
      <c r="A4" s="10" t="s">
        <v>83</v>
      </c>
      <c r="B4" s="11"/>
      <c r="C4" s="167"/>
    </row>
    <row r="5" spans="1:6">
      <c r="A5" s="10" t="s">
        <v>84</v>
      </c>
      <c r="B5" s="11"/>
      <c r="C5" s="167"/>
    </row>
    <row r="6" spans="1:6">
      <c r="A6" s="177" t="s">
        <v>879</v>
      </c>
      <c r="B6" s="177"/>
      <c r="C6" s="70" t="e">
        <f>B8/B7</f>
        <v>#DIV/0!</v>
      </c>
      <c r="F6" s="148" t="s">
        <v>657</v>
      </c>
    </row>
    <row r="7" spans="1:6">
      <c r="A7" s="10" t="s">
        <v>74</v>
      </c>
      <c r="B7" s="11"/>
      <c r="C7" s="167"/>
      <c r="F7" s="148" t="s">
        <v>653</v>
      </c>
    </row>
    <row r="8" spans="1:6">
      <c r="A8" s="10" t="s">
        <v>75</v>
      </c>
      <c r="B8" s="11"/>
      <c r="C8" s="167"/>
    </row>
    <row r="9" spans="1:6">
      <c r="A9" s="174" t="s">
        <v>880</v>
      </c>
      <c r="B9" s="175"/>
      <c r="C9" s="70" t="e">
        <f>B11/B10</f>
        <v>#DIV/0!</v>
      </c>
    </row>
    <row r="10" spans="1:6">
      <c r="A10" s="132" t="s">
        <v>881</v>
      </c>
      <c r="B10" s="11"/>
      <c r="C10" s="167"/>
    </row>
    <row r="11" spans="1:6">
      <c r="A11" s="132" t="s">
        <v>882</v>
      </c>
      <c r="B11" s="11"/>
      <c r="C11" s="167"/>
    </row>
    <row r="12" spans="1:6">
      <c r="A12" s="174" t="s">
        <v>76</v>
      </c>
      <c r="B12" s="175"/>
      <c r="C12" s="70" t="e">
        <f>B14/B3</f>
        <v>#DIV/0!</v>
      </c>
    </row>
    <row r="13" spans="1:6">
      <c r="A13" s="10" t="s">
        <v>77</v>
      </c>
      <c r="B13" s="11"/>
      <c r="C13" s="167"/>
    </row>
    <row r="14" spans="1:6">
      <c r="A14" s="10" t="s">
        <v>78</v>
      </c>
      <c r="B14" s="11"/>
      <c r="C14" s="167"/>
    </row>
    <row r="15" spans="1:6">
      <c r="A15" s="174" t="s">
        <v>79</v>
      </c>
      <c r="B15" s="175"/>
      <c r="C15" s="70" t="e">
        <f>B16/B3</f>
        <v>#DIV/0!</v>
      </c>
    </row>
    <row r="16" spans="1:6">
      <c r="A16" s="10" t="s">
        <v>80</v>
      </c>
      <c r="B16" s="11"/>
      <c r="C16" s="167"/>
    </row>
    <row r="17" spans="1:3">
      <c r="A17" s="174" t="s">
        <v>81</v>
      </c>
      <c r="B17" s="175"/>
      <c r="C17" s="70" t="e">
        <f>B18/B3</f>
        <v>#DIV/0!</v>
      </c>
    </row>
    <row r="18" spans="1:3">
      <c r="A18" s="10" t="s">
        <v>82</v>
      </c>
      <c r="B18" s="11"/>
      <c r="C18" s="167"/>
    </row>
    <row r="19" spans="1:3">
      <c r="A19" s="174" t="s">
        <v>780</v>
      </c>
      <c r="B19" s="175"/>
      <c r="C19" s="70" t="e">
        <f>B20/B3</f>
        <v>#DIV/0!</v>
      </c>
    </row>
    <row r="20" spans="1:3">
      <c r="A20" s="10" t="s">
        <v>883</v>
      </c>
      <c r="B20" s="11"/>
      <c r="C20" s="167"/>
    </row>
    <row r="21" spans="1:3">
      <c r="A21" s="174" t="s">
        <v>884</v>
      </c>
      <c r="B21" s="175"/>
      <c r="C21" s="167"/>
    </row>
    <row r="22" spans="1:3">
      <c r="A22" s="10" t="s">
        <v>885</v>
      </c>
      <c r="B22" s="168"/>
      <c r="C22" s="167"/>
    </row>
    <row r="23" spans="1:3" s="148" customFormat="1">
      <c r="A23" s="138" t="s">
        <v>886</v>
      </c>
      <c r="B23" s="11"/>
      <c r="C23" s="167"/>
    </row>
    <row r="24" spans="1:3" s="148" customFormat="1">
      <c r="A24" s="138" t="s">
        <v>887</v>
      </c>
      <c r="B24" s="11"/>
      <c r="C24" s="167"/>
    </row>
    <row r="25" spans="1:3" s="148" customFormat="1">
      <c r="B25" s="169"/>
      <c r="C25" s="170"/>
    </row>
    <row r="26" spans="1:3" s="148" customFormat="1">
      <c r="B26" s="169"/>
      <c r="C26" s="170"/>
    </row>
    <row r="27" spans="1:3" s="148" customFormat="1">
      <c r="B27" s="169"/>
      <c r="C27" s="170"/>
    </row>
    <row r="28" spans="1:3" s="148" customFormat="1">
      <c r="B28" s="169"/>
      <c r="C28" s="170"/>
    </row>
    <row r="29" spans="1:3" s="148" customFormat="1">
      <c r="B29" s="169"/>
      <c r="C29" s="170"/>
    </row>
    <row r="30" spans="1:3" s="148" customFormat="1">
      <c r="B30" s="169"/>
      <c r="C30" s="170"/>
    </row>
    <row r="31" spans="1:3" s="148" customFormat="1">
      <c r="B31" s="169"/>
      <c r="C31" s="170"/>
    </row>
    <row r="32" spans="1:3" s="148" customFormat="1">
      <c r="B32" s="169"/>
      <c r="C32" s="170"/>
    </row>
    <row r="33" spans="2:3" s="148" customFormat="1">
      <c r="B33" s="169"/>
      <c r="C33" s="170"/>
    </row>
    <row r="34" spans="2:3" s="148" customFormat="1">
      <c r="B34" s="169"/>
      <c r="C34" s="170"/>
    </row>
    <row r="35" spans="2:3" s="148" customFormat="1">
      <c r="B35" s="169"/>
      <c r="C35" s="170"/>
    </row>
    <row r="36" spans="2:3" s="148" customFormat="1">
      <c r="B36" s="169"/>
      <c r="C36" s="170"/>
    </row>
    <row r="37" spans="2:3" s="148" customFormat="1">
      <c r="B37" s="169"/>
      <c r="C37" s="170"/>
    </row>
    <row r="38" spans="2:3" s="148" customFormat="1">
      <c r="B38" s="169"/>
      <c r="C38" s="170"/>
    </row>
    <row r="39" spans="2:3" s="148" customFormat="1">
      <c r="B39" s="169"/>
      <c r="C39" s="170"/>
    </row>
    <row r="40" spans="2:3" s="148" customFormat="1">
      <c r="B40" s="169"/>
      <c r="C40" s="170"/>
    </row>
    <row r="41" spans="2:3" s="148" customFormat="1">
      <c r="B41" s="169"/>
      <c r="C41" s="170"/>
    </row>
    <row r="42" spans="2:3" s="148" customFormat="1">
      <c r="B42" s="169"/>
      <c r="C42" s="170"/>
    </row>
    <row r="43" spans="2:3" s="148" customFormat="1">
      <c r="B43" s="169"/>
      <c r="C43" s="170"/>
    </row>
    <row r="44" spans="2:3" s="148" customFormat="1">
      <c r="B44" s="169"/>
      <c r="C44" s="170"/>
    </row>
    <row r="45" spans="2:3" s="148" customFormat="1">
      <c r="B45" s="169"/>
      <c r="C45" s="170"/>
    </row>
    <row r="46" spans="2:3" s="148" customFormat="1">
      <c r="B46" s="169"/>
      <c r="C46" s="170"/>
    </row>
    <row r="47" spans="2:3" s="148" customFormat="1">
      <c r="B47" s="169"/>
      <c r="C47" s="170"/>
    </row>
    <row r="48" spans="2:3" s="148" customFormat="1">
      <c r="B48" s="169"/>
      <c r="C48" s="170"/>
    </row>
    <row r="49" spans="2:3" s="148" customFormat="1">
      <c r="B49" s="169"/>
      <c r="C49" s="170"/>
    </row>
    <row r="50" spans="2:3" s="148" customFormat="1">
      <c r="B50" s="169"/>
      <c r="C50" s="170"/>
    </row>
    <row r="51" spans="2:3" s="148" customFormat="1">
      <c r="B51" s="169"/>
      <c r="C51" s="170"/>
    </row>
    <row r="52" spans="2:3" s="148" customFormat="1">
      <c r="B52" s="169"/>
      <c r="C52" s="170"/>
    </row>
    <row r="53" spans="2:3" s="148" customFormat="1">
      <c r="B53" s="169"/>
      <c r="C53" s="170"/>
    </row>
    <row r="54" spans="2:3" s="148" customFormat="1">
      <c r="B54" s="169"/>
      <c r="C54" s="170"/>
    </row>
    <row r="55" spans="2:3" s="148" customFormat="1">
      <c r="B55" s="169"/>
      <c r="C55" s="170"/>
    </row>
    <row r="56" spans="2:3" s="148" customFormat="1">
      <c r="B56" s="169"/>
      <c r="C56" s="170"/>
    </row>
    <row r="57" spans="2:3" s="148" customFormat="1">
      <c r="B57" s="169"/>
      <c r="C57" s="170"/>
    </row>
    <row r="58" spans="2:3" s="148" customFormat="1">
      <c r="B58" s="169"/>
      <c r="C58" s="170"/>
    </row>
    <row r="59" spans="2:3" s="148" customFormat="1">
      <c r="B59" s="169"/>
      <c r="C59" s="170"/>
    </row>
    <row r="60" spans="2:3" s="148" customFormat="1">
      <c r="B60" s="169"/>
      <c r="C60" s="170"/>
    </row>
    <row r="61" spans="2:3" s="148" customFormat="1">
      <c r="B61" s="169"/>
      <c r="C61" s="170"/>
    </row>
    <row r="62" spans="2:3" s="148" customFormat="1">
      <c r="B62" s="169"/>
      <c r="C62" s="170"/>
    </row>
    <row r="63" spans="2:3" s="148" customFormat="1">
      <c r="B63" s="169"/>
      <c r="C63" s="170"/>
    </row>
    <row r="64" spans="2:3" s="148" customFormat="1">
      <c r="B64" s="169"/>
      <c r="C64" s="170"/>
    </row>
    <row r="65" spans="2:3" s="148" customFormat="1">
      <c r="B65" s="169"/>
      <c r="C65" s="170"/>
    </row>
    <row r="66" spans="2:3" s="148" customFormat="1">
      <c r="B66" s="169"/>
      <c r="C66" s="170"/>
    </row>
    <row r="67" spans="2:3" s="148" customFormat="1">
      <c r="B67" s="169"/>
      <c r="C67" s="170"/>
    </row>
    <row r="68" spans="2:3" s="148" customFormat="1">
      <c r="B68" s="169"/>
      <c r="C68" s="170"/>
    </row>
    <row r="69" spans="2:3" s="148" customFormat="1">
      <c r="B69" s="169"/>
      <c r="C69" s="170"/>
    </row>
    <row r="70" spans="2:3" s="148" customFormat="1">
      <c r="B70" s="169"/>
      <c r="C70" s="170"/>
    </row>
    <row r="71" spans="2:3" s="148" customFormat="1">
      <c r="B71" s="169"/>
      <c r="C71" s="170"/>
    </row>
    <row r="72" spans="2:3" s="148" customFormat="1">
      <c r="B72" s="169"/>
      <c r="C72" s="170"/>
    </row>
    <row r="73" spans="2:3" s="148" customFormat="1">
      <c r="B73" s="169"/>
      <c r="C73" s="170"/>
    </row>
    <row r="74" spans="2:3" s="148" customFormat="1">
      <c r="B74" s="169"/>
      <c r="C74" s="170"/>
    </row>
    <row r="75" spans="2:3" s="148" customFormat="1">
      <c r="B75" s="169"/>
      <c r="C75" s="170"/>
    </row>
    <row r="76" spans="2:3" s="148" customFormat="1">
      <c r="B76" s="169"/>
      <c r="C76" s="170"/>
    </row>
    <row r="77" spans="2:3" s="148" customFormat="1">
      <c r="B77" s="169"/>
      <c r="C77" s="170"/>
    </row>
    <row r="78" spans="2:3" s="148" customFormat="1">
      <c r="B78" s="169"/>
      <c r="C78" s="170"/>
    </row>
    <row r="79" spans="2:3" s="148" customFormat="1">
      <c r="B79" s="169"/>
      <c r="C79" s="170"/>
    </row>
    <row r="80" spans="2:3" s="148" customFormat="1">
      <c r="B80" s="169"/>
      <c r="C80" s="170"/>
    </row>
    <row r="81" spans="2:3" s="148" customFormat="1">
      <c r="B81" s="169"/>
      <c r="C81" s="170"/>
    </row>
    <row r="82" spans="2:3" s="148" customFormat="1">
      <c r="B82" s="169"/>
      <c r="C82" s="170"/>
    </row>
    <row r="83" spans="2:3" s="148" customFormat="1">
      <c r="B83" s="169"/>
      <c r="C83" s="170"/>
    </row>
    <row r="84" spans="2:3" s="148" customFormat="1">
      <c r="B84" s="169"/>
      <c r="C84" s="170"/>
    </row>
    <row r="85" spans="2:3" s="148" customFormat="1">
      <c r="B85" s="169"/>
      <c r="C85" s="170"/>
    </row>
    <row r="86" spans="2:3" s="148" customFormat="1">
      <c r="B86" s="169"/>
      <c r="C86" s="170"/>
    </row>
    <row r="87" spans="2:3" s="148" customFormat="1">
      <c r="B87" s="169"/>
      <c r="C87" s="170"/>
    </row>
    <row r="88" spans="2:3" s="148" customFormat="1">
      <c r="B88" s="169"/>
      <c r="C88" s="170"/>
    </row>
    <row r="89" spans="2:3" s="148" customFormat="1">
      <c r="B89" s="169"/>
      <c r="C89" s="170"/>
    </row>
    <row r="90" spans="2:3" s="148" customFormat="1">
      <c r="B90" s="169"/>
      <c r="C90" s="170"/>
    </row>
    <row r="91" spans="2:3" s="148" customFormat="1">
      <c r="B91" s="169"/>
      <c r="C91" s="170"/>
    </row>
    <row r="92" spans="2:3" s="148" customFormat="1">
      <c r="B92" s="169"/>
      <c r="C92" s="170"/>
    </row>
    <row r="93" spans="2:3" s="148" customFormat="1">
      <c r="B93" s="169"/>
      <c r="C93" s="170"/>
    </row>
    <row r="94" spans="2:3" s="148" customFormat="1">
      <c r="B94" s="169"/>
      <c r="C94" s="170"/>
    </row>
    <row r="95" spans="2:3" s="148" customFormat="1">
      <c r="B95" s="169"/>
      <c r="C95" s="170"/>
    </row>
    <row r="96" spans="2:3" s="148" customFormat="1">
      <c r="B96" s="169"/>
      <c r="C96" s="170"/>
    </row>
    <row r="97" spans="2:3" s="148" customFormat="1">
      <c r="B97" s="169"/>
      <c r="C97" s="170"/>
    </row>
    <row r="98" spans="2:3" s="148" customFormat="1">
      <c r="B98" s="169"/>
      <c r="C98" s="170"/>
    </row>
    <row r="99" spans="2:3" s="148" customFormat="1">
      <c r="B99" s="169"/>
      <c r="C99" s="170"/>
    </row>
    <row r="100" spans="2:3" s="148" customFormat="1">
      <c r="B100" s="169"/>
      <c r="C100" s="170"/>
    </row>
    <row r="101" spans="2:3" s="148" customFormat="1">
      <c r="B101" s="169"/>
      <c r="C101" s="170"/>
    </row>
    <row r="102" spans="2:3" s="148" customFormat="1">
      <c r="B102" s="169"/>
      <c r="C102" s="170"/>
    </row>
    <row r="103" spans="2:3" s="148" customFormat="1">
      <c r="B103" s="169"/>
      <c r="C103" s="170"/>
    </row>
    <row r="104" spans="2:3" s="148" customFormat="1">
      <c r="B104" s="169"/>
      <c r="C104" s="170"/>
    </row>
    <row r="105" spans="2:3" s="148" customFormat="1">
      <c r="B105" s="169"/>
      <c r="C105" s="170"/>
    </row>
    <row r="106" spans="2:3" s="148" customFormat="1">
      <c r="B106" s="169"/>
      <c r="C106" s="170"/>
    </row>
    <row r="107" spans="2:3" s="148" customFormat="1">
      <c r="B107" s="169"/>
      <c r="C107" s="170"/>
    </row>
    <row r="108" spans="2:3" s="148" customFormat="1">
      <c r="B108" s="169"/>
      <c r="C108" s="170"/>
    </row>
    <row r="109" spans="2:3" s="148" customFormat="1">
      <c r="B109" s="169"/>
      <c r="C109" s="170"/>
    </row>
    <row r="110" spans="2:3" s="148" customFormat="1">
      <c r="B110" s="169"/>
      <c r="C110" s="170"/>
    </row>
    <row r="111" spans="2:3" s="148" customFormat="1">
      <c r="B111" s="169"/>
      <c r="C111" s="170"/>
    </row>
    <row r="112" spans="2:3" s="148" customFormat="1">
      <c r="B112" s="169"/>
      <c r="C112" s="170"/>
    </row>
    <row r="113" spans="2:3" s="148" customFormat="1">
      <c r="B113" s="169"/>
      <c r="C113" s="170"/>
    </row>
    <row r="114" spans="2:3" s="148" customFormat="1">
      <c r="B114" s="169"/>
      <c r="C114" s="170"/>
    </row>
    <row r="115" spans="2:3" s="148" customFormat="1">
      <c r="B115" s="169"/>
      <c r="C115" s="170"/>
    </row>
    <row r="116" spans="2:3" s="148" customFormat="1">
      <c r="B116" s="169"/>
      <c r="C116" s="170"/>
    </row>
    <row r="117" spans="2:3" s="148" customFormat="1">
      <c r="B117" s="169"/>
      <c r="C117" s="170"/>
    </row>
    <row r="118" spans="2:3" s="148" customFormat="1">
      <c r="B118" s="169"/>
      <c r="C118" s="170"/>
    </row>
    <row r="119" spans="2:3" s="148" customFormat="1">
      <c r="B119" s="169"/>
      <c r="C119" s="170"/>
    </row>
    <row r="120" spans="2:3" s="148" customFormat="1">
      <c r="B120" s="169"/>
      <c r="C120" s="170"/>
    </row>
    <row r="121" spans="2:3" s="148" customFormat="1">
      <c r="B121" s="169"/>
      <c r="C121" s="170"/>
    </row>
    <row r="122" spans="2:3" s="148" customFormat="1">
      <c r="B122" s="169"/>
      <c r="C122" s="170"/>
    </row>
    <row r="123" spans="2:3" s="148" customFormat="1">
      <c r="B123" s="169"/>
      <c r="C123" s="170"/>
    </row>
    <row r="124" spans="2:3" s="148" customFormat="1">
      <c r="B124" s="169"/>
      <c r="C124" s="170"/>
    </row>
    <row r="125" spans="2:3" s="148" customFormat="1">
      <c r="B125" s="169"/>
      <c r="C125" s="170"/>
    </row>
    <row r="126" spans="2:3" s="148" customFormat="1">
      <c r="B126" s="169"/>
      <c r="C126" s="170"/>
    </row>
    <row r="127" spans="2:3" s="148" customFormat="1">
      <c r="B127" s="169"/>
      <c r="C127" s="170"/>
    </row>
    <row r="128" spans="2:3" s="148" customFormat="1">
      <c r="B128" s="169"/>
      <c r="C128" s="170"/>
    </row>
    <row r="129" spans="2:3" s="148" customFormat="1">
      <c r="B129" s="169"/>
      <c r="C129" s="170"/>
    </row>
    <row r="130" spans="2:3" s="148" customFormat="1">
      <c r="B130" s="169"/>
      <c r="C130" s="170"/>
    </row>
    <row r="131" spans="2:3" s="148" customFormat="1">
      <c r="B131" s="169"/>
      <c r="C131" s="170"/>
    </row>
    <row r="132" spans="2:3" s="148" customFormat="1">
      <c r="B132" s="169"/>
      <c r="C132" s="170"/>
    </row>
    <row r="133" spans="2:3" s="148" customFormat="1">
      <c r="B133" s="169"/>
      <c r="C133" s="170"/>
    </row>
    <row r="134" spans="2:3" s="148" customFormat="1">
      <c r="B134" s="169"/>
      <c r="C134" s="170"/>
    </row>
    <row r="135" spans="2:3" s="148" customFormat="1">
      <c r="B135" s="169"/>
      <c r="C135" s="170"/>
    </row>
    <row r="136" spans="2:3" s="148" customFormat="1">
      <c r="B136" s="169"/>
      <c r="C136" s="170"/>
    </row>
    <row r="137" spans="2:3" s="148" customFormat="1">
      <c r="B137" s="169"/>
      <c r="C137" s="170"/>
    </row>
    <row r="138" spans="2:3" s="148" customFormat="1">
      <c r="B138" s="169"/>
      <c r="C138" s="170"/>
    </row>
    <row r="139" spans="2:3" s="148" customFormat="1">
      <c r="B139" s="169"/>
      <c r="C139" s="170"/>
    </row>
    <row r="140" spans="2:3" s="148" customFormat="1">
      <c r="B140" s="169"/>
      <c r="C140" s="170"/>
    </row>
    <row r="141" spans="2:3" s="148" customFormat="1">
      <c r="B141" s="169"/>
      <c r="C141" s="170"/>
    </row>
    <row r="142" spans="2:3" s="148" customFormat="1">
      <c r="B142" s="169"/>
      <c r="C142" s="170"/>
    </row>
    <row r="143" spans="2:3" s="148" customFormat="1">
      <c r="B143" s="169"/>
      <c r="C143" s="170"/>
    </row>
    <row r="144" spans="2:3" s="148" customFormat="1">
      <c r="B144" s="169"/>
      <c r="C144" s="170"/>
    </row>
    <row r="145" spans="2:3" s="148" customFormat="1">
      <c r="B145" s="169"/>
      <c r="C145" s="170"/>
    </row>
    <row r="146" spans="2:3" s="148" customFormat="1">
      <c r="B146" s="169"/>
      <c r="C146" s="170"/>
    </row>
    <row r="147" spans="2:3" s="148" customFormat="1">
      <c r="B147" s="169"/>
      <c r="C147" s="170"/>
    </row>
    <row r="148" spans="2:3" s="148" customFormat="1">
      <c r="B148" s="169"/>
      <c r="C148" s="170"/>
    </row>
    <row r="149" spans="2:3" s="148" customFormat="1">
      <c r="B149" s="169"/>
      <c r="C149" s="170"/>
    </row>
    <row r="150" spans="2:3" s="148" customFormat="1">
      <c r="B150" s="169"/>
      <c r="C150" s="170"/>
    </row>
    <row r="151" spans="2:3" s="148" customFormat="1">
      <c r="B151" s="169"/>
      <c r="C151" s="170"/>
    </row>
    <row r="152" spans="2:3" s="148" customFormat="1">
      <c r="B152" s="169"/>
      <c r="C152" s="170"/>
    </row>
    <row r="153" spans="2:3" s="148" customFormat="1">
      <c r="B153" s="169"/>
      <c r="C153" s="170"/>
    </row>
    <row r="154" spans="2:3" s="148" customFormat="1">
      <c r="B154" s="169"/>
      <c r="C154" s="170"/>
    </row>
    <row r="155" spans="2:3" s="148" customFormat="1">
      <c r="B155" s="169"/>
      <c r="C155" s="170"/>
    </row>
    <row r="156" spans="2:3" s="148" customFormat="1">
      <c r="B156" s="169"/>
      <c r="C156" s="170"/>
    </row>
    <row r="157" spans="2:3" s="148" customFormat="1">
      <c r="B157" s="169"/>
      <c r="C157" s="170"/>
    </row>
    <row r="158" spans="2:3" s="148" customFormat="1">
      <c r="B158" s="169"/>
      <c r="C158" s="170"/>
    </row>
    <row r="159" spans="2:3" s="148" customFormat="1">
      <c r="B159" s="169"/>
      <c r="C159" s="170"/>
    </row>
    <row r="160" spans="2:3" s="148" customFormat="1">
      <c r="B160" s="169"/>
      <c r="C160" s="170"/>
    </row>
    <row r="161" spans="2:3" s="148" customFormat="1">
      <c r="B161" s="169"/>
      <c r="C161" s="170"/>
    </row>
    <row r="162" spans="2:3" s="148" customFormat="1">
      <c r="B162" s="169"/>
      <c r="C162" s="170"/>
    </row>
    <row r="163" spans="2:3" s="148" customFormat="1">
      <c r="B163" s="169"/>
      <c r="C163" s="170"/>
    </row>
    <row r="164" spans="2:3" s="148" customFormat="1">
      <c r="B164" s="169"/>
      <c r="C164" s="170"/>
    </row>
    <row r="165" spans="2:3" s="148" customFormat="1">
      <c r="B165" s="169"/>
      <c r="C165" s="170"/>
    </row>
    <row r="166" spans="2:3" s="148" customFormat="1">
      <c r="B166" s="169"/>
      <c r="C166" s="170"/>
    </row>
    <row r="167" spans="2:3" s="148" customFormat="1">
      <c r="B167" s="169"/>
      <c r="C167" s="170"/>
    </row>
    <row r="168" spans="2:3" s="148" customFormat="1">
      <c r="B168" s="169"/>
      <c r="C168" s="170"/>
    </row>
    <row r="169" spans="2:3" s="148" customFormat="1">
      <c r="B169" s="169"/>
      <c r="C169" s="170"/>
    </row>
    <row r="170" spans="2:3" s="148" customFormat="1">
      <c r="B170" s="169"/>
      <c r="C170" s="170"/>
    </row>
    <row r="171" spans="2:3" s="148" customFormat="1">
      <c r="B171" s="169"/>
      <c r="C171" s="170"/>
    </row>
    <row r="172" spans="2:3" s="148" customFormat="1">
      <c r="B172" s="169"/>
      <c r="C172" s="170"/>
    </row>
    <row r="173" spans="2:3" s="148" customFormat="1">
      <c r="B173" s="169"/>
      <c r="C173" s="170"/>
    </row>
    <row r="174" spans="2:3" s="148" customFormat="1">
      <c r="B174" s="169"/>
      <c r="C174" s="170"/>
    </row>
    <row r="175" spans="2:3" s="148" customFormat="1">
      <c r="B175" s="169"/>
      <c r="C175" s="170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23" priority="10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decimal" allowBlank="1" showInputMessage="1" showErrorMessage="1" sqref="B10:B11 B13:B14 B16 B18 B20" xr:uid="{00000000-0002-0000-0000-000000000000}">
      <formula1>0</formula1>
      <formula2>10000000000</formula2>
    </dataValidation>
    <dataValidation type="decimal" allowBlank="1" showInputMessage="1" showErrorMessage="1" sqref="B7:B8" xr:uid="{00000000-0002-0000-0000-000001000000}">
      <formula1>0</formula1>
      <formula2>1000000000000</formula2>
    </dataValidation>
    <dataValidation type="whole" allowBlank="1" showInputMessage="1" showErrorMessage="1" sqref="B24" xr:uid="{00000000-0002-0000-0000-000002000000}">
      <formula1>0</formula1>
      <formula2>1000</formula2>
    </dataValidation>
    <dataValidation type="date" allowBlank="1" showInputMessage="1" showErrorMessage="1" sqref="B23" xr:uid="{00000000-0002-0000-0000-000003000000}">
      <formula1>1</formula1>
      <formula2>54789</formula2>
    </dataValidation>
    <dataValidation type="decimal" allowBlank="1" showInputMessage="1" showErrorMessage="1" sqref="B2:B5" xr:uid="{00000000-0002-0000-0000-000004000000}">
      <formula1>0</formula1>
      <formula2>100000</formula2>
    </dataValidation>
    <dataValidation type="list" allowBlank="1" showInputMessage="1" showErrorMessage="1" sqref="B22" xr:uid="{00000000-0002-0000-0000-000005000000}">
      <formula1>$F$6:$F$7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"/>
  <sheetViews>
    <sheetView rightToLeft="1" topLeftCell="A5" workbookViewId="0">
      <selection activeCell="D25" sqref="D25"/>
    </sheetView>
  </sheetViews>
  <sheetFormatPr defaultColWidth="9.1796875" defaultRowHeight="14.5"/>
  <cols>
    <col min="1" max="1" width="40.54296875" bestFit="1" customWidth="1"/>
    <col min="2" max="2" width="10.7265625" bestFit="1" customWidth="1"/>
    <col min="3" max="3" width="5.7265625" style="109" bestFit="1" customWidth="1"/>
    <col min="4" max="4" width="39.7265625" bestFit="1" customWidth="1"/>
  </cols>
  <sheetData>
    <row r="1" spans="1:4">
      <c r="A1" s="176" t="s">
        <v>102</v>
      </c>
      <c r="B1" s="176"/>
    </row>
    <row r="2" spans="1:4">
      <c r="A2" s="10" t="s">
        <v>103</v>
      </c>
      <c r="B2" s="12"/>
      <c r="C2" s="109" t="s">
        <v>794</v>
      </c>
    </row>
    <row r="3" spans="1:4">
      <c r="A3" s="10" t="s">
        <v>104</v>
      </c>
      <c r="B3" s="12"/>
      <c r="C3" s="109" t="s">
        <v>795</v>
      </c>
      <c r="D3" t="s">
        <v>796</v>
      </c>
    </row>
    <row r="4" spans="1:4">
      <c r="A4" s="10" t="s">
        <v>105</v>
      </c>
      <c r="B4" s="12"/>
      <c r="C4" s="109" t="s">
        <v>797</v>
      </c>
      <c r="D4" t="s">
        <v>798</v>
      </c>
    </row>
    <row r="5" spans="1:4">
      <c r="A5" s="10" t="s">
        <v>106</v>
      </c>
      <c r="B5" s="10"/>
      <c r="C5" s="109" t="s">
        <v>799</v>
      </c>
    </row>
    <row r="6" spans="1:4">
      <c r="A6" s="176" t="s">
        <v>107</v>
      </c>
      <c r="B6" s="176"/>
    </row>
    <row r="7" spans="1:4">
      <c r="A7" s="10" t="s">
        <v>103</v>
      </c>
      <c r="B7" s="12"/>
      <c r="C7" s="109" t="s">
        <v>800</v>
      </c>
    </row>
    <row r="8" spans="1:4">
      <c r="A8" s="10" t="s">
        <v>108</v>
      </c>
      <c r="B8" s="12"/>
      <c r="C8" s="109" t="s">
        <v>801</v>
      </c>
    </row>
    <row r="9" spans="1:4">
      <c r="A9" s="10" t="s">
        <v>105</v>
      </c>
      <c r="B9" s="10"/>
      <c r="C9" s="109" t="s">
        <v>802</v>
      </c>
    </row>
    <row r="10" spans="1:4">
      <c r="A10" s="10" t="s">
        <v>106</v>
      </c>
      <c r="B10" s="10"/>
      <c r="C10" s="109" t="s">
        <v>803</v>
      </c>
    </row>
    <row r="11" spans="1:4">
      <c r="A11" s="176" t="s">
        <v>109</v>
      </c>
      <c r="B11" s="176"/>
    </row>
    <row r="12" spans="1:4">
      <c r="A12" s="10"/>
      <c r="B12" s="12"/>
      <c r="C12" s="109" t="s">
        <v>804</v>
      </c>
      <c r="D12" t="s">
        <v>805</v>
      </c>
    </row>
    <row r="13" spans="1:4">
      <c r="A13" s="10"/>
      <c r="B13" s="12"/>
    </row>
    <row r="17" customFormat="1"/>
  </sheetData>
  <mergeCells count="3">
    <mergeCell ref="A1:B1"/>
    <mergeCell ref="A6:B6"/>
    <mergeCell ref="A11:B1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9"/>
  <sheetViews>
    <sheetView rightToLeft="1" workbookViewId="0">
      <selection activeCell="A24" sqref="A24:XFD24"/>
    </sheetView>
  </sheetViews>
  <sheetFormatPr defaultColWidth="9.1796875" defaultRowHeight="14.5"/>
  <cols>
    <col min="1" max="1" width="19.81640625" bestFit="1" customWidth="1"/>
  </cols>
  <sheetData>
    <row r="1" spans="1:2">
      <c r="A1" s="176" t="s">
        <v>110</v>
      </c>
      <c r="B1" s="176"/>
    </row>
    <row r="2" spans="1:2" ht="15.5">
      <c r="A2" s="13"/>
      <c r="B2" s="10"/>
    </row>
    <row r="3" spans="1:2" ht="15.5">
      <c r="A3" s="13"/>
      <c r="B3" s="10"/>
    </row>
    <row r="4" spans="1:2" ht="15.5">
      <c r="A4" s="13"/>
      <c r="B4" s="10"/>
    </row>
    <row r="5" spans="1:2" ht="15.5">
      <c r="A5" s="13"/>
      <c r="B5" s="10"/>
    </row>
    <row r="6" spans="1:2" ht="15.5">
      <c r="A6" s="13"/>
      <c r="B6" s="10"/>
    </row>
    <row r="7" spans="1:2" ht="15.5">
      <c r="A7" s="13"/>
      <c r="B7" s="10"/>
    </row>
    <row r="8" spans="1:2" ht="15.5">
      <c r="A8" s="13"/>
      <c r="B8" s="10"/>
    </row>
    <row r="9" spans="1:2" ht="15.5">
      <c r="A9" s="13"/>
      <c r="B9" s="10"/>
    </row>
    <row r="10" spans="1:2" ht="15.5">
      <c r="A10" s="13"/>
      <c r="B10" s="10"/>
    </row>
    <row r="11" spans="1:2" ht="15.5">
      <c r="A11" s="13"/>
      <c r="B11" s="10"/>
    </row>
    <row r="12" spans="1:2" ht="15.5">
      <c r="A12" s="13"/>
      <c r="B12" s="10"/>
    </row>
    <row r="13" spans="1:2" ht="15.5">
      <c r="A13" s="13"/>
      <c r="B13" s="10"/>
    </row>
    <row r="14" spans="1:2" ht="15.5">
      <c r="A14" s="13"/>
      <c r="B14" s="10"/>
    </row>
    <row r="15" spans="1:2" ht="15.5">
      <c r="A15" s="13"/>
      <c r="B15" s="10"/>
    </row>
    <row r="16" spans="1:2" ht="15.5">
      <c r="A16" s="13"/>
      <c r="B16" s="10"/>
    </row>
    <row r="17" spans="1:2" ht="15.5">
      <c r="A17" s="13"/>
      <c r="B17" s="10"/>
    </row>
    <row r="18" spans="1:2" ht="15.5">
      <c r="A18" s="13"/>
      <c r="B18" s="10"/>
    </row>
    <row r="19" spans="1:2" ht="15.5">
      <c r="A19" s="13"/>
      <c r="B19" s="10"/>
    </row>
    <row r="20" spans="1:2" ht="15.5">
      <c r="A20" s="13"/>
      <c r="B20" s="10"/>
    </row>
    <row r="21" spans="1:2" ht="15.5">
      <c r="A21" s="13"/>
      <c r="B21" s="10"/>
    </row>
    <row r="22" spans="1:2" ht="15.5">
      <c r="A22" s="13"/>
      <c r="B22" s="10"/>
    </row>
    <row r="23" spans="1:2" ht="15.5">
      <c r="A23" s="13"/>
      <c r="B23" s="10"/>
    </row>
    <row r="24" spans="1:2" ht="15.5">
      <c r="A24" s="13"/>
      <c r="B24" s="10"/>
    </row>
    <row r="25" spans="1:2" ht="15.5">
      <c r="A25" s="13"/>
      <c r="B25" s="10"/>
    </row>
    <row r="26" spans="1:2" ht="15.5">
      <c r="A26" s="13"/>
      <c r="B26" s="10"/>
    </row>
    <row r="27" spans="1:2" ht="15.5">
      <c r="A27" s="13"/>
      <c r="B27" s="10"/>
    </row>
    <row r="28" spans="1:2" ht="15.5">
      <c r="A28" s="13"/>
      <c r="B28" s="10"/>
    </row>
    <row r="29" spans="1:2" ht="15.5">
      <c r="A29" s="13"/>
      <c r="B29" s="1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56"/>
  <sheetViews>
    <sheetView rightToLeft="1" zoomScale="120" zoomScaleNormal="120" workbookViewId="0">
      <selection activeCell="G9" sqref="G9"/>
    </sheetView>
  </sheetViews>
  <sheetFormatPr defaultColWidth="9.1796875" defaultRowHeight="14.5"/>
  <cols>
    <col min="1" max="1" width="33" style="148" bestFit="1" customWidth="1"/>
    <col min="2" max="2" width="28.26953125" style="148" customWidth="1"/>
    <col min="3" max="3" width="22.54296875" style="148" customWidth="1"/>
    <col min="4" max="4" width="15.26953125" style="148" customWidth="1"/>
    <col min="5" max="25" width="9.1796875" style="148"/>
  </cols>
  <sheetData>
    <row r="1" spans="1:25">
      <c r="A1" s="147" t="s">
        <v>875</v>
      </c>
      <c r="B1" s="147" t="s">
        <v>876</v>
      </c>
      <c r="C1" s="147" t="s">
        <v>877</v>
      </c>
      <c r="D1" s="147" t="s">
        <v>878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39" t="s">
        <v>111</v>
      </c>
      <c r="B2" s="132"/>
      <c r="C2" s="132"/>
      <c r="D2" s="15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32"/>
      <c r="B3" s="132" t="s">
        <v>112</v>
      </c>
      <c r="C3" s="132"/>
      <c r="D3" s="15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32"/>
      <c r="B4" s="132" t="s">
        <v>113</v>
      </c>
      <c r="C4" s="132"/>
      <c r="D4" s="151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32"/>
      <c r="B5" s="132" t="s">
        <v>114</v>
      </c>
      <c r="C5" s="132"/>
      <c r="D5" s="152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32"/>
      <c r="B6" s="132" t="s">
        <v>115</v>
      </c>
      <c r="C6" s="132"/>
      <c r="D6" s="151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32"/>
      <c r="B7" s="132" t="s">
        <v>116</v>
      </c>
      <c r="C7" s="132"/>
      <c r="D7" s="151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32"/>
      <c r="B8" s="132" t="s">
        <v>117</v>
      </c>
      <c r="C8" s="132"/>
      <c r="D8" s="151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32"/>
      <c r="B9" s="132" t="s">
        <v>118</v>
      </c>
      <c r="C9" s="132"/>
      <c r="D9" s="151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32"/>
      <c r="B10" s="132"/>
      <c r="C10" s="132" t="s">
        <v>119</v>
      </c>
      <c r="D10" s="151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" customHeight="1">
      <c r="A11" s="132"/>
      <c r="B11" s="132"/>
      <c r="C11" s="132" t="s">
        <v>68</v>
      </c>
      <c r="D11" s="15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32"/>
      <c r="B12" s="132"/>
      <c r="C12" s="132" t="s">
        <v>69</v>
      </c>
      <c r="D12" s="151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32"/>
      <c r="B13" s="39" t="s">
        <v>120</v>
      </c>
      <c r="C13" s="132"/>
      <c r="D13" s="151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32"/>
      <c r="B14" s="132"/>
      <c r="C14" s="132" t="s">
        <v>121</v>
      </c>
      <c r="D14" s="151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32"/>
      <c r="B15" s="132"/>
      <c r="C15" s="132" t="s">
        <v>122</v>
      </c>
      <c r="D15" s="151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32"/>
      <c r="B16" s="39" t="s">
        <v>123</v>
      </c>
      <c r="C16" s="132"/>
      <c r="D16" s="151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32"/>
      <c r="B17" s="132"/>
      <c r="C17" s="132" t="s">
        <v>124</v>
      </c>
      <c r="D17" s="151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132"/>
      <c r="B18" s="132"/>
      <c r="C18" s="132" t="s">
        <v>125</v>
      </c>
      <c r="D18" s="151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32"/>
      <c r="B19" s="132"/>
      <c r="C19" s="132"/>
      <c r="D19" s="151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32"/>
      <c r="B20" s="132"/>
      <c r="C20" s="132"/>
      <c r="D20" s="151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55"/>
      <c r="B21" s="154"/>
      <c r="C21" s="85"/>
      <c r="D21" s="15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85"/>
      <c r="B22" s="154"/>
      <c r="C22" s="85"/>
      <c r="D22" s="151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50"/>
      <c r="B23" s="151"/>
      <c r="C23" s="153"/>
      <c r="D23" s="151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151"/>
      <c r="B24" s="151"/>
      <c r="C24" s="151"/>
      <c r="D24" s="151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85"/>
      <c r="B25" s="85"/>
      <c r="C25" s="153"/>
      <c r="D25" s="151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151"/>
      <c r="B26" s="151"/>
      <c r="C26" s="153"/>
      <c r="D26" s="151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151"/>
      <c r="B27" s="151"/>
      <c r="C27" s="153"/>
      <c r="D27" s="151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151"/>
      <c r="B28" s="151"/>
      <c r="C28" s="151"/>
      <c r="D28" s="151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151"/>
      <c r="B29" s="85"/>
      <c r="C29" s="156"/>
      <c r="D29" s="151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 s="157"/>
      <c r="B30" s="158"/>
      <c r="C30" s="159"/>
      <c r="D30" s="151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 s="157"/>
      <c r="B31" s="158"/>
      <c r="C31" s="160"/>
      <c r="D31" s="15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 s="158"/>
      <c r="B32" s="158"/>
      <c r="C32" s="159"/>
      <c r="D32" s="151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4">
      <c r="A33" s="158"/>
      <c r="B33" s="158"/>
      <c r="C33" s="161"/>
      <c r="D33" s="158"/>
    </row>
    <row r="34" spans="1:4">
      <c r="A34" s="162"/>
      <c r="B34" s="158"/>
      <c r="C34" s="158"/>
      <c r="D34" s="158"/>
    </row>
    <row r="35" spans="1:4">
      <c r="A35" s="138"/>
      <c r="B35" s="154"/>
      <c r="C35" s="138"/>
      <c r="D35" s="158"/>
    </row>
    <row r="36" spans="1:4">
      <c r="A36" s="158"/>
      <c r="B36" s="158"/>
      <c r="C36" s="163"/>
      <c r="D36" s="158"/>
    </row>
    <row r="37" spans="1:4">
      <c r="A37" s="158"/>
      <c r="B37" s="158"/>
      <c r="C37" s="138"/>
      <c r="D37" s="158"/>
    </row>
    <row r="38" spans="1:4">
      <c r="A38" s="158"/>
      <c r="B38" s="158"/>
      <c r="C38" s="138"/>
      <c r="D38" s="158"/>
    </row>
    <row r="39" spans="1:4">
      <c r="A39" s="158"/>
      <c r="B39" s="158"/>
      <c r="C39" s="158"/>
      <c r="D39" s="158"/>
    </row>
    <row r="40" spans="1:4">
      <c r="A40" s="158"/>
      <c r="B40" s="85"/>
      <c r="C40" s="138"/>
      <c r="D40" s="158"/>
    </row>
    <row r="41" spans="1:4">
      <c r="A41" s="158"/>
      <c r="B41" s="158"/>
      <c r="C41" s="138"/>
      <c r="D41" s="158"/>
    </row>
    <row r="42" spans="1:4">
      <c r="A42" s="158"/>
      <c r="B42" s="158"/>
      <c r="C42" s="163"/>
      <c r="D42" s="158"/>
    </row>
    <row r="43" spans="1:4">
      <c r="A43" s="158"/>
      <c r="B43" s="158"/>
      <c r="C43" s="158"/>
      <c r="D43" s="158"/>
    </row>
    <row r="44" spans="1:4">
      <c r="A44" s="138"/>
      <c r="B44" s="164"/>
      <c r="C44" s="163"/>
      <c r="D44" s="158"/>
    </row>
    <row r="45" spans="1:4">
      <c r="A45" s="158"/>
      <c r="B45" s="158"/>
      <c r="C45" s="163"/>
      <c r="D45" s="158"/>
    </row>
    <row r="46" spans="1:4">
      <c r="A46" s="158"/>
      <c r="B46" s="158"/>
      <c r="C46" s="163"/>
      <c r="D46" s="158"/>
    </row>
    <row r="47" spans="1:4">
      <c r="A47" s="158"/>
      <c r="B47" s="158"/>
      <c r="C47" s="138"/>
      <c r="D47" s="158"/>
    </row>
    <row r="48" spans="1:4">
      <c r="A48" s="158"/>
      <c r="B48" s="158"/>
      <c r="C48" s="158"/>
      <c r="D48" s="158"/>
    </row>
    <row r="49" spans="1:4">
      <c r="A49" s="158"/>
      <c r="B49" s="165"/>
      <c r="C49" s="163"/>
      <c r="D49" s="158"/>
    </row>
    <row r="50" spans="1:4">
      <c r="A50" s="158"/>
      <c r="B50" s="158"/>
      <c r="C50" s="163"/>
      <c r="D50" s="158"/>
    </row>
    <row r="51" spans="1:4">
      <c r="A51" s="158"/>
      <c r="B51" s="158"/>
      <c r="C51" s="163"/>
      <c r="D51" s="158"/>
    </row>
    <row r="52" spans="1:4">
      <c r="A52" s="158"/>
      <c r="B52" s="158"/>
      <c r="C52" s="158"/>
      <c r="D52" s="158"/>
    </row>
    <row r="53" spans="1:4">
      <c r="A53" s="158"/>
      <c r="B53" s="164"/>
      <c r="C53" s="138"/>
      <c r="D53" s="158"/>
    </row>
    <row r="54" spans="1:4">
      <c r="A54" s="158"/>
      <c r="B54" s="158"/>
      <c r="C54" s="138"/>
      <c r="D54" s="158"/>
    </row>
    <row r="55" spans="1:4">
      <c r="A55" s="158"/>
      <c r="B55" s="158"/>
      <c r="C55" s="163"/>
      <c r="D55" s="158"/>
    </row>
    <row r="56" spans="1:4">
      <c r="A56" s="158"/>
      <c r="B56" s="158"/>
      <c r="C56" s="158"/>
      <c r="D56" s="158"/>
    </row>
  </sheetData>
  <protectedRanges>
    <protectedRange password="CC3D" sqref="B11 C11:C12 A12:A13 B2:C9 B14 A16 B17 A2:A10 C17:C31 C14:C15 B21:B22 B53 B25 D2:D32 B29 B35 B40 B44 B49 A18:A31" name="Range1"/>
  </protectedRanges>
  <conditionalFormatting sqref="B35 B40 B44 B49 B53 B2:B29 A2:A14 C2:D32 A16 A18:A31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rightToLeft="1" workbookViewId="0">
      <selection activeCell="A3" sqref="A3"/>
    </sheetView>
  </sheetViews>
  <sheetFormatPr defaultColWidth="9.1796875" defaultRowHeight="14.5"/>
  <cols>
    <col min="1" max="1" width="14.54296875" bestFit="1" customWidth="1"/>
  </cols>
  <sheetData>
    <row r="1" spans="1:1">
      <c r="A1" t="s">
        <v>682</v>
      </c>
    </row>
    <row r="2" spans="1:1">
      <c r="A2" t="s">
        <v>683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U478"/>
  <sheetViews>
    <sheetView rightToLeft="1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E13" sqref="AE13"/>
    </sheetView>
  </sheetViews>
  <sheetFormatPr defaultColWidth="9.1796875" defaultRowHeight="14.5"/>
  <cols>
    <col min="1" max="1" width="4" style="72" bestFit="1" customWidth="1"/>
    <col min="2" max="2" width="20.26953125" style="10" bestFit="1" customWidth="1"/>
    <col min="3" max="3" width="19.81640625" style="11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8" width="14.54296875" style="10" bestFit="1" customWidth="1"/>
    <col min="9" max="12" width="9.1796875" style="10"/>
    <col min="13" max="13" width="14.1796875" style="69" bestFit="1" customWidth="1"/>
    <col min="14" max="14" width="15.1796875" style="69" customWidth="1"/>
    <col min="15" max="15" width="19" style="69" customWidth="1"/>
    <col min="16" max="16" width="14" style="69" bestFit="1" customWidth="1"/>
    <col min="17" max="17" width="16.54296875" style="69" bestFit="1" customWidth="1"/>
    <col min="18" max="18" width="14" style="69" bestFit="1" customWidth="1"/>
    <col min="19" max="19" width="14.1796875" style="69" bestFit="1" customWidth="1"/>
    <col min="20" max="20" width="15.1796875" style="69" customWidth="1"/>
    <col min="21" max="21" width="19" style="69" customWidth="1"/>
    <col min="22" max="22" width="14" style="69" bestFit="1" customWidth="1"/>
    <col min="23" max="23" width="16.54296875" style="69" bestFit="1" customWidth="1"/>
    <col min="24" max="24" width="14" style="69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70" bestFit="1" customWidth="1"/>
    <col min="34" max="34" width="16.54296875" style="12" bestFit="1" customWidth="1"/>
    <col min="35" max="35" width="66.81640625" style="10" customWidth="1"/>
    <col min="43" max="43" width="9.1796875" style="65" customWidth="1"/>
    <col min="44" max="44" width="11.81640625" style="65" customWidth="1"/>
    <col min="45" max="45" width="26.26953125" style="66" customWidth="1"/>
    <col min="46" max="46" width="9.1796875" style="65" customWidth="1"/>
    <col min="47" max="47" width="10.1796875" style="65" bestFit="1" customWidth="1"/>
  </cols>
  <sheetData>
    <row r="1" spans="1:47">
      <c r="A1" s="79"/>
      <c r="B1" s="213" t="s">
        <v>624</v>
      </c>
      <c r="C1" s="215" t="s">
        <v>625</v>
      </c>
      <c r="D1" s="217" t="s">
        <v>626</v>
      </c>
      <c r="E1" s="217" t="s">
        <v>627</v>
      </c>
      <c r="F1" s="217" t="s">
        <v>628</v>
      </c>
      <c r="G1" s="217" t="s">
        <v>629</v>
      </c>
      <c r="H1" s="217" t="s">
        <v>630</v>
      </c>
      <c r="I1" s="217" t="s">
        <v>631</v>
      </c>
      <c r="J1" s="217" t="s">
        <v>632</v>
      </c>
      <c r="K1" s="217" t="s">
        <v>633</v>
      </c>
      <c r="L1" s="217" t="s">
        <v>634</v>
      </c>
      <c r="M1" s="211" t="s">
        <v>781</v>
      </c>
      <c r="N1" s="221" t="s">
        <v>635</v>
      </c>
      <c r="O1" s="221"/>
      <c r="P1" s="221"/>
      <c r="Q1" s="221"/>
      <c r="R1" s="221"/>
      <c r="S1" s="211" t="s">
        <v>782</v>
      </c>
      <c r="T1" s="221" t="s">
        <v>635</v>
      </c>
      <c r="U1" s="221"/>
      <c r="V1" s="221"/>
      <c r="W1" s="221"/>
      <c r="X1" s="221"/>
      <c r="Y1" s="222" t="s">
        <v>636</v>
      </c>
      <c r="Z1" s="222" t="s">
        <v>637</v>
      </c>
      <c r="AA1" s="222" t="s">
        <v>638</v>
      </c>
      <c r="AB1" s="222" t="s">
        <v>639</v>
      </c>
      <c r="AC1" s="222" t="s">
        <v>640</v>
      </c>
      <c r="AD1" s="222" t="s">
        <v>641</v>
      </c>
      <c r="AE1" s="217" t="s">
        <v>642</v>
      </c>
      <c r="AF1" s="224" t="s">
        <v>643</v>
      </c>
      <c r="AG1" s="226" t="s">
        <v>644</v>
      </c>
      <c r="AH1" s="228" t="s">
        <v>645</v>
      </c>
      <c r="AI1" s="219" t="s">
        <v>646</v>
      </c>
      <c r="AQ1" s="63"/>
      <c r="AR1" s="63"/>
      <c r="AS1" s="64"/>
      <c r="AT1" s="63"/>
      <c r="AU1" s="63"/>
    </row>
    <row r="2" spans="1:47" ht="26.5" thickBot="1">
      <c r="A2" s="79"/>
      <c r="B2" s="214"/>
      <c r="C2" s="216"/>
      <c r="D2" s="218"/>
      <c r="E2" s="218"/>
      <c r="F2" s="218"/>
      <c r="G2" s="218"/>
      <c r="H2" s="218"/>
      <c r="I2" s="218"/>
      <c r="J2" s="218"/>
      <c r="K2" s="218"/>
      <c r="L2" s="218"/>
      <c r="M2" s="212"/>
      <c r="N2" s="73" t="s">
        <v>647</v>
      </c>
      <c r="O2" s="73" t="s">
        <v>648</v>
      </c>
      <c r="P2" s="73" t="s">
        <v>649</v>
      </c>
      <c r="Q2" s="73" t="s">
        <v>650</v>
      </c>
      <c r="R2" s="73" t="s">
        <v>651</v>
      </c>
      <c r="S2" s="212"/>
      <c r="T2" s="73" t="s">
        <v>647</v>
      </c>
      <c r="U2" s="73" t="s">
        <v>648</v>
      </c>
      <c r="V2" s="73" t="s">
        <v>649</v>
      </c>
      <c r="W2" s="73" t="s">
        <v>650</v>
      </c>
      <c r="X2" s="73" t="s">
        <v>651</v>
      </c>
      <c r="Y2" s="223"/>
      <c r="Z2" s="223"/>
      <c r="AA2" s="223"/>
      <c r="AB2" s="223"/>
      <c r="AC2" s="223"/>
      <c r="AD2" s="223"/>
      <c r="AE2" s="218"/>
      <c r="AF2" s="225"/>
      <c r="AG2" s="227"/>
      <c r="AH2" s="229"/>
      <c r="AI2" s="220"/>
      <c r="AS2" s="66" t="s">
        <v>652</v>
      </c>
    </row>
    <row r="3" spans="1:47" s="76" customFormat="1" ht="21">
      <c r="A3" s="74">
        <v>1</v>
      </c>
      <c r="B3" s="80" t="s">
        <v>674</v>
      </c>
      <c r="C3" s="97"/>
      <c r="D3" s="80"/>
      <c r="E3" s="80" t="s">
        <v>656</v>
      </c>
      <c r="F3" s="80" t="s">
        <v>653</v>
      </c>
      <c r="G3" s="80"/>
      <c r="H3" s="80"/>
      <c r="I3" s="80"/>
      <c r="J3" s="80"/>
      <c r="K3" s="80"/>
      <c r="L3" s="80"/>
      <c r="M3" s="68">
        <f t="shared" ref="M3:M66" si="0">N3+O3+P3+Q3+R3</f>
        <v>510000</v>
      </c>
      <c r="N3" s="75">
        <v>51000</v>
      </c>
      <c r="O3" s="75">
        <v>239700</v>
      </c>
      <c r="P3" s="75">
        <v>219300</v>
      </c>
      <c r="Q3" s="75"/>
      <c r="R3" s="75"/>
      <c r="S3" s="68">
        <v>510000</v>
      </c>
      <c r="T3" s="75"/>
      <c r="U3" s="75"/>
      <c r="V3" s="75"/>
      <c r="W3" s="75"/>
      <c r="X3" s="75"/>
      <c r="Y3" s="81"/>
      <c r="Z3" s="81"/>
      <c r="AA3" s="81"/>
      <c r="AB3" s="81"/>
      <c r="AC3" s="81"/>
      <c r="AD3" s="81"/>
      <c r="AE3" s="82">
        <v>2013</v>
      </c>
      <c r="AF3" s="82"/>
      <c r="AG3" s="83"/>
      <c r="AH3" s="84"/>
      <c r="AI3" s="84"/>
      <c r="AQ3" s="77" t="s">
        <v>653</v>
      </c>
      <c r="AR3" s="77"/>
      <c r="AS3" s="78" t="s">
        <v>654</v>
      </c>
      <c r="AT3" s="77" t="s">
        <v>655</v>
      </c>
      <c r="AU3" s="77" t="s">
        <v>656</v>
      </c>
    </row>
    <row r="4" spans="1:47" s="76" customFormat="1" ht="21">
      <c r="A4" s="74">
        <f>A3+1</f>
        <v>2</v>
      </c>
      <c r="B4" s="85" t="s">
        <v>76</v>
      </c>
      <c r="C4" s="11"/>
      <c r="D4" s="85"/>
      <c r="E4" s="85" t="s">
        <v>656</v>
      </c>
      <c r="F4" s="80" t="s">
        <v>653</v>
      </c>
      <c r="G4" s="85"/>
      <c r="H4" s="85"/>
      <c r="I4" s="85"/>
      <c r="J4" s="85"/>
      <c r="K4" s="85"/>
      <c r="L4" s="85"/>
      <c r="M4" s="68">
        <f t="shared" si="0"/>
        <v>91151</v>
      </c>
      <c r="N4" s="87">
        <v>9115</v>
      </c>
      <c r="O4" s="87">
        <v>42841</v>
      </c>
      <c r="P4" s="68">
        <v>39195</v>
      </c>
      <c r="Q4" s="68"/>
      <c r="R4" s="68"/>
      <c r="S4" s="68">
        <v>6772</v>
      </c>
      <c r="T4" s="87"/>
      <c r="U4" s="87"/>
      <c r="V4" s="68"/>
      <c r="W4" s="68"/>
      <c r="X4" s="68"/>
      <c r="Y4" s="88"/>
      <c r="Z4" s="88"/>
      <c r="AA4" s="88"/>
      <c r="AB4" s="88"/>
      <c r="AC4" s="88"/>
      <c r="AD4" s="88"/>
      <c r="AE4" s="86">
        <v>2014</v>
      </c>
      <c r="AF4" s="86"/>
      <c r="AG4" s="89"/>
      <c r="AH4" s="88"/>
      <c r="AI4" s="86"/>
      <c r="AQ4" s="77" t="s">
        <v>657</v>
      </c>
      <c r="AR4" s="77" t="s">
        <v>647</v>
      </c>
      <c r="AS4" s="78" t="s">
        <v>658</v>
      </c>
      <c r="AT4" s="77" t="s">
        <v>659</v>
      </c>
      <c r="AU4" s="77" t="s">
        <v>660</v>
      </c>
    </row>
    <row r="5" spans="1:47" s="76" customFormat="1" ht="21">
      <c r="A5" s="74">
        <f t="shared" ref="A5:A68" si="1">A4+1</f>
        <v>3</v>
      </c>
      <c r="B5" s="85" t="s">
        <v>675</v>
      </c>
      <c r="C5" s="11"/>
      <c r="D5" s="85"/>
      <c r="E5" s="85" t="s">
        <v>656</v>
      </c>
      <c r="F5" s="80" t="s">
        <v>653</v>
      </c>
      <c r="G5" s="85"/>
      <c r="H5" s="85"/>
      <c r="I5" s="85"/>
      <c r="J5" s="85"/>
      <c r="K5" s="85"/>
      <c r="L5" s="85"/>
      <c r="M5" s="68">
        <f t="shared" si="0"/>
        <v>14815</v>
      </c>
      <c r="N5" s="87">
        <v>1482</v>
      </c>
      <c r="O5" s="87">
        <v>6963</v>
      </c>
      <c r="P5" s="68">
        <v>6370</v>
      </c>
      <c r="Q5" s="68"/>
      <c r="R5" s="68"/>
      <c r="S5" s="68">
        <f t="shared" ref="S5:S66" si="2">T5+U5+V5+W5+X5</f>
        <v>0</v>
      </c>
      <c r="T5" s="87"/>
      <c r="U5" s="87"/>
      <c r="V5" s="68"/>
      <c r="W5" s="68"/>
      <c r="X5" s="68"/>
      <c r="Y5" s="71"/>
      <c r="Z5" s="71"/>
      <c r="AA5" s="71"/>
      <c r="AB5" s="71"/>
      <c r="AC5" s="88"/>
      <c r="AD5" s="88"/>
      <c r="AE5" s="86"/>
      <c r="AF5" s="86"/>
      <c r="AG5" s="89"/>
      <c r="AH5" s="88"/>
      <c r="AI5" s="86"/>
      <c r="AQ5" s="77"/>
      <c r="AR5" s="77" t="s">
        <v>648</v>
      </c>
      <c r="AS5" s="78" t="s">
        <v>661</v>
      </c>
      <c r="AT5" s="77" t="s">
        <v>662</v>
      </c>
      <c r="AU5" s="77" t="s">
        <v>663</v>
      </c>
    </row>
    <row r="6" spans="1:47" s="76" customFormat="1" ht="21">
      <c r="A6" s="74">
        <f t="shared" si="1"/>
        <v>4</v>
      </c>
      <c r="B6" s="85" t="s">
        <v>663</v>
      </c>
      <c r="C6" s="11"/>
      <c r="D6" s="85"/>
      <c r="E6" s="85" t="s">
        <v>663</v>
      </c>
      <c r="F6" s="80" t="s">
        <v>653</v>
      </c>
      <c r="G6" s="85"/>
      <c r="H6" s="85"/>
      <c r="I6" s="85"/>
      <c r="J6" s="85"/>
      <c r="K6" s="85"/>
      <c r="L6" s="85"/>
      <c r="M6" s="68">
        <f t="shared" si="0"/>
        <v>76396</v>
      </c>
      <c r="N6" s="87">
        <v>7640</v>
      </c>
      <c r="O6" s="87">
        <v>68756</v>
      </c>
      <c r="P6" s="87"/>
      <c r="Q6" s="87"/>
      <c r="R6" s="87"/>
      <c r="S6" s="68">
        <v>50000</v>
      </c>
      <c r="T6" s="87"/>
      <c r="U6" s="87"/>
      <c r="V6" s="87"/>
      <c r="W6" s="87"/>
      <c r="X6" s="87"/>
      <c r="Y6" s="88"/>
      <c r="Z6" s="88"/>
      <c r="AA6" s="88"/>
      <c r="AB6" s="88"/>
      <c r="AC6" s="88"/>
      <c r="AD6" s="88"/>
      <c r="AE6" s="86">
        <v>2013</v>
      </c>
      <c r="AF6" s="86"/>
      <c r="AG6" s="89"/>
      <c r="AH6" s="88"/>
      <c r="AI6" s="86"/>
      <c r="AQ6" s="77"/>
      <c r="AR6" s="77" t="s">
        <v>664</v>
      </c>
      <c r="AS6" s="78" t="s">
        <v>665</v>
      </c>
      <c r="AT6" s="77"/>
      <c r="AU6" s="77" t="s">
        <v>666</v>
      </c>
    </row>
    <row r="7" spans="1:47" s="76" customFormat="1" ht="21">
      <c r="A7" s="74">
        <f t="shared" si="1"/>
        <v>5</v>
      </c>
      <c r="B7" s="90" t="s">
        <v>676</v>
      </c>
      <c r="C7" s="11"/>
      <c r="D7" s="90"/>
      <c r="E7" s="85" t="s">
        <v>663</v>
      </c>
      <c r="F7" s="80" t="s">
        <v>653</v>
      </c>
      <c r="G7" s="85"/>
      <c r="H7" s="85"/>
      <c r="I7" s="85"/>
      <c r="J7" s="85"/>
      <c r="K7" s="85"/>
      <c r="L7" s="85"/>
      <c r="M7" s="68">
        <f t="shared" si="0"/>
        <v>22715</v>
      </c>
      <c r="N7" s="87">
        <v>2271</v>
      </c>
      <c r="O7" s="87">
        <v>20444</v>
      </c>
      <c r="P7" s="87"/>
      <c r="Q7" s="87"/>
      <c r="R7" s="87"/>
      <c r="S7" s="68">
        <f t="shared" si="2"/>
        <v>0</v>
      </c>
      <c r="T7" s="87"/>
      <c r="U7" s="87"/>
      <c r="V7" s="87"/>
      <c r="W7" s="87"/>
      <c r="X7" s="87"/>
      <c r="Y7" s="88"/>
      <c r="Z7" s="88"/>
      <c r="AA7" s="88"/>
      <c r="AB7" s="88"/>
      <c r="AC7" s="88"/>
      <c r="AD7" s="88"/>
      <c r="AE7" s="86"/>
      <c r="AF7" s="86"/>
      <c r="AG7" s="89"/>
      <c r="AH7" s="88"/>
      <c r="AI7" s="86"/>
      <c r="AQ7" s="77"/>
      <c r="AR7" s="77" t="s">
        <v>667</v>
      </c>
      <c r="AS7" s="78" t="s">
        <v>668</v>
      </c>
      <c r="AT7" s="77"/>
      <c r="AU7" s="77" t="s">
        <v>669</v>
      </c>
    </row>
    <row r="8" spans="1:47" s="76" customFormat="1" ht="21">
      <c r="A8" s="74">
        <f t="shared" si="1"/>
        <v>6</v>
      </c>
      <c r="B8" s="85" t="s">
        <v>677</v>
      </c>
      <c r="C8" s="11"/>
      <c r="D8" s="85"/>
      <c r="E8" s="85" t="s">
        <v>666</v>
      </c>
      <c r="F8" s="80" t="s">
        <v>653</v>
      </c>
      <c r="G8" s="85"/>
      <c r="H8" s="85"/>
      <c r="I8" s="85"/>
      <c r="J8" s="85"/>
      <c r="K8" s="85"/>
      <c r="L8" s="85"/>
      <c r="M8" s="68">
        <f t="shared" si="0"/>
        <v>130075</v>
      </c>
      <c r="N8" s="87">
        <v>13008</v>
      </c>
      <c r="O8" s="87">
        <v>104135</v>
      </c>
      <c r="P8" s="87">
        <v>12932</v>
      </c>
      <c r="Q8" s="87"/>
      <c r="R8" s="87"/>
      <c r="S8" s="68">
        <v>100000</v>
      </c>
      <c r="T8" s="87"/>
      <c r="U8" s="87"/>
      <c r="V8" s="87"/>
      <c r="W8" s="87"/>
      <c r="X8" s="87"/>
      <c r="Y8" s="71"/>
      <c r="Z8" s="71"/>
      <c r="AA8" s="71"/>
      <c r="AB8" s="71"/>
      <c r="AC8" s="71"/>
      <c r="AD8" s="88"/>
      <c r="AE8" s="86">
        <v>2012</v>
      </c>
      <c r="AF8" s="86"/>
      <c r="AG8" s="89"/>
      <c r="AH8" s="88"/>
      <c r="AI8" s="86"/>
      <c r="AQ8" s="77"/>
      <c r="AR8" s="77"/>
      <c r="AS8" s="78" t="s">
        <v>670</v>
      </c>
      <c r="AT8" s="77"/>
      <c r="AU8" s="77"/>
    </row>
    <row r="9" spans="1:47" s="76" customFormat="1" ht="21">
      <c r="A9" s="74">
        <f t="shared" si="1"/>
        <v>7</v>
      </c>
      <c r="B9" s="85" t="s">
        <v>678</v>
      </c>
      <c r="C9" s="11"/>
      <c r="D9" s="85"/>
      <c r="E9" s="85" t="s">
        <v>669</v>
      </c>
      <c r="F9" s="80" t="s">
        <v>653</v>
      </c>
      <c r="G9" s="85"/>
      <c r="H9" s="85"/>
      <c r="I9" s="85"/>
      <c r="J9" s="85"/>
      <c r="K9" s="85"/>
      <c r="L9" s="85"/>
      <c r="M9" s="68">
        <f t="shared" si="0"/>
        <v>20500</v>
      </c>
      <c r="N9" s="87"/>
      <c r="O9" s="87">
        <v>20500</v>
      </c>
      <c r="P9" s="87"/>
      <c r="Q9" s="87"/>
      <c r="R9" s="87"/>
      <c r="S9" s="68">
        <v>10500</v>
      </c>
      <c r="T9" s="87"/>
      <c r="U9" s="87"/>
      <c r="V9" s="87"/>
      <c r="W9" s="87"/>
      <c r="X9" s="87"/>
      <c r="Y9" s="71"/>
      <c r="Z9" s="71"/>
      <c r="AA9" s="71"/>
      <c r="AB9" s="71"/>
      <c r="AC9" s="71"/>
      <c r="AD9" s="88"/>
      <c r="AE9" s="86">
        <v>2011</v>
      </c>
      <c r="AF9" s="86"/>
      <c r="AG9" s="89"/>
      <c r="AH9" s="88"/>
      <c r="AI9" s="86"/>
      <c r="AQ9" s="77"/>
      <c r="AR9" s="77"/>
      <c r="AS9" s="78" t="s">
        <v>671</v>
      </c>
      <c r="AT9" s="77"/>
      <c r="AU9" s="77"/>
    </row>
    <row r="10" spans="1:47" s="76" customFormat="1" ht="21">
      <c r="A10" s="74">
        <f t="shared" si="1"/>
        <v>8</v>
      </c>
      <c r="B10" s="85" t="s">
        <v>679</v>
      </c>
      <c r="C10" s="11" t="s">
        <v>680</v>
      </c>
      <c r="D10" s="85"/>
      <c r="E10" s="85"/>
      <c r="F10" s="80" t="s">
        <v>653</v>
      </c>
      <c r="G10" s="85"/>
      <c r="H10" s="85"/>
      <c r="I10" s="85"/>
      <c r="J10" s="85"/>
      <c r="K10" s="85"/>
      <c r="L10" s="85"/>
      <c r="M10" s="68">
        <f t="shared" si="0"/>
        <v>200000</v>
      </c>
      <c r="N10" s="87">
        <v>20000</v>
      </c>
      <c r="O10" s="87">
        <v>52000</v>
      </c>
      <c r="P10" s="87"/>
      <c r="Q10" s="87">
        <v>128000</v>
      </c>
      <c r="R10" s="87"/>
      <c r="S10" s="68">
        <v>200000</v>
      </c>
      <c r="T10" s="87"/>
      <c r="U10" s="87"/>
      <c r="V10" s="87"/>
      <c r="W10" s="87"/>
      <c r="X10" s="87"/>
      <c r="Y10" s="88"/>
      <c r="Z10" s="88"/>
      <c r="AA10" s="88"/>
      <c r="AB10" s="88"/>
      <c r="AC10" s="88"/>
      <c r="AD10" s="88"/>
      <c r="AE10" s="86">
        <v>2011</v>
      </c>
      <c r="AF10" s="86"/>
      <c r="AG10" s="89"/>
      <c r="AH10" s="88"/>
      <c r="AI10" s="99"/>
      <c r="AQ10" s="77"/>
      <c r="AR10" s="77"/>
      <c r="AS10" s="78" t="s">
        <v>672</v>
      </c>
      <c r="AT10" s="77"/>
      <c r="AU10" s="77"/>
    </row>
    <row r="11" spans="1:47" s="76" customFormat="1" ht="21">
      <c r="A11" s="74">
        <f t="shared" si="1"/>
        <v>9</v>
      </c>
      <c r="B11" s="85" t="s">
        <v>681</v>
      </c>
      <c r="C11" s="11"/>
      <c r="D11" s="85"/>
      <c r="E11" s="85" t="s">
        <v>660</v>
      </c>
      <c r="F11" s="80" t="s">
        <v>653</v>
      </c>
      <c r="G11" s="85"/>
      <c r="H11" s="85" t="s">
        <v>682</v>
      </c>
      <c r="I11" s="85"/>
      <c r="J11" s="85"/>
      <c r="K11" s="85"/>
      <c r="L11" s="85"/>
      <c r="M11" s="68">
        <f t="shared" si="0"/>
        <v>345524</v>
      </c>
      <c r="N11" s="87">
        <v>35000</v>
      </c>
      <c r="O11" s="87">
        <v>70000</v>
      </c>
      <c r="P11" s="87">
        <v>240524</v>
      </c>
      <c r="Q11" s="87"/>
      <c r="R11" s="87"/>
      <c r="S11" s="68">
        <f t="shared" si="2"/>
        <v>0</v>
      </c>
      <c r="T11" s="87"/>
      <c r="U11" s="87"/>
      <c r="V11" s="87"/>
      <c r="W11" s="87"/>
      <c r="X11" s="87"/>
      <c r="Y11" s="88"/>
      <c r="Z11" s="88"/>
      <c r="AA11" s="88"/>
      <c r="AB11" s="88"/>
      <c r="AC11" s="88"/>
      <c r="AD11" s="88"/>
      <c r="AE11" s="86"/>
      <c r="AF11" s="86"/>
      <c r="AG11" s="89"/>
      <c r="AH11" s="88"/>
      <c r="AI11" s="86"/>
      <c r="AQ11" s="77"/>
      <c r="AR11" s="77"/>
      <c r="AS11" s="78" t="s">
        <v>673</v>
      </c>
      <c r="AT11" s="77"/>
      <c r="AU11" s="77"/>
    </row>
    <row r="12" spans="1:47" s="76" customFormat="1" ht="21">
      <c r="A12" s="74">
        <f t="shared" si="1"/>
        <v>10</v>
      </c>
      <c r="B12" s="85" t="s">
        <v>681</v>
      </c>
      <c r="C12" s="11"/>
      <c r="D12" s="85"/>
      <c r="E12" s="85" t="s">
        <v>660</v>
      </c>
      <c r="F12" s="80" t="s">
        <v>653</v>
      </c>
      <c r="G12" s="85"/>
      <c r="H12" s="85" t="s">
        <v>683</v>
      </c>
      <c r="I12" s="85"/>
      <c r="J12" s="85"/>
      <c r="K12" s="85"/>
      <c r="L12" s="85"/>
      <c r="M12" s="68">
        <f t="shared" si="0"/>
        <v>400000</v>
      </c>
      <c r="N12" s="87">
        <v>40000</v>
      </c>
      <c r="O12" s="87">
        <v>80000</v>
      </c>
      <c r="P12" s="87">
        <v>280000</v>
      </c>
      <c r="Q12" s="87"/>
      <c r="R12" s="87"/>
      <c r="S12" s="68">
        <v>400000</v>
      </c>
      <c r="T12" s="87"/>
      <c r="U12" s="87"/>
      <c r="V12" s="87"/>
      <c r="W12" s="87"/>
      <c r="X12" s="87"/>
      <c r="Y12" s="88"/>
      <c r="Z12" s="88"/>
      <c r="AA12" s="88"/>
      <c r="AB12" s="88"/>
      <c r="AC12" s="88"/>
      <c r="AD12" s="88"/>
      <c r="AE12" s="86">
        <v>2014</v>
      </c>
      <c r="AF12" s="86"/>
      <c r="AG12" s="89"/>
      <c r="AH12" s="88"/>
      <c r="AI12" s="86"/>
      <c r="AQ12" s="77"/>
      <c r="AR12" s="77"/>
      <c r="AS12" s="78"/>
      <c r="AT12" s="77"/>
      <c r="AU12" s="77"/>
    </row>
    <row r="13" spans="1:47" s="76" customFormat="1" ht="21">
      <c r="A13" s="74">
        <f t="shared" si="1"/>
        <v>11</v>
      </c>
      <c r="B13" s="85" t="s">
        <v>684</v>
      </c>
      <c r="C13" s="11"/>
      <c r="D13" s="85"/>
      <c r="E13" s="85"/>
      <c r="F13" s="80" t="s">
        <v>653</v>
      </c>
      <c r="G13" s="85"/>
      <c r="H13" s="85"/>
      <c r="I13" s="85"/>
      <c r="J13" s="85"/>
      <c r="K13" s="85"/>
      <c r="L13" s="85"/>
      <c r="M13" s="68">
        <f t="shared" si="0"/>
        <v>250000</v>
      </c>
      <c r="N13" s="87">
        <v>25000</v>
      </c>
      <c r="O13" s="87">
        <v>225000</v>
      </c>
      <c r="P13" s="87"/>
      <c r="Q13" s="87"/>
      <c r="R13" s="87"/>
      <c r="S13" s="68">
        <f t="shared" si="2"/>
        <v>0</v>
      </c>
      <c r="T13" s="87"/>
      <c r="U13" s="87"/>
      <c r="V13" s="87"/>
      <c r="W13" s="87"/>
      <c r="X13" s="87"/>
      <c r="Y13" s="88"/>
      <c r="Z13" s="88"/>
      <c r="AA13" s="88"/>
      <c r="AB13" s="88"/>
      <c r="AC13" s="88"/>
      <c r="AD13" s="88"/>
      <c r="AE13" s="86"/>
      <c r="AF13" s="86"/>
      <c r="AG13" s="89"/>
      <c r="AH13" s="88"/>
      <c r="AI13" s="86"/>
      <c r="AQ13" s="77"/>
      <c r="AR13" s="77"/>
      <c r="AS13" s="78"/>
      <c r="AT13" s="77"/>
      <c r="AU13" s="77"/>
    </row>
    <row r="14" spans="1:47" s="76" customFormat="1" ht="21">
      <c r="A14" s="74">
        <f t="shared" si="1"/>
        <v>12</v>
      </c>
      <c r="B14" s="85"/>
      <c r="C14" s="11"/>
      <c r="D14" s="85"/>
      <c r="E14" s="85"/>
      <c r="F14" s="85"/>
      <c r="G14" s="85"/>
      <c r="H14" s="85"/>
      <c r="I14" s="85"/>
      <c r="J14" s="85"/>
      <c r="K14" s="85"/>
      <c r="L14" s="85"/>
      <c r="M14" s="68">
        <f t="shared" si="0"/>
        <v>0</v>
      </c>
      <c r="N14" s="87"/>
      <c r="O14" s="87"/>
      <c r="P14" s="87"/>
      <c r="Q14" s="87"/>
      <c r="R14" s="87"/>
      <c r="S14" s="68">
        <f t="shared" si="2"/>
        <v>0</v>
      </c>
      <c r="T14" s="87"/>
      <c r="U14" s="87"/>
      <c r="V14" s="87"/>
      <c r="W14" s="87"/>
      <c r="X14" s="87"/>
      <c r="Y14" s="88"/>
      <c r="Z14" s="88"/>
      <c r="AA14" s="88"/>
      <c r="AB14" s="88"/>
      <c r="AC14" s="88"/>
      <c r="AD14" s="88"/>
      <c r="AE14" s="86"/>
      <c r="AF14" s="86"/>
      <c r="AG14" s="89"/>
      <c r="AH14" s="88"/>
      <c r="AI14" s="86"/>
      <c r="AQ14" s="77"/>
      <c r="AR14" s="77"/>
      <c r="AS14" s="78"/>
      <c r="AT14" s="77"/>
      <c r="AU14" s="77"/>
    </row>
    <row r="15" spans="1:47" s="76" customFormat="1" ht="21">
      <c r="A15" s="74">
        <f t="shared" si="1"/>
        <v>13</v>
      </c>
      <c r="B15" s="85"/>
      <c r="C15" s="11"/>
      <c r="D15" s="85"/>
      <c r="E15" s="85"/>
      <c r="F15" s="86"/>
      <c r="G15" s="85"/>
      <c r="H15" s="85"/>
      <c r="I15" s="85"/>
      <c r="J15" s="85"/>
      <c r="K15" s="85"/>
      <c r="L15" s="85"/>
      <c r="M15" s="68">
        <f t="shared" si="0"/>
        <v>0</v>
      </c>
      <c r="N15" s="87"/>
      <c r="O15" s="87"/>
      <c r="P15" s="87"/>
      <c r="Q15" s="87"/>
      <c r="R15" s="87"/>
      <c r="S15" s="68">
        <f t="shared" si="2"/>
        <v>0</v>
      </c>
      <c r="T15" s="87"/>
      <c r="U15" s="87"/>
      <c r="V15" s="87"/>
      <c r="W15" s="87"/>
      <c r="X15" s="87"/>
      <c r="Y15" s="88"/>
      <c r="Z15" s="88"/>
      <c r="AA15" s="88"/>
      <c r="AB15" s="88"/>
      <c r="AC15" s="88"/>
      <c r="AD15" s="88"/>
      <c r="AE15" s="86"/>
      <c r="AF15" s="86"/>
      <c r="AG15" s="89"/>
      <c r="AH15" s="88"/>
      <c r="AI15" s="86"/>
      <c r="AQ15" s="77"/>
      <c r="AR15" s="77"/>
      <c r="AS15" s="78"/>
      <c r="AT15" s="77"/>
      <c r="AU15" s="77"/>
    </row>
    <row r="16" spans="1:47" s="76" customFormat="1" ht="21">
      <c r="A16" s="74">
        <f t="shared" si="1"/>
        <v>14</v>
      </c>
      <c r="B16" s="86"/>
      <c r="C16" s="11"/>
      <c r="D16" s="85"/>
      <c r="E16" s="86"/>
      <c r="F16" s="86"/>
      <c r="G16" s="86"/>
      <c r="H16" s="85"/>
      <c r="I16" s="85"/>
      <c r="J16" s="85"/>
      <c r="K16" s="85"/>
      <c r="L16" s="85"/>
      <c r="M16" s="68">
        <f t="shared" si="0"/>
        <v>0</v>
      </c>
      <c r="N16" s="87"/>
      <c r="O16" s="87"/>
      <c r="P16" s="87"/>
      <c r="Q16" s="87"/>
      <c r="R16" s="87"/>
      <c r="S16" s="68">
        <f t="shared" si="2"/>
        <v>0</v>
      </c>
      <c r="T16" s="87"/>
      <c r="U16" s="87"/>
      <c r="V16" s="87"/>
      <c r="W16" s="87"/>
      <c r="X16" s="87"/>
      <c r="Y16" s="88"/>
      <c r="Z16" s="88"/>
      <c r="AA16" s="88"/>
      <c r="AB16" s="88"/>
      <c r="AC16" s="88"/>
      <c r="AD16" s="88"/>
      <c r="AE16" s="86"/>
      <c r="AF16" s="86"/>
      <c r="AG16" s="89"/>
      <c r="AH16" s="88"/>
      <c r="AI16" s="86"/>
      <c r="AQ16" s="77"/>
      <c r="AR16" s="77"/>
      <c r="AS16" s="78"/>
      <c r="AT16" s="77"/>
      <c r="AU16" s="77"/>
    </row>
    <row r="17" spans="1:47" s="76" customFormat="1" ht="21">
      <c r="A17" s="74">
        <f t="shared" si="1"/>
        <v>15</v>
      </c>
      <c r="B17" s="86"/>
      <c r="C17" s="11"/>
      <c r="D17" s="86"/>
      <c r="E17" s="86"/>
      <c r="F17" s="86"/>
      <c r="G17" s="86"/>
      <c r="H17" s="85"/>
      <c r="I17" s="85"/>
      <c r="J17" s="85"/>
      <c r="K17" s="85"/>
      <c r="L17" s="85"/>
      <c r="M17" s="68">
        <f t="shared" si="0"/>
        <v>0</v>
      </c>
      <c r="N17" s="87"/>
      <c r="O17" s="87"/>
      <c r="P17" s="87"/>
      <c r="Q17" s="87"/>
      <c r="R17" s="87"/>
      <c r="S17" s="68">
        <f t="shared" si="2"/>
        <v>0</v>
      </c>
      <c r="T17" s="87"/>
      <c r="U17" s="87"/>
      <c r="V17" s="87"/>
      <c r="W17" s="87"/>
      <c r="X17" s="87"/>
      <c r="Y17" s="88"/>
      <c r="Z17" s="88"/>
      <c r="AA17" s="88"/>
      <c r="AB17" s="88"/>
      <c r="AC17" s="88"/>
      <c r="AD17" s="88"/>
      <c r="AE17" s="86"/>
      <c r="AF17" s="86"/>
      <c r="AG17" s="89"/>
      <c r="AH17" s="88"/>
      <c r="AI17" s="86"/>
      <c r="AQ17" s="77"/>
      <c r="AR17" s="77"/>
      <c r="AS17" s="77"/>
    </row>
    <row r="18" spans="1:47" s="76" customFormat="1" ht="21">
      <c r="A18" s="74">
        <f t="shared" si="1"/>
        <v>16</v>
      </c>
      <c r="B18" s="86"/>
      <c r="C18" s="11"/>
      <c r="D18" s="86"/>
      <c r="E18" s="86"/>
      <c r="F18" s="86"/>
      <c r="G18" s="86"/>
      <c r="H18" s="85"/>
      <c r="I18" s="85"/>
      <c r="J18" s="85"/>
      <c r="K18" s="85"/>
      <c r="L18" s="85"/>
      <c r="M18" s="68">
        <f t="shared" si="0"/>
        <v>0</v>
      </c>
      <c r="N18" s="87"/>
      <c r="O18" s="87"/>
      <c r="P18" s="87"/>
      <c r="Q18" s="87"/>
      <c r="R18" s="87"/>
      <c r="S18" s="68">
        <f t="shared" si="2"/>
        <v>0</v>
      </c>
      <c r="T18" s="87"/>
      <c r="U18" s="87"/>
      <c r="V18" s="87"/>
      <c r="W18" s="87"/>
      <c r="X18" s="87"/>
      <c r="Y18" s="88"/>
      <c r="Z18" s="88"/>
      <c r="AA18" s="88"/>
      <c r="AB18" s="88"/>
      <c r="AC18" s="88"/>
      <c r="AD18" s="88"/>
      <c r="AE18" s="86"/>
      <c r="AF18" s="86"/>
      <c r="AG18" s="89"/>
      <c r="AH18" s="88"/>
      <c r="AI18" s="86"/>
      <c r="AQ18" s="77"/>
      <c r="AR18" s="77"/>
      <c r="AS18" s="77"/>
    </row>
    <row r="19" spans="1:47" s="76" customFormat="1" ht="21">
      <c r="A19" s="74">
        <f t="shared" si="1"/>
        <v>17</v>
      </c>
      <c r="B19" s="86"/>
      <c r="C19" s="11"/>
      <c r="D19" s="86"/>
      <c r="E19" s="86"/>
      <c r="F19" s="86"/>
      <c r="G19" s="86"/>
      <c r="H19" s="85"/>
      <c r="I19" s="85"/>
      <c r="J19" s="85"/>
      <c r="K19" s="85"/>
      <c r="L19" s="85"/>
      <c r="M19" s="68">
        <f t="shared" si="0"/>
        <v>0</v>
      </c>
      <c r="N19" s="87"/>
      <c r="O19" s="87"/>
      <c r="P19" s="87"/>
      <c r="Q19" s="87"/>
      <c r="R19" s="87"/>
      <c r="S19" s="68">
        <f t="shared" si="2"/>
        <v>0</v>
      </c>
      <c r="T19" s="87"/>
      <c r="U19" s="87"/>
      <c r="V19" s="87"/>
      <c r="W19" s="87"/>
      <c r="X19" s="87"/>
      <c r="Y19" s="88"/>
      <c r="Z19" s="88"/>
      <c r="AA19" s="88"/>
      <c r="AB19" s="88"/>
      <c r="AC19" s="88"/>
      <c r="AD19" s="88"/>
      <c r="AE19" s="86"/>
      <c r="AF19" s="86"/>
      <c r="AG19" s="89"/>
      <c r="AH19" s="88"/>
      <c r="AI19" s="86"/>
      <c r="AQ19" s="77"/>
      <c r="AR19" s="77"/>
      <c r="AS19" s="77"/>
    </row>
    <row r="20" spans="1:47" s="76" customFormat="1" ht="26">
      <c r="A20" s="74">
        <f t="shared" si="1"/>
        <v>18</v>
      </c>
      <c r="B20" s="91"/>
      <c r="C20" s="98"/>
      <c r="D20" s="91"/>
      <c r="E20" s="91"/>
      <c r="F20" s="91"/>
      <c r="G20" s="91"/>
      <c r="H20" s="92"/>
      <c r="I20" s="92"/>
      <c r="J20" s="92"/>
      <c r="K20" s="92"/>
      <c r="L20" s="92"/>
      <c r="M20" s="68">
        <f t="shared" si="0"/>
        <v>0</v>
      </c>
      <c r="N20" s="93"/>
      <c r="O20" s="93"/>
      <c r="P20" s="93"/>
      <c r="Q20" s="93"/>
      <c r="R20" s="93"/>
      <c r="S20" s="68">
        <f t="shared" si="2"/>
        <v>0</v>
      </c>
      <c r="T20" s="93"/>
      <c r="U20" s="93"/>
      <c r="V20" s="93"/>
      <c r="W20" s="93"/>
      <c r="X20" s="93"/>
      <c r="Y20" s="94"/>
      <c r="Z20" s="94"/>
      <c r="AA20" s="94"/>
      <c r="AB20" s="94"/>
      <c r="AC20" s="94"/>
      <c r="AD20" s="94"/>
      <c r="AE20" s="91"/>
      <c r="AF20" s="91"/>
      <c r="AG20" s="95"/>
      <c r="AH20" s="94"/>
      <c r="AI20" s="96"/>
      <c r="AQ20" s="77"/>
      <c r="AR20" s="77"/>
      <c r="AS20" s="77"/>
    </row>
    <row r="21" spans="1:47" s="76" customFormat="1" ht="26">
      <c r="A21" s="74">
        <f t="shared" si="1"/>
        <v>19</v>
      </c>
      <c r="B21" s="91"/>
      <c r="C21" s="98"/>
      <c r="D21" s="91"/>
      <c r="E21" s="91"/>
      <c r="F21" s="91"/>
      <c r="G21" s="91"/>
      <c r="H21" s="92"/>
      <c r="I21" s="92"/>
      <c r="J21" s="92"/>
      <c r="K21" s="92"/>
      <c r="L21" s="92"/>
      <c r="M21" s="68">
        <f t="shared" si="0"/>
        <v>0</v>
      </c>
      <c r="N21" s="93"/>
      <c r="O21" s="93"/>
      <c r="P21" s="93"/>
      <c r="Q21" s="93"/>
      <c r="R21" s="93"/>
      <c r="S21" s="68">
        <f t="shared" si="2"/>
        <v>0</v>
      </c>
      <c r="T21" s="93"/>
      <c r="U21" s="93"/>
      <c r="V21" s="93"/>
      <c r="W21" s="93"/>
      <c r="X21" s="93"/>
      <c r="Y21" s="94"/>
      <c r="Z21" s="94"/>
      <c r="AA21" s="94"/>
      <c r="AB21" s="94"/>
      <c r="AC21" s="94"/>
      <c r="AD21" s="94"/>
      <c r="AE21" s="91"/>
      <c r="AF21" s="91"/>
      <c r="AG21" s="95"/>
      <c r="AH21" s="94"/>
      <c r="AI21" s="96"/>
      <c r="AQ21" s="77"/>
      <c r="AR21" s="77"/>
      <c r="AS21" s="77"/>
    </row>
    <row r="22" spans="1:47" s="76" customFormat="1" ht="26">
      <c r="A22" s="74">
        <f t="shared" si="1"/>
        <v>20</v>
      </c>
      <c r="B22" s="91"/>
      <c r="C22" s="98"/>
      <c r="D22" s="91"/>
      <c r="E22" s="91"/>
      <c r="F22" s="91"/>
      <c r="G22" s="91"/>
      <c r="H22" s="92"/>
      <c r="I22" s="92"/>
      <c r="J22" s="92"/>
      <c r="K22" s="92"/>
      <c r="L22" s="92"/>
      <c r="M22" s="68">
        <f t="shared" si="0"/>
        <v>0</v>
      </c>
      <c r="N22" s="93"/>
      <c r="O22" s="93"/>
      <c r="P22" s="93"/>
      <c r="Q22" s="93"/>
      <c r="R22" s="93"/>
      <c r="S22" s="68">
        <f t="shared" si="2"/>
        <v>0</v>
      </c>
      <c r="T22" s="93"/>
      <c r="U22" s="93"/>
      <c r="V22" s="93"/>
      <c r="W22" s="93"/>
      <c r="X22" s="93"/>
      <c r="Y22" s="94"/>
      <c r="Z22" s="94"/>
      <c r="AA22" s="94"/>
      <c r="AB22" s="94"/>
      <c r="AC22" s="94"/>
      <c r="AD22" s="94"/>
      <c r="AE22" s="91"/>
      <c r="AF22" s="91"/>
      <c r="AG22" s="95"/>
      <c r="AH22" s="94"/>
      <c r="AI22" s="96"/>
      <c r="AQ22" s="77"/>
      <c r="AR22" s="77"/>
      <c r="AS22" s="77"/>
    </row>
    <row r="23" spans="1:47">
      <c r="A23" s="74">
        <f t="shared" si="1"/>
        <v>21</v>
      </c>
      <c r="B23" s="86"/>
      <c r="D23" s="86"/>
      <c r="E23" s="86"/>
      <c r="F23" s="86"/>
      <c r="G23" s="86"/>
      <c r="H23" s="85"/>
      <c r="I23" s="85"/>
      <c r="J23" s="85"/>
      <c r="K23" s="85"/>
      <c r="L23" s="85"/>
      <c r="M23" s="68">
        <f t="shared" si="0"/>
        <v>0</v>
      </c>
      <c r="N23" s="87"/>
      <c r="O23" s="87"/>
      <c r="P23" s="87"/>
      <c r="Q23" s="87"/>
      <c r="R23" s="87"/>
      <c r="S23" s="68">
        <f t="shared" si="2"/>
        <v>0</v>
      </c>
      <c r="T23" s="87"/>
      <c r="U23" s="87"/>
      <c r="V23" s="87"/>
      <c r="W23" s="87"/>
      <c r="X23" s="87"/>
      <c r="Y23" s="88"/>
      <c r="Z23" s="88"/>
      <c r="AA23" s="88"/>
      <c r="AB23" s="88"/>
      <c r="AC23" s="88"/>
      <c r="AD23" s="88"/>
      <c r="AE23" s="86"/>
      <c r="AF23" s="86"/>
      <c r="AG23" s="89"/>
      <c r="AH23" s="88"/>
      <c r="AI23" s="86"/>
      <c r="AS23" s="65"/>
      <c r="AT23"/>
      <c r="AU23"/>
    </row>
    <row r="24" spans="1:47">
      <c r="A24" s="74">
        <f t="shared" si="1"/>
        <v>22</v>
      </c>
      <c r="B24" s="86"/>
      <c r="D24" s="86"/>
      <c r="E24" s="86"/>
      <c r="F24" s="86"/>
      <c r="G24" s="86"/>
      <c r="H24" s="85"/>
      <c r="I24" s="85"/>
      <c r="J24" s="85"/>
      <c r="K24" s="85"/>
      <c r="L24" s="85"/>
      <c r="M24" s="68">
        <f t="shared" si="0"/>
        <v>0</v>
      </c>
      <c r="N24" s="87"/>
      <c r="O24" s="87"/>
      <c r="P24" s="87"/>
      <c r="Q24" s="87"/>
      <c r="R24" s="87"/>
      <c r="S24" s="68">
        <f t="shared" si="2"/>
        <v>0</v>
      </c>
      <c r="T24" s="87"/>
      <c r="U24" s="87"/>
      <c r="V24" s="87"/>
      <c r="W24" s="87"/>
      <c r="X24" s="87"/>
      <c r="Y24" s="88"/>
      <c r="Z24" s="88"/>
      <c r="AA24" s="88"/>
      <c r="AB24" s="88"/>
      <c r="AC24" s="88"/>
      <c r="AD24" s="88"/>
      <c r="AE24" s="86"/>
      <c r="AF24" s="86"/>
      <c r="AG24" s="89"/>
      <c r="AH24" s="88"/>
      <c r="AI24" s="86"/>
      <c r="AS24" s="65"/>
      <c r="AT24"/>
      <c r="AU24"/>
    </row>
    <row r="25" spans="1:47">
      <c r="A25" s="74">
        <f t="shared" si="1"/>
        <v>23</v>
      </c>
      <c r="B25" s="86"/>
      <c r="D25" s="86"/>
      <c r="E25" s="86"/>
      <c r="F25" s="86"/>
      <c r="G25" s="86"/>
      <c r="H25" s="85"/>
      <c r="I25" s="85"/>
      <c r="J25" s="85"/>
      <c r="K25" s="85"/>
      <c r="L25" s="85"/>
      <c r="M25" s="68">
        <f t="shared" si="0"/>
        <v>0</v>
      </c>
      <c r="N25" s="87"/>
      <c r="O25" s="87"/>
      <c r="P25" s="87"/>
      <c r="Q25" s="87"/>
      <c r="R25" s="87"/>
      <c r="S25" s="68">
        <f t="shared" si="2"/>
        <v>0</v>
      </c>
      <c r="T25" s="87"/>
      <c r="U25" s="87"/>
      <c r="V25" s="87"/>
      <c r="W25" s="87"/>
      <c r="X25" s="87"/>
      <c r="Y25" s="88"/>
      <c r="Z25" s="88"/>
      <c r="AA25" s="88"/>
      <c r="AB25" s="88"/>
      <c r="AC25" s="88"/>
      <c r="AD25" s="88"/>
      <c r="AE25" s="86"/>
      <c r="AF25" s="86"/>
      <c r="AG25" s="89"/>
      <c r="AH25" s="88"/>
      <c r="AI25" s="86"/>
      <c r="AS25" s="65"/>
      <c r="AT25"/>
      <c r="AU25"/>
    </row>
    <row r="26" spans="1:47">
      <c r="A26" s="74">
        <f t="shared" si="1"/>
        <v>24</v>
      </c>
      <c r="B26" s="86"/>
      <c r="D26" s="86"/>
      <c r="E26" s="86"/>
      <c r="F26" s="86"/>
      <c r="G26" s="86"/>
      <c r="H26" s="85"/>
      <c r="I26" s="85"/>
      <c r="J26" s="85"/>
      <c r="K26" s="85"/>
      <c r="L26" s="85"/>
      <c r="M26" s="68">
        <f t="shared" si="0"/>
        <v>0</v>
      </c>
      <c r="N26" s="87"/>
      <c r="O26" s="87"/>
      <c r="P26" s="87"/>
      <c r="Q26" s="87"/>
      <c r="R26" s="87"/>
      <c r="S26" s="68">
        <f t="shared" si="2"/>
        <v>0</v>
      </c>
      <c r="T26" s="87"/>
      <c r="U26" s="87"/>
      <c r="V26" s="87"/>
      <c r="W26" s="87"/>
      <c r="X26" s="87"/>
      <c r="Y26" s="88"/>
      <c r="Z26" s="88"/>
      <c r="AA26" s="88"/>
      <c r="AB26" s="88"/>
      <c r="AC26" s="88"/>
      <c r="AD26" s="88"/>
      <c r="AE26" s="86"/>
      <c r="AF26" s="86"/>
      <c r="AG26" s="89"/>
      <c r="AH26" s="88"/>
      <c r="AI26" s="86"/>
      <c r="AS26" s="65"/>
      <c r="AT26"/>
      <c r="AU26"/>
    </row>
    <row r="27" spans="1:47">
      <c r="A27" s="74">
        <f t="shared" si="1"/>
        <v>25</v>
      </c>
      <c r="B27" s="86"/>
      <c r="D27" s="86"/>
      <c r="E27" s="86"/>
      <c r="F27" s="86"/>
      <c r="G27" s="86"/>
      <c r="H27" s="85"/>
      <c r="I27" s="85"/>
      <c r="J27" s="85"/>
      <c r="K27" s="85"/>
      <c r="L27" s="85"/>
      <c r="M27" s="68">
        <f t="shared" si="0"/>
        <v>0</v>
      </c>
      <c r="N27" s="87"/>
      <c r="O27" s="87"/>
      <c r="P27" s="87"/>
      <c r="Q27" s="87"/>
      <c r="R27" s="87"/>
      <c r="S27" s="68">
        <f t="shared" si="2"/>
        <v>0</v>
      </c>
      <c r="T27" s="87"/>
      <c r="U27" s="87"/>
      <c r="V27" s="87"/>
      <c r="W27" s="87"/>
      <c r="X27" s="87"/>
      <c r="Y27" s="88"/>
      <c r="Z27" s="88"/>
      <c r="AA27" s="88"/>
      <c r="AB27" s="88"/>
      <c r="AC27" s="88"/>
      <c r="AD27" s="88"/>
      <c r="AE27" s="86"/>
      <c r="AF27" s="86"/>
      <c r="AG27" s="89"/>
      <c r="AH27" s="88"/>
      <c r="AI27" s="86"/>
      <c r="AS27" s="65"/>
      <c r="AT27"/>
      <c r="AU27"/>
    </row>
    <row r="28" spans="1:47">
      <c r="A28" s="74">
        <f t="shared" si="1"/>
        <v>26</v>
      </c>
      <c r="B28" s="86"/>
      <c r="D28" s="86"/>
      <c r="E28" s="86"/>
      <c r="F28" s="86"/>
      <c r="G28" s="86"/>
      <c r="H28" s="85"/>
      <c r="I28" s="85"/>
      <c r="J28" s="85"/>
      <c r="K28" s="85"/>
      <c r="L28" s="85"/>
      <c r="M28" s="68">
        <f t="shared" si="0"/>
        <v>0</v>
      </c>
      <c r="N28" s="87"/>
      <c r="O28" s="87"/>
      <c r="P28" s="87"/>
      <c r="Q28" s="87"/>
      <c r="R28" s="87"/>
      <c r="S28" s="68">
        <f t="shared" si="2"/>
        <v>0</v>
      </c>
      <c r="T28" s="87"/>
      <c r="U28" s="87"/>
      <c r="V28" s="87"/>
      <c r="W28" s="87"/>
      <c r="X28" s="87"/>
      <c r="Y28" s="88"/>
      <c r="Z28" s="88"/>
      <c r="AA28" s="88"/>
      <c r="AB28" s="88"/>
      <c r="AC28" s="88"/>
      <c r="AD28" s="88"/>
      <c r="AE28" s="86"/>
      <c r="AF28" s="86"/>
      <c r="AG28" s="89"/>
      <c r="AH28" s="88"/>
      <c r="AI28" s="86"/>
      <c r="AS28" s="65"/>
      <c r="AT28"/>
      <c r="AU28"/>
    </row>
    <row r="29" spans="1:47">
      <c r="A29" s="74">
        <f t="shared" si="1"/>
        <v>27</v>
      </c>
      <c r="B29" s="86"/>
      <c r="D29" s="86"/>
      <c r="E29" s="86"/>
      <c r="F29" s="86"/>
      <c r="G29" s="86"/>
      <c r="H29" s="85"/>
      <c r="I29" s="85"/>
      <c r="J29" s="85"/>
      <c r="K29" s="85"/>
      <c r="L29" s="85"/>
      <c r="M29" s="68">
        <f t="shared" si="0"/>
        <v>0</v>
      </c>
      <c r="N29" s="87"/>
      <c r="O29" s="87"/>
      <c r="P29" s="87"/>
      <c r="Q29" s="87"/>
      <c r="R29" s="87"/>
      <c r="S29" s="68">
        <f t="shared" si="2"/>
        <v>0</v>
      </c>
      <c r="T29" s="87"/>
      <c r="U29" s="87"/>
      <c r="V29" s="87"/>
      <c r="W29" s="87"/>
      <c r="X29" s="87"/>
      <c r="Y29" s="88"/>
      <c r="Z29" s="88"/>
      <c r="AA29" s="88"/>
      <c r="AB29" s="88"/>
      <c r="AC29" s="88"/>
      <c r="AD29" s="88"/>
      <c r="AE29" s="86"/>
      <c r="AF29" s="86"/>
      <c r="AG29" s="89"/>
      <c r="AH29" s="88"/>
      <c r="AI29" s="86"/>
      <c r="AS29" s="65"/>
      <c r="AT29"/>
      <c r="AU29"/>
    </row>
    <row r="30" spans="1:47">
      <c r="A30" s="74">
        <f t="shared" si="1"/>
        <v>28</v>
      </c>
      <c r="B30" s="86"/>
      <c r="D30" s="86"/>
      <c r="E30" s="86"/>
      <c r="F30" s="86"/>
      <c r="G30" s="86"/>
      <c r="H30" s="85"/>
      <c r="I30" s="85"/>
      <c r="J30" s="85"/>
      <c r="K30" s="85"/>
      <c r="L30" s="85"/>
      <c r="M30" s="68">
        <f t="shared" si="0"/>
        <v>0</v>
      </c>
      <c r="N30" s="87"/>
      <c r="O30" s="87"/>
      <c r="P30" s="87"/>
      <c r="Q30" s="87"/>
      <c r="R30" s="87"/>
      <c r="S30" s="68">
        <f t="shared" si="2"/>
        <v>0</v>
      </c>
      <c r="T30" s="87"/>
      <c r="U30" s="87"/>
      <c r="V30" s="87"/>
      <c r="W30" s="87"/>
      <c r="X30" s="87"/>
      <c r="Y30" s="88"/>
      <c r="Z30" s="88"/>
      <c r="AA30" s="88"/>
      <c r="AB30" s="88"/>
      <c r="AC30" s="88"/>
      <c r="AD30" s="88"/>
      <c r="AE30" s="86"/>
      <c r="AF30" s="86"/>
      <c r="AG30" s="89"/>
      <c r="AH30" s="88"/>
      <c r="AI30" s="86"/>
      <c r="AS30" s="65"/>
      <c r="AT30"/>
      <c r="AU30"/>
    </row>
    <row r="31" spans="1:47">
      <c r="A31" s="74">
        <f t="shared" si="1"/>
        <v>29</v>
      </c>
      <c r="B31" s="86"/>
      <c r="D31" s="86"/>
      <c r="E31" s="86"/>
      <c r="F31" s="86"/>
      <c r="G31" s="86"/>
      <c r="H31" s="85"/>
      <c r="I31" s="85"/>
      <c r="J31" s="85"/>
      <c r="K31" s="85"/>
      <c r="L31" s="85"/>
      <c r="M31" s="68">
        <f t="shared" si="0"/>
        <v>0</v>
      </c>
      <c r="N31" s="87"/>
      <c r="O31" s="87"/>
      <c r="P31" s="87"/>
      <c r="Q31" s="87"/>
      <c r="R31" s="87"/>
      <c r="S31" s="68">
        <f t="shared" si="2"/>
        <v>0</v>
      </c>
      <c r="T31" s="87"/>
      <c r="U31" s="87"/>
      <c r="V31" s="87"/>
      <c r="W31" s="87"/>
      <c r="X31" s="87"/>
      <c r="Y31" s="88"/>
      <c r="Z31" s="88"/>
      <c r="AA31" s="88"/>
      <c r="AB31" s="88"/>
      <c r="AC31" s="88"/>
      <c r="AD31" s="88"/>
      <c r="AE31" s="86"/>
      <c r="AF31" s="86"/>
      <c r="AG31" s="89"/>
      <c r="AH31" s="88"/>
      <c r="AI31" s="86"/>
      <c r="AS31" s="65"/>
      <c r="AT31"/>
      <c r="AU31"/>
    </row>
    <row r="32" spans="1:47">
      <c r="A32" s="74">
        <f t="shared" si="1"/>
        <v>30</v>
      </c>
      <c r="B32" s="86"/>
      <c r="D32" s="86"/>
      <c r="E32" s="86"/>
      <c r="F32" s="86"/>
      <c r="G32" s="86"/>
      <c r="H32" s="85"/>
      <c r="I32" s="85"/>
      <c r="J32" s="85"/>
      <c r="K32" s="85"/>
      <c r="L32" s="85"/>
      <c r="M32" s="68">
        <f t="shared" si="0"/>
        <v>0</v>
      </c>
      <c r="N32" s="87"/>
      <c r="O32" s="87"/>
      <c r="P32" s="87"/>
      <c r="Q32" s="87"/>
      <c r="R32" s="87"/>
      <c r="S32" s="68">
        <f t="shared" si="2"/>
        <v>0</v>
      </c>
      <c r="T32" s="87"/>
      <c r="U32" s="87"/>
      <c r="V32" s="87"/>
      <c r="W32" s="87"/>
      <c r="X32" s="87"/>
      <c r="Y32" s="88"/>
      <c r="Z32" s="88"/>
      <c r="AA32" s="88"/>
      <c r="AB32" s="88"/>
      <c r="AC32" s="88"/>
      <c r="AD32" s="88"/>
      <c r="AE32" s="86"/>
      <c r="AF32" s="86"/>
      <c r="AG32" s="89"/>
      <c r="AH32" s="88"/>
      <c r="AI32" s="86"/>
      <c r="AS32" s="65"/>
      <c r="AT32"/>
      <c r="AU32"/>
    </row>
    <row r="33" spans="1:47">
      <c r="A33" s="74">
        <f t="shared" si="1"/>
        <v>31</v>
      </c>
      <c r="B33" s="86"/>
      <c r="D33" s="86"/>
      <c r="E33" s="86"/>
      <c r="F33" s="86"/>
      <c r="G33" s="86"/>
      <c r="H33" s="85"/>
      <c r="I33" s="85"/>
      <c r="J33" s="85"/>
      <c r="K33" s="85"/>
      <c r="L33" s="85"/>
      <c r="M33" s="68">
        <f t="shared" si="0"/>
        <v>0</v>
      </c>
      <c r="N33" s="87"/>
      <c r="O33" s="87"/>
      <c r="P33" s="87"/>
      <c r="Q33" s="87"/>
      <c r="R33" s="87"/>
      <c r="S33" s="68">
        <f t="shared" si="2"/>
        <v>0</v>
      </c>
      <c r="T33" s="87"/>
      <c r="U33" s="87"/>
      <c r="V33" s="87"/>
      <c r="W33" s="87"/>
      <c r="X33" s="87"/>
      <c r="Y33" s="88"/>
      <c r="Z33" s="88"/>
      <c r="AA33" s="88"/>
      <c r="AB33" s="88"/>
      <c r="AC33" s="88"/>
      <c r="AD33" s="88"/>
      <c r="AE33" s="86"/>
      <c r="AF33" s="86"/>
      <c r="AG33" s="89"/>
      <c r="AH33" s="88"/>
      <c r="AI33" s="86"/>
      <c r="AS33" s="65"/>
      <c r="AT33"/>
      <c r="AU33"/>
    </row>
    <row r="34" spans="1:47">
      <c r="A34" s="74">
        <f t="shared" si="1"/>
        <v>32</v>
      </c>
      <c r="B34" s="86"/>
      <c r="D34" s="86"/>
      <c r="E34" s="86"/>
      <c r="F34" s="86"/>
      <c r="G34" s="86"/>
      <c r="H34" s="85"/>
      <c r="I34" s="85"/>
      <c r="J34" s="85"/>
      <c r="K34" s="85"/>
      <c r="L34" s="85"/>
      <c r="M34" s="68">
        <f t="shared" si="0"/>
        <v>0</v>
      </c>
      <c r="N34" s="87"/>
      <c r="O34" s="87"/>
      <c r="P34" s="87"/>
      <c r="Q34" s="87"/>
      <c r="R34" s="87"/>
      <c r="S34" s="68">
        <f t="shared" si="2"/>
        <v>0</v>
      </c>
      <c r="T34" s="87"/>
      <c r="U34" s="87"/>
      <c r="V34" s="87"/>
      <c r="W34" s="87"/>
      <c r="X34" s="87"/>
      <c r="Y34" s="88"/>
      <c r="Z34" s="88"/>
      <c r="AA34" s="88"/>
      <c r="AB34" s="88"/>
      <c r="AC34" s="88"/>
      <c r="AD34" s="88"/>
      <c r="AE34" s="86"/>
      <c r="AF34" s="86"/>
      <c r="AG34" s="89"/>
      <c r="AH34" s="88"/>
      <c r="AI34" s="86"/>
      <c r="AS34" s="65"/>
      <c r="AT34"/>
      <c r="AU34"/>
    </row>
    <row r="35" spans="1:47">
      <c r="A35" s="74">
        <f t="shared" si="1"/>
        <v>33</v>
      </c>
      <c r="B35" s="86"/>
      <c r="D35" s="86"/>
      <c r="E35" s="86"/>
      <c r="F35" s="86"/>
      <c r="G35" s="86"/>
      <c r="H35" s="85"/>
      <c r="I35" s="85"/>
      <c r="J35" s="85"/>
      <c r="K35" s="85"/>
      <c r="L35" s="85"/>
      <c r="M35" s="68">
        <f t="shared" si="0"/>
        <v>0</v>
      </c>
      <c r="N35" s="87"/>
      <c r="O35" s="87"/>
      <c r="P35" s="87"/>
      <c r="Q35" s="87"/>
      <c r="R35" s="87"/>
      <c r="S35" s="68">
        <f t="shared" si="2"/>
        <v>0</v>
      </c>
      <c r="T35" s="87"/>
      <c r="U35" s="87"/>
      <c r="V35" s="87"/>
      <c r="W35" s="87"/>
      <c r="X35" s="87"/>
      <c r="Y35" s="88"/>
      <c r="Z35" s="88"/>
      <c r="AA35" s="88"/>
      <c r="AB35" s="88"/>
      <c r="AC35" s="88"/>
      <c r="AD35" s="88"/>
      <c r="AE35" s="86"/>
      <c r="AF35" s="86"/>
      <c r="AG35" s="89"/>
      <c r="AH35" s="88"/>
      <c r="AI35" s="86"/>
      <c r="AS35" s="65"/>
      <c r="AT35"/>
      <c r="AU35"/>
    </row>
    <row r="36" spans="1:47">
      <c r="A36" s="74">
        <f t="shared" si="1"/>
        <v>34</v>
      </c>
      <c r="B36" s="86"/>
      <c r="D36" s="86"/>
      <c r="E36" s="86"/>
      <c r="F36" s="86"/>
      <c r="G36" s="86"/>
      <c r="H36" s="85"/>
      <c r="I36" s="85"/>
      <c r="J36" s="85"/>
      <c r="K36" s="85"/>
      <c r="L36" s="85"/>
      <c r="M36" s="68">
        <f t="shared" si="0"/>
        <v>0</v>
      </c>
      <c r="N36" s="87"/>
      <c r="O36" s="87"/>
      <c r="P36" s="87"/>
      <c r="Q36" s="87"/>
      <c r="R36" s="87"/>
      <c r="S36" s="68">
        <f t="shared" si="2"/>
        <v>0</v>
      </c>
      <c r="T36" s="87"/>
      <c r="U36" s="87"/>
      <c r="V36" s="87"/>
      <c r="W36" s="87"/>
      <c r="X36" s="87"/>
      <c r="Y36" s="88"/>
      <c r="Z36" s="88"/>
      <c r="AA36" s="88"/>
      <c r="AB36" s="88"/>
      <c r="AC36" s="88"/>
      <c r="AD36" s="88"/>
      <c r="AE36" s="86"/>
      <c r="AF36" s="86"/>
      <c r="AG36" s="89"/>
      <c r="AH36" s="88"/>
      <c r="AI36" s="86"/>
      <c r="AS36" s="65"/>
      <c r="AT36"/>
      <c r="AU36"/>
    </row>
    <row r="37" spans="1:47">
      <c r="A37" s="74">
        <f t="shared" si="1"/>
        <v>35</v>
      </c>
      <c r="B37" s="86"/>
      <c r="D37" s="86"/>
      <c r="E37" s="86"/>
      <c r="F37" s="86"/>
      <c r="G37" s="86"/>
      <c r="H37" s="85"/>
      <c r="I37" s="85"/>
      <c r="J37" s="85"/>
      <c r="K37" s="85"/>
      <c r="L37" s="85"/>
      <c r="M37" s="68">
        <f t="shared" si="0"/>
        <v>0</v>
      </c>
      <c r="N37" s="87"/>
      <c r="O37" s="87"/>
      <c r="P37" s="87"/>
      <c r="Q37" s="87"/>
      <c r="R37" s="87"/>
      <c r="S37" s="68">
        <f t="shared" si="2"/>
        <v>0</v>
      </c>
      <c r="T37" s="87"/>
      <c r="U37" s="87"/>
      <c r="V37" s="87"/>
      <c r="W37" s="87"/>
      <c r="X37" s="87"/>
      <c r="Y37" s="88"/>
      <c r="Z37" s="88"/>
      <c r="AA37" s="88"/>
      <c r="AB37" s="88"/>
      <c r="AC37" s="88"/>
      <c r="AD37" s="88"/>
      <c r="AE37" s="86"/>
      <c r="AF37" s="86"/>
      <c r="AG37" s="89"/>
      <c r="AH37" s="88"/>
      <c r="AI37" s="86"/>
      <c r="AS37" s="65"/>
      <c r="AT37"/>
      <c r="AU37"/>
    </row>
    <row r="38" spans="1:47">
      <c r="A38" s="74">
        <f t="shared" si="1"/>
        <v>36</v>
      </c>
      <c r="B38" s="86"/>
      <c r="D38" s="86"/>
      <c r="E38" s="86"/>
      <c r="F38" s="86"/>
      <c r="G38" s="86"/>
      <c r="H38" s="85"/>
      <c r="I38" s="85"/>
      <c r="J38" s="85"/>
      <c r="K38" s="85"/>
      <c r="L38" s="85"/>
      <c r="M38" s="68">
        <f t="shared" si="0"/>
        <v>0</v>
      </c>
      <c r="N38" s="87"/>
      <c r="O38" s="87"/>
      <c r="P38" s="87"/>
      <c r="Q38" s="87"/>
      <c r="R38" s="87"/>
      <c r="S38" s="68">
        <f t="shared" si="2"/>
        <v>0</v>
      </c>
      <c r="T38" s="87"/>
      <c r="U38" s="87"/>
      <c r="V38" s="87"/>
      <c r="W38" s="87"/>
      <c r="X38" s="87"/>
      <c r="Y38" s="88"/>
      <c r="Z38" s="88"/>
      <c r="AA38" s="88"/>
      <c r="AB38" s="88"/>
      <c r="AC38" s="88"/>
      <c r="AD38" s="88"/>
      <c r="AE38" s="86"/>
      <c r="AF38" s="86"/>
      <c r="AG38" s="89"/>
      <c r="AH38" s="88"/>
      <c r="AI38" s="86"/>
      <c r="AS38" s="65"/>
      <c r="AT38"/>
      <c r="AU38"/>
    </row>
    <row r="39" spans="1:47">
      <c r="A39" s="74">
        <f t="shared" si="1"/>
        <v>37</v>
      </c>
      <c r="B39" s="86"/>
      <c r="D39" s="86"/>
      <c r="E39" s="86"/>
      <c r="F39" s="86"/>
      <c r="G39" s="86"/>
      <c r="H39" s="85"/>
      <c r="I39" s="85"/>
      <c r="J39" s="85"/>
      <c r="K39" s="85"/>
      <c r="L39" s="85"/>
      <c r="M39" s="68">
        <f t="shared" si="0"/>
        <v>0</v>
      </c>
      <c r="N39" s="87"/>
      <c r="O39" s="87"/>
      <c r="P39" s="87"/>
      <c r="Q39" s="87"/>
      <c r="R39" s="87"/>
      <c r="S39" s="68">
        <f t="shared" si="2"/>
        <v>0</v>
      </c>
      <c r="T39" s="87"/>
      <c r="U39" s="87"/>
      <c r="V39" s="87"/>
      <c r="W39" s="87"/>
      <c r="X39" s="87"/>
      <c r="Y39" s="88"/>
      <c r="Z39" s="88"/>
      <c r="AA39" s="88"/>
      <c r="AB39" s="88"/>
      <c r="AC39" s="88"/>
      <c r="AD39" s="88"/>
      <c r="AE39" s="86"/>
      <c r="AF39" s="86"/>
      <c r="AG39" s="89"/>
      <c r="AH39" s="88"/>
      <c r="AI39" s="86"/>
      <c r="AS39" s="65"/>
      <c r="AT39"/>
      <c r="AU39"/>
    </row>
    <row r="40" spans="1:47">
      <c r="A40" s="74">
        <f t="shared" si="1"/>
        <v>38</v>
      </c>
      <c r="B40" s="86"/>
      <c r="D40" s="86"/>
      <c r="E40" s="86"/>
      <c r="F40" s="86"/>
      <c r="G40" s="86"/>
      <c r="H40" s="85"/>
      <c r="I40" s="85"/>
      <c r="J40" s="85"/>
      <c r="K40" s="85"/>
      <c r="L40" s="85"/>
      <c r="M40" s="68">
        <f t="shared" si="0"/>
        <v>0</v>
      </c>
      <c r="N40" s="87"/>
      <c r="O40" s="87"/>
      <c r="P40" s="87"/>
      <c r="Q40" s="87"/>
      <c r="R40" s="87"/>
      <c r="S40" s="68">
        <f t="shared" si="2"/>
        <v>0</v>
      </c>
      <c r="T40" s="87"/>
      <c r="U40" s="87"/>
      <c r="V40" s="87"/>
      <c r="W40" s="87"/>
      <c r="X40" s="87"/>
      <c r="Y40" s="88"/>
      <c r="Z40" s="88"/>
      <c r="AA40" s="88"/>
      <c r="AB40" s="88"/>
      <c r="AC40" s="88"/>
      <c r="AD40" s="88"/>
      <c r="AE40" s="86"/>
      <c r="AF40" s="86"/>
      <c r="AG40" s="89"/>
      <c r="AH40" s="88"/>
      <c r="AI40" s="86"/>
      <c r="AS40" s="65"/>
      <c r="AT40"/>
      <c r="AU40"/>
    </row>
    <row r="41" spans="1:47">
      <c r="A41" s="74">
        <f t="shared" si="1"/>
        <v>39</v>
      </c>
      <c r="B41" s="86"/>
      <c r="D41" s="86"/>
      <c r="E41" s="86"/>
      <c r="F41" s="86"/>
      <c r="G41" s="86"/>
      <c r="H41" s="85"/>
      <c r="I41" s="85"/>
      <c r="J41" s="85"/>
      <c r="K41" s="85"/>
      <c r="L41" s="85"/>
      <c r="M41" s="68">
        <f t="shared" si="0"/>
        <v>0</v>
      </c>
      <c r="N41" s="87"/>
      <c r="O41" s="87"/>
      <c r="P41" s="87"/>
      <c r="Q41" s="87"/>
      <c r="R41" s="87"/>
      <c r="S41" s="68">
        <f t="shared" si="2"/>
        <v>0</v>
      </c>
      <c r="T41" s="87"/>
      <c r="U41" s="87"/>
      <c r="V41" s="87"/>
      <c r="W41" s="87"/>
      <c r="X41" s="87"/>
      <c r="Y41" s="88"/>
      <c r="Z41" s="88"/>
      <c r="AA41" s="88"/>
      <c r="AB41" s="88"/>
      <c r="AC41" s="88"/>
      <c r="AD41" s="88"/>
      <c r="AE41" s="86"/>
      <c r="AF41" s="86"/>
      <c r="AG41" s="89"/>
      <c r="AH41" s="88"/>
      <c r="AI41" s="86"/>
      <c r="AS41" s="65"/>
      <c r="AT41"/>
      <c r="AU41"/>
    </row>
    <row r="42" spans="1:47">
      <c r="A42" s="74">
        <f t="shared" si="1"/>
        <v>40</v>
      </c>
      <c r="B42" s="86"/>
      <c r="D42" s="86"/>
      <c r="E42" s="86"/>
      <c r="F42" s="86"/>
      <c r="G42" s="86"/>
      <c r="H42" s="85"/>
      <c r="I42" s="85"/>
      <c r="J42" s="85"/>
      <c r="K42" s="85"/>
      <c r="L42" s="85"/>
      <c r="M42" s="68">
        <f t="shared" si="0"/>
        <v>0</v>
      </c>
      <c r="N42" s="87"/>
      <c r="O42" s="87"/>
      <c r="P42" s="87"/>
      <c r="Q42" s="87"/>
      <c r="R42" s="87"/>
      <c r="S42" s="68">
        <f t="shared" si="2"/>
        <v>0</v>
      </c>
      <c r="T42" s="87"/>
      <c r="U42" s="87"/>
      <c r="V42" s="87"/>
      <c r="W42" s="87"/>
      <c r="X42" s="87"/>
      <c r="Y42" s="88"/>
      <c r="Z42" s="88"/>
      <c r="AA42" s="88"/>
      <c r="AB42" s="88"/>
      <c r="AC42" s="88"/>
      <c r="AD42" s="88"/>
      <c r="AE42" s="86"/>
      <c r="AF42" s="86"/>
      <c r="AG42" s="89"/>
      <c r="AH42" s="88"/>
      <c r="AI42" s="86"/>
      <c r="AT42"/>
      <c r="AU42"/>
    </row>
    <row r="43" spans="1:47">
      <c r="A43" s="74">
        <f t="shared" si="1"/>
        <v>41</v>
      </c>
      <c r="B43" s="86"/>
      <c r="D43" s="86"/>
      <c r="E43" s="86"/>
      <c r="F43" s="86"/>
      <c r="G43" s="86"/>
      <c r="H43" s="85"/>
      <c r="I43" s="85"/>
      <c r="J43" s="85"/>
      <c r="K43" s="85"/>
      <c r="L43" s="85"/>
      <c r="M43" s="68">
        <f t="shared" si="0"/>
        <v>0</v>
      </c>
      <c r="N43" s="87"/>
      <c r="O43" s="87"/>
      <c r="P43" s="87"/>
      <c r="Q43" s="87"/>
      <c r="R43" s="87"/>
      <c r="S43" s="68">
        <f t="shared" si="2"/>
        <v>0</v>
      </c>
      <c r="T43" s="87"/>
      <c r="U43" s="87"/>
      <c r="V43" s="87"/>
      <c r="W43" s="87"/>
      <c r="X43" s="87"/>
      <c r="Y43" s="88"/>
      <c r="Z43" s="88"/>
      <c r="AA43" s="88"/>
      <c r="AB43" s="88"/>
      <c r="AC43" s="88"/>
      <c r="AD43" s="88"/>
      <c r="AE43" s="86"/>
      <c r="AF43" s="86"/>
      <c r="AG43" s="89"/>
      <c r="AH43" s="88"/>
      <c r="AI43" s="86"/>
      <c r="AT43"/>
      <c r="AU43"/>
    </row>
    <row r="44" spans="1:47">
      <c r="A44" s="74">
        <f t="shared" si="1"/>
        <v>42</v>
      </c>
      <c r="B44" s="86"/>
      <c r="D44" s="86"/>
      <c r="E44" s="86"/>
      <c r="F44" s="86"/>
      <c r="G44" s="86"/>
      <c r="H44" s="85"/>
      <c r="I44" s="85"/>
      <c r="J44" s="85"/>
      <c r="K44" s="85"/>
      <c r="L44" s="85"/>
      <c r="M44" s="68">
        <f t="shared" si="0"/>
        <v>0</v>
      </c>
      <c r="N44" s="87"/>
      <c r="O44" s="87"/>
      <c r="P44" s="87"/>
      <c r="Q44" s="87"/>
      <c r="R44" s="87"/>
      <c r="S44" s="68">
        <f t="shared" si="2"/>
        <v>0</v>
      </c>
      <c r="T44" s="87"/>
      <c r="U44" s="87"/>
      <c r="V44" s="87"/>
      <c r="W44" s="87"/>
      <c r="X44" s="87"/>
      <c r="Y44" s="88"/>
      <c r="Z44" s="88"/>
      <c r="AA44" s="88"/>
      <c r="AB44" s="88"/>
      <c r="AC44" s="88"/>
      <c r="AD44" s="88"/>
      <c r="AE44" s="86"/>
      <c r="AF44" s="86"/>
      <c r="AG44" s="89"/>
      <c r="AH44" s="88"/>
      <c r="AI44" s="86"/>
      <c r="AT44"/>
      <c r="AU44"/>
    </row>
    <row r="45" spans="1:47">
      <c r="A45" s="74">
        <f t="shared" si="1"/>
        <v>43</v>
      </c>
      <c r="B45" s="86"/>
      <c r="D45" s="86"/>
      <c r="E45" s="86"/>
      <c r="F45" s="86"/>
      <c r="G45" s="86"/>
      <c r="H45" s="85"/>
      <c r="I45" s="85"/>
      <c r="J45" s="85"/>
      <c r="K45" s="85"/>
      <c r="L45" s="85"/>
      <c r="M45" s="68">
        <f t="shared" si="0"/>
        <v>0</v>
      </c>
      <c r="N45" s="87"/>
      <c r="O45" s="87"/>
      <c r="P45" s="87"/>
      <c r="Q45" s="87"/>
      <c r="R45" s="87"/>
      <c r="S45" s="68">
        <f t="shared" si="2"/>
        <v>0</v>
      </c>
      <c r="T45" s="87"/>
      <c r="U45" s="87"/>
      <c r="V45" s="87"/>
      <c r="W45" s="87"/>
      <c r="X45" s="87"/>
      <c r="Y45" s="88"/>
      <c r="Z45" s="88"/>
      <c r="AA45" s="88"/>
      <c r="AB45" s="88"/>
      <c r="AC45" s="88"/>
      <c r="AD45" s="88"/>
      <c r="AE45" s="86"/>
      <c r="AF45" s="86"/>
      <c r="AG45" s="89"/>
      <c r="AH45" s="88"/>
      <c r="AI45" s="86"/>
      <c r="AT45"/>
      <c r="AU45"/>
    </row>
    <row r="46" spans="1:47">
      <c r="A46" s="74">
        <f t="shared" si="1"/>
        <v>44</v>
      </c>
      <c r="B46" s="86"/>
      <c r="D46" s="86"/>
      <c r="E46" s="86"/>
      <c r="F46" s="86"/>
      <c r="G46" s="86"/>
      <c r="H46" s="85"/>
      <c r="I46" s="85"/>
      <c r="J46" s="85"/>
      <c r="K46" s="85"/>
      <c r="L46" s="85"/>
      <c r="M46" s="68">
        <f t="shared" si="0"/>
        <v>0</v>
      </c>
      <c r="N46" s="87"/>
      <c r="O46" s="87"/>
      <c r="P46" s="87"/>
      <c r="Q46" s="87"/>
      <c r="R46" s="87"/>
      <c r="S46" s="68">
        <f t="shared" si="2"/>
        <v>0</v>
      </c>
      <c r="T46" s="87"/>
      <c r="U46" s="87"/>
      <c r="V46" s="87"/>
      <c r="W46" s="87"/>
      <c r="X46" s="87"/>
      <c r="Y46" s="88"/>
      <c r="Z46" s="88"/>
      <c r="AA46" s="88"/>
      <c r="AB46" s="88"/>
      <c r="AC46" s="88"/>
      <c r="AD46" s="88"/>
      <c r="AE46" s="86"/>
      <c r="AF46" s="86"/>
      <c r="AG46" s="89"/>
      <c r="AH46" s="88"/>
      <c r="AI46" s="86"/>
      <c r="AT46"/>
      <c r="AU46"/>
    </row>
    <row r="47" spans="1:47">
      <c r="A47" s="74">
        <f t="shared" si="1"/>
        <v>45</v>
      </c>
      <c r="B47" s="86"/>
      <c r="D47" s="86"/>
      <c r="E47" s="86"/>
      <c r="F47" s="86"/>
      <c r="G47" s="86"/>
      <c r="H47" s="85"/>
      <c r="I47" s="85"/>
      <c r="J47" s="85"/>
      <c r="K47" s="85"/>
      <c r="L47" s="85"/>
      <c r="M47" s="68">
        <f t="shared" si="0"/>
        <v>0</v>
      </c>
      <c r="N47" s="87"/>
      <c r="O47" s="87"/>
      <c r="P47" s="87"/>
      <c r="Q47" s="87"/>
      <c r="R47" s="87"/>
      <c r="S47" s="68">
        <f t="shared" si="2"/>
        <v>0</v>
      </c>
      <c r="T47" s="87"/>
      <c r="U47" s="87"/>
      <c r="V47" s="87"/>
      <c r="W47" s="87"/>
      <c r="X47" s="87"/>
      <c r="Y47" s="88"/>
      <c r="Z47" s="88"/>
      <c r="AA47" s="88"/>
      <c r="AB47" s="88"/>
      <c r="AC47" s="88"/>
      <c r="AD47" s="88"/>
      <c r="AE47" s="86"/>
      <c r="AF47" s="86"/>
      <c r="AG47" s="89"/>
      <c r="AH47" s="88"/>
      <c r="AI47" s="86"/>
      <c r="AT47"/>
      <c r="AU47"/>
    </row>
    <row r="48" spans="1:47">
      <c r="A48" s="74">
        <f t="shared" si="1"/>
        <v>46</v>
      </c>
      <c r="B48" s="86"/>
      <c r="D48" s="86"/>
      <c r="E48" s="86"/>
      <c r="F48" s="86"/>
      <c r="G48" s="86"/>
      <c r="H48" s="85"/>
      <c r="I48" s="85"/>
      <c r="J48" s="85"/>
      <c r="K48" s="85"/>
      <c r="L48" s="85"/>
      <c r="M48" s="68">
        <f t="shared" si="0"/>
        <v>0</v>
      </c>
      <c r="N48" s="87"/>
      <c r="O48" s="87"/>
      <c r="P48" s="87"/>
      <c r="Q48" s="87"/>
      <c r="R48" s="87"/>
      <c r="S48" s="68">
        <f t="shared" si="2"/>
        <v>0</v>
      </c>
      <c r="T48" s="87"/>
      <c r="U48" s="87"/>
      <c r="V48" s="87"/>
      <c r="W48" s="87"/>
      <c r="X48" s="87"/>
      <c r="Y48" s="88"/>
      <c r="Z48" s="88"/>
      <c r="AA48" s="88"/>
      <c r="AB48" s="88"/>
      <c r="AC48" s="88"/>
      <c r="AD48" s="88"/>
      <c r="AE48" s="86"/>
      <c r="AF48" s="86"/>
      <c r="AG48" s="89"/>
      <c r="AH48" s="88"/>
      <c r="AI48" s="86"/>
      <c r="AT48"/>
      <c r="AU48"/>
    </row>
    <row r="49" spans="1:47">
      <c r="A49" s="74">
        <f t="shared" si="1"/>
        <v>47</v>
      </c>
      <c r="B49" s="86"/>
      <c r="D49" s="86"/>
      <c r="E49" s="86"/>
      <c r="F49" s="86"/>
      <c r="G49" s="86"/>
      <c r="H49" s="85"/>
      <c r="I49" s="85"/>
      <c r="J49" s="85"/>
      <c r="K49" s="85"/>
      <c r="L49" s="85"/>
      <c r="M49" s="68">
        <f t="shared" si="0"/>
        <v>0</v>
      </c>
      <c r="N49" s="87"/>
      <c r="O49" s="87"/>
      <c r="P49" s="87"/>
      <c r="Q49" s="87"/>
      <c r="R49" s="87"/>
      <c r="S49" s="68">
        <f t="shared" si="2"/>
        <v>0</v>
      </c>
      <c r="T49" s="87"/>
      <c r="U49" s="87"/>
      <c r="V49" s="87"/>
      <c r="W49" s="87"/>
      <c r="X49" s="87"/>
      <c r="Y49" s="88"/>
      <c r="Z49" s="88"/>
      <c r="AA49" s="88"/>
      <c r="AB49" s="88"/>
      <c r="AC49" s="88"/>
      <c r="AD49" s="88"/>
      <c r="AE49" s="86"/>
      <c r="AF49" s="86"/>
      <c r="AG49" s="89"/>
      <c r="AH49" s="88"/>
      <c r="AI49" s="86"/>
      <c r="AT49"/>
      <c r="AU49"/>
    </row>
    <row r="50" spans="1:47">
      <c r="A50" s="74">
        <f t="shared" si="1"/>
        <v>48</v>
      </c>
      <c r="B50" s="86"/>
      <c r="D50" s="86"/>
      <c r="E50" s="86"/>
      <c r="F50" s="86"/>
      <c r="G50" s="86"/>
      <c r="H50" s="85"/>
      <c r="I50" s="85"/>
      <c r="J50" s="85"/>
      <c r="K50" s="85"/>
      <c r="L50" s="85"/>
      <c r="M50" s="68">
        <f t="shared" si="0"/>
        <v>0</v>
      </c>
      <c r="N50" s="87"/>
      <c r="O50" s="87"/>
      <c r="P50" s="87"/>
      <c r="Q50" s="87"/>
      <c r="R50" s="87"/>
      <c r="S50" s="68">
        <f t="shared" si="2"/>
        <v>0</v>
      </c>
      <c r="T50" s="87"/>
      <c r="U50" s="87"/>
      <c r="V50" s="87"/>
      <c r="W50" s="87"/>
      <c r="X50" s="87"/>
      <c r="Y50" s="88"/>
      <c r="Z50" s="88"/>
      <c r="AA50" s="88"/>
      <c r="AB50" s="88"/>
      <c r="AC50" s="88"/>
      <c r="AD50" s="88"/>
      <c r="AE50" s="86"/>
      <c r="AF50" s="86"/>
      <c r="AG50" s="89"/>
      <c r="AH50" s="88"/>
      <c r="AI50" s="86"/>
      <c r="AT50"/>
      <c r="AU50"/>
    </row>
    <row r="51" spans="1:47">
      <c r="A51" s="74">
        <f t="shared" si="1"/>
        <v>49</v>
      </c>
      <c r="B51" s="86"/>
      <c r="D51" s="86"/>
      <c r="E51" s="86"/>
      <c r="F51" s="86"/>
      <c r="G51" s="86"/>
      <c r="H51" s="85"/>
      <c r="I51" s="85"/>
      <c r="J51" s="85"/>
      <c r="K51" s="85"/>
      <c r="L51" s="85"/>
      <c r="M51" s="68">
        <f t="shared" si="0"/>
        <v>0</v>
      </c>
      <c r="N51" s="87"/>
      <c r="O51" s="87"/>
      <c r="P51" s="87"/>
      <c r="Q51" s="87"/>
      <c r="R51" s="87"/>
      <c r="S51" s="68">
        <f t="shared" si="2"/>
        <v>0</v>
      </c>
      <c r="T51" s="87"/>
      <c r="U51" s="87"/>
      <c r="V51" s="87"/>
      <c r="W51" s="87"/>
      <c r="X51" s="87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Q51"/>
      <c r="AR51"/>
      <c r="AS51"/>
      <c r="AT51"/>
      <c r="AU51"/>
    </row>
    <row r="52" spans="1:47">
      <c r="A52" s="74">
        <f t="shared" si="1"/>
        <v>50</v>
      </c>
      <c r="B52" s="86"/>
      <c r="D52" s="86"/>
      <c r="E52" s="86"/>
      <c r="F52" s="86"/>
      <c r="G52" s="86"/>
      <c r="H52" s="85"/>
      <c r="I52" s="85"/>
      <c r="J52" s="85"/>
      <c r="K52" s="85"/>
      <c r="L52" s="85"/>
      <c r="M52" s="68">
        <f t="shared" si="0"/>
        <v>0</v>
      </c>
      <c r="N52" s="87"/>
      <c r="O52" s="87"/>
      <c r="P52" s="87"/>
      <c r="Q52" s="87"/>
      <c r="R52" s="87"/>
      <c r="S52" s="68">
        <f t="shared" si="2"/>
        <v>0</v>
      </c>
      <c r="T52" s="87"/>
      <c r="U52" s="87"/>
      <c r="V52" s="87"/>
      <c r="W52" s="87"/>
      <c r="X52" s="87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Q52"/>
      <c r="AR52"/>
      <c r="AS52"/>
      <c r="AT52"/>
      <c r="AU52"/>
    </row>
    <row r="53" spans="1:47">
      <c r="A53" s="74">
        <f t="shared" si="1"/>
        <v>51</v>
      </c>
      <c r="B53" s="86"/>
      <c r="D53" s="86"/>
      <c r="E53" s="86"/>
      <c r="F53" s="86"/>
      <c r="G53" s="86"/>
      <c r="H53" s="85"/>
      <c r="I53" s="85"/>
      <c r="J53" s="85"/>
      <c r="K53" s="85"/>
      <c r="L53" s="85"/>
      <c r="M53" s="68">
        <f t="shared" si="0"/>
        <v>0</v>
      </c>
      <c r="N53" s="87"/>
      <c r="O53" s="87"/>
      <c r="P53" s="87"/>
      <c r="Q53" s="87"/>
      <c r="R53" s="87"/>
      <c r="S53" s="68">
        <f t="shared" si="2"/>
        <v>0</v>
      </c>
      <c r="T53" s="87"/>
      <c r="U53" s="87"/>
      <c r="V53" s="87"/>
      <c r="W53" s="87"/>
      <c r="X53" s="87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Q53"/>
      <c r="AR53"/>
      <c r="AS53"/>
      <c r="AT53"/>
      <c r="AU53"/>
    </row>
    <row r="54" spans="1:47">
      <c r="A54" s="74">
        <f t="shared" si="1"/>
        <v>52</v>
      </c>
      <c r="B54" s="86"/>
      <c r="D54" s="86"/>
      <c r="E54" s="86"/>
      <c r="F54" s="86"/>
      <c r="G54" s="86"/>
      <c r="H54" s="85"/>
      <c r="I54" s="85"/>
      <c r="J54" s="85"/>
      <c r="K54" s="85"/>
      <c r="L54" s="85"/>
      <c r="M54" s="68">
        <f t="shared" si="0"/>
        <v>0</v>
      </c>
      <c r="N54" s="87"/>
      <c r="O54" s="87"/>
      <c r="P54" s="87"/>
      <c r="Q54" s="87"/>
      <c r="R54" s="87"/>
      <c r="S54" s="68">
        <f t="shared" si="2"/>
        <v>0</v>
      </c>
      <c r="T54" s="87"/>
      <c r="U54" s="87"/>
      <c r="V54" s="87"/>
      <c r="W54" s="87"/>
      <c r="X54" s="87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Q54"/>
      <c r="AR54"/>
      <c r="AS54"/>
      <c r="AT54"/>
      <c r="AU54"/>
    </row>
    <row r="55" spans="1:47">
      <c r="A55" s="74">
        <f t="shared" si="1"/>
        <v>53</v>
      </c>
      <c r="B55" s="86"/>
      <c r="D55" s="86"/>
      <c r="E55" s="86"/>
      <c r="F55" s="86"/>
      <c r="G55" s="86"/>
      <c r="H55" s="85"/>
      <c r="I55" s="85"/>
      <c r="J55" s="85"/>
      <c r="K55" s="85"/>
      <c r="L55" s="85"/>
      <c r="M55" s="68">
        <f t="shared" si="0"/>
        <v>0</v>
      </c>
      <c r="N55" s="87"/>
      <c r="O55" s="87"/>
      <c r="P55" s="87"/>
      <c r="Q55" s="87"/>
      <c r="R55" s="87"/>
      <c r="S55" s="68">
        <f t="shared" si="2"/>
        <v>0</v>
      </c>
      <c r="T55" s="87"/>
      <c r="U55" s="87"/>
      <c r="V55" s="87"/>
      <c r="W55" s="87"/>
      <c r="X55" s="87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Q55"/>
      <c r="AR55"/>
      <c r="AS55"/>
      <c r="AT55"/>
      <c r="AU55"/>
    </row>
    <row r="56" spans="1:47">
      <c r="A56" s="74">
        <f t="shared" si="1"/>
        <v>54</v>
      </c>
      <c r="B56" s="86"/>
      <c r="D56" s="86"/>
      <c r="E56" s="86"/>
      <c r="F56" s="86"/>
      <c r="G56" s="86"/>
      <c r="H56" s="85"/>
      <c r="I56" s="85"/>
      <c r="J56" s="85"/>
      <c r="K56" s="85"/>
      <c r="L56" s="85"/>
      <c r="M56" s="68">
        <f t="shared" si="0"/>
        <v>0</v>
      </c>
      <c r="N56" s="87"/>
      <c r="O56" s="87"/>
      <c r="P56" s="87"/>
      <c r="Q56" s="87"/>
      <c r="R56" s="87"/>
      <c r="S56" s="68">
        <f t="shared" si="2"/>
        <v>0</v>
      </c>
      <c r="T56" s="87"/>
      <c r="U56" s="87"/>
      <c r="V56" s="87"/>
      <c r="W56" s="87"/>
      <c r="X56" s="87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Q56"/>
      <c r="AR56"/>
      <c r="AS56"/>
      <c r="AT56"/>
      <c r="AU56"/>
    </row>
    <row r="57" spans="1:47">
      <c r="A57" s="74">
        <f t="shared" si="1"/>
        <v>55</v>
      </c>
      <c r="B57" s="86"/>
      <c r="D57" s="86"/>
      <c r="E57" s="86"/>
      <c r="F57" s="86"/>
      <c r="G57" s="86"/>
      <c r="H57" s="85"/>
      <c r="I57" s="85"/>
      <c r="J57" s="85"/>
      <c r="K57" s="85"/>
      <c r="L57" s="85"/>
      <c r="M57" s="68">
        <f t="shared" si="0"/>
        <v>0</v>
      </c>
      <c r="N57" s="87"/>
      <c r="O57" s="87"/>
      <c r="P57" s="87"/>
      <c r="Q57" s="87"/>
      <c r="R57" s="87"/>
      <c r="S57" s="68">
        <f t="shared" si="2"/>
        <v>0</v>
      </c>
      <c r="T57" s="87"/>
      <c r="U57" s="87"/>
      <c r="V57" s="87"/>
      <c r="W57" s="87"/>
      <c r="X57" s="87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Q57"/>
      <c r="AR57"/>
      <c r="AS57"/>
      <c r="AT57"/>
      <c r="AU57"/>
    </row>
    <row r="58" spans="1:47">
      <c r="A58" s="74">
        <f t="shared" si="1"/>
        <v>56</v>
      </c>
      <c r="B58" s="86"/>
      <c r="D58" s="86"/>
      <c r="E58" s="86"/>
      <c r="F58" s="86"/>
      <c r="G58" s="86"/>
      <c r="H58" s="85"/>
      <c r="I58" s="85"/>
      <c r="J58" s="85"/>
      <c r="K58" s="85"/>
      <c r="L58" s="85"/>
      <c r="M58" s="68">
        <f t="shared" si="0"/>
        <v>0</v>
      </c>
      <c r="N58" s="87"/>
      <c r="O58" s="87"/>
      <c r="P58" s="87"/>
      <c r="Q58" s="87"/>
      <c r="R58" s="87"/>
      <c r="S58" s="68">
        <f t="shared" si="2"/>
        <v>0</v>
      </c>
      <c r="T58" s="87"/>
      <c r="U58" s="87"/>
      <c r="V58" s="87"/>
      <c r="W58" s="87"/>
      <c r="X58" s="87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Q58"/>
      <c r="AR58"/>
      <c r="AS58"/>
      <c r="AT58"/>
      <c r="AU58"/>
    </row>
    <row r="59" spans="1:47">
      <c r="A59" s="74">
        <f t="shared" si="1"/>
        <v>57</v>
      </c>
      <c r="B59" s="86"/>
      <c r="D59" s="86"/>
      <c r="E59" s="86"/>
      <c r="F59" s="86"/>
      <c r="G59" s="86"/>
      <c r="H59" s="85"/>
      <c r="I59" s="85"/>
      <c r="J59" s="85"/>
      <c r="K59" s="85"/>
      <c r="L59" s="85"/>
      <c r="M59" s="68">
        <f t="shared" si="0"/>
        <v>0</v>
      </c>
      <c r="N59" s="87"/>
      <c r="O59" s="87"/>
      <c r="P59" s="87"/>
      <c r="Q59" s="87"/>
      <c r="R59" s="87"/>
      <c r="S59" s="68">
        <f t="shared" si="2"/>
        <v>0</v>
      </c>
      <c r="T59" s="87"/>
      <c r="U59" s="87"/>
      <c r="V59" s="87"/>
      <c r="W59" s="87"/>
      <c r="X59" s="87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Q59"/>
      <c r="AR59"/>
      <c r="AS59"/>
      <c r="AT59"/>
      <c r="AU59"/>
    </row>
    <row r="60" spans="1:47">
      <c r="A60" s="74">
        <f t="shared" si="1"/>
        <v>58</v>
      </c>
      <c r="B60" s="86"/>
      <c r="D60" s="86"/>
      <c r="E60" s="86"/>
      <c r="F60" s="86"/>
      <c r="G60" s="86"/>
      <c r="H60" s="85"/>
      <c r="I60" s="85"/>
      <c r="J60" s="85"/>
      <c r="K60" s="85"/>
      <c r="L60" s="85"/>
      <c r="M60" s="68">
        <f t="shared" si="0"/>
        <v>0</v>
      </c>
      <c r="N60" s="87"/>
      <c r="O60" s="87"/>
      <c r="P60" s="87"/>
      <c r="Q60" s="87"/>
      <c r="R60" s="87"/>
      <c r="S60" s="68">
        <f t="shared" si="2"/>
        <v>0</v>
      </c>
      <c r="T60" s="87"/>
      <c r="U60" s="87"/>
      <c r="V60" s="87"/>
      <c r="W60" s="87"/>
      <c r="X60" s="87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Q60"/>
      <c r="AR60"/>
      <c r="AS60"/>
      <c r="AT60"/>
      <c r="AU60"/>
    </row>
    <row r="61" spans="1:47">
      <c r="A61" s="74">
        <f t="shared" si="1"/>
        <v>59</v>
      </c>
      <c r="B61" s="86"/>
      <c r="D61" s="86"/>
      <c r="E61" s="86"/>
      <c r="F61" s="86"/>
      <c r="G61" s="86"/>
      <c r="H61" s="85"/>
      <c r="I61" s="85"/>
      <c r="J61" s="85"/>
      <c r="K61" s="85"/>
      <c r="L61" s="85"/>
      <c r="M61" s="68">
        <f t="shared" si="0"/>
        <v>0</v>
      </c>
      <c r="N61" s="87"/>
      <c r="O61" s="87"/>
      <c r="P61" s="87"/>
      <c r="Q61" s="87"/>
      <c r="R61" s="87"/>
      <c r="S61" s="68">
        <f t="shared" si="2"/>
        <v>0</v>
      </c>
      <c r="T61" s="87"/>
      <c r="U61" s="87"/>
      <c r="V61" s="87"/>
      <c r="W61" s="87"/>
      <c r="X61" s="87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Q61"/>
      <c r="AR61"/>
      <c r="AS61"/>
      <c r="AT61"/>
      <c r="AU61"/>
    </row>
    <row r="62" spans="1:47">
      <c r="A62" s="74">
        <f t="shared" si="1"/>
        <v>60</v>
      </c>
      <c r="B62" s="86"/>
      <c r="D62" s="86"/>
      <c r="E62" s="86"/>
      <c r="F62" s="86"/>
      <c r="G62" s="86"/>
      <c r="H62" s="85"/>
      <c r="I62" s="85"/>
      <c r="J62" s="85"/>
      <c r="K62" s="85"/>
      <c r="L62" s="85"/>
      <c r="M62" s="68">
        <f t="shared" si="0"/>
        <v>0</v>
      </c>
      <c r="N62" s="87"/>
      <c r="O62" s="87"/>
      <c r="P62" s="87"/>
      <c r="Q62" s="87"/>
      <c r="R62" s="87"/>
      <c r="S62" s="68">
        <f t="shared" si="2"/>
        <v>0</v>
      </c>
      <c r="T62" s="87"/>
      <c r="U62" s="87"/>
      <c r="V62" s="87"/>
      <c r="W62" s="87"/>
      <c r="X62" s="87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Q62"/>
      <c r="AR62"/>
      <c r="AS62"/>
      <c r="AT62"/>
      <c r="AU62"/>
    </row>
    <row r="63" spans="1:47">
      <c r="A63" s="74">
        <f t="shared" si="1"/>
        <v>61</v>
      </c>
      <c r="B63" s="86"/>
      <c r="D63" s="86"/>
      <c r="E63" s="86"/>
      <c r="F63" s="86"/>
      <c r="G63" s="86"/>
      <c r="H63" s="85"/>
      <c r="I63" s="85"/>
      <c r="J63" s="85"/>
      <c r="K63" s="85"/>
      <c r="L63" s="85"/>
      <c r="M63" s="68">
        <f t="shared" si="0"/>
        <v>0</v>
      </c>
      <c r="N63" s="87"/>
      <c r="O63" s="87"/>
      <c r="P63" s="87"/>
      <c r="Q63" s="87"/>
      <c r="R63" s="87"/>
      <c r="S63" s="68">
        <f t="shared" si="2"/>
        <v>0</v>
      </c>
      <c r="T63" s="87"/>
      <c r="U63" s="87"/>
      <c r="V63" s="87"/>
      <c r="W63" s="87"/>
      <c r="X63" s="87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Q63"/>
      <c r="AR63"/>
      <c r="AS63"/>
      <c r="AT63"/>
      <c r="AU63"/>
    </row>
    <row r="64" spans="1:47">
      <c r="A64" s="74">
        <f t="shared" si="1"/>
        <v>62</v>
      </c>
      <c r="B64" s="86"/>
      <c r="D64" s="86"/>
      <c r="E64" s="86"/>
      <c r="F64" s="86"/>
      <c r="G64" s="86"/>
      <c r="H64" s="85"/>
      <c r="I64" s="85"/>
      <c r="J64" s="85"/>
      <c r="K64" s="85"/>
      <c r="L64" s="85"/>
      <c r="M64" s="68">
        <f t="shared" si="0"/>
        <v>0</v>
      </c>
      <c r="N64" s="87"/>
      <c r="O64" s="87"/>
      <c r="P64" s="87"/>
      <c r="Q64" s="87"/>
      <c r="R64" s="87"/>
      <c r="S64" s="68">
        <f t="shared" si="2"/>
        <v>0</v>
      </c>
      <c r="T64" s="87"/>
      <c r="U64" s="87"/>
      <c r="V64" s="87"/>
      <c r="W64" s="87"/>
      <c r="X64" s="87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Q64"/>
      <c r="AR64"/>
      <c r="AS64"/>
      <c r="AT64"/>
      <c r="AU64"/>
    </row>
    <row r="65" spans="1:47">
      <c r="A65" s="74">
        <f t="shared" si="1"/>
        <v>63</v>
      </c>
      <c r="B65" s="86"/>
      <c r="D65" s="86"/>
      <c r="E65" s="86"/>
      <c r="F65" s="86"/>
      <c r="G65" s="86"/>
      <c r="H65" s="85"/>
      <c r="I65" s="85"/>
      <c r="J65" s="85"/>
      <c r="K65" s="85"/>
      <c r="L65" s="85"/>
      <c r="M65" s="68">
        <f t="shared" si="0"/>
        <v>0</v>
      </c>
      <c r="N65" s="87"/>
      <c r="O65" s="87"/>
      <c r="P65" s="87"/>
      <c r="Q65" s="87"/>
      <c r="R65" s="87"/>
      <c r="S65" s="68">
        <f t="shared" si="2"/>
        <v>0</v>
      </c>
      <c r="T65" s="87"/>
      <c r="U65" s="87"/>
      <c r="V65" s="87"/>
      <c r="W65" s="87"/>
      <c r="X65" s="87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Q65"/>
      <c r="AR65"/>
      <c r="AS65"/>
      <c r="AT65"/>
      <c r="AU65"/>
    </row>
    <row r="66" spans="1:47">
      <c r="A66" s="74">
        <f t="shared" si="1"/>
        <v>64</v>
      </c>
      <c r="B66" s="86"/>
      <c r="D66" s="86"/>
      <c r="E66" s="86"/>
      <c r="F66" s="86"/>
      <c r="G66" s="86"/>
      <c r="H66" s="85"/>
      <c r="I66" s="85"/>
      <c r="J66" s="85"/>
      <c r="K66" s="85"/>
      <c r="L66" s="85"/>
      <c r="M66" s="68">
        <f t="shared" si="0"/>
        <v>0</v>
      </c>
      <c r="N66" s="87"/>
      <c r="O66" s="87"/>
      <c r="P66" s="87"/>
      <c r="Q66" s="87"/>
      <c r="R66" s="87"/>
      <c r="S66" s="68">
        <f t="shared" si="2"/>
        <v>0</v>
      </c>
      <c r="T66" s="87"/>
      <c r="U66" s="87"/>
      <c r="V66" s="87"/>
      <c r="W66" s="87"/>
      <c r="X66" s="87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Q66"/>
      <c r="AR66"/>
      <c r="AS66"/>
      <c r="AT66"/>
      <c r="AU66"/>
    </row>
    <row r="67" spans="1:47">
      <c r="A67" s="74">
        <f t="shared" si="1"/>
        <v>65</v>
      </c>
      <c r="B67" s="86"/>
      <c r="D67" s="86"/>
      <c r="E67" s="86"/>
      <c r="F67" s="86"/>
      <c r="G67" s="86"/>
      <c r="H67" s="85"/>
      <c r="I67" s="85"/>
      <c r="J67" s="85"/>
      <c r="K67" s="85"/>
      <c r="L67" s="85"/>
      <c r="M67" s="68">
        <f t="shared" ref="M67:M130" si="3">N67+O67+P67+Q67+R67</f>
        <v>0</v>
      </c>
      <c r="N67" s="87"/>
      <c r="O67" s="87"/>
      <c r="P67" s="87"/>
      <c r="Q67" s="87"/>
      <c r="R67" s="87"/>
      <c r="S67" s="68">
        <f t="shared" ref="S67:S130" si="4">T67+U67+V67+W67+X67</f>
        <v>0</v>
      </c>
      <c r="T67" s="87"/>
      <c r="U67" s="87"/>
      <c r="V67" s="87"/>
      <c r="W67" s="87"/>
      <c r="X67" s="87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Q67"/>
      <c r="AR67"/>
      <c r="AS67"/>
      <c r="AT67"/>
      <c r="AU67"/>
    </row>
    <row r="68" spans="1:47">
      <c r="A68" s="74">
        <f t="shared" si="1"/>
        <v>66</v>
      </c>
      <c r="B68" s="86"/>
      <c r="D68" s="86"/>
      <c r="E68" s="86"/>
      <c r="F68" s="86"/>
      <c r="G68" s="86"/>
      <c r="H68" s="85"/>
      <c r="I68" s="85"/>
      <c r="J68" s="85"/>
      <c r="K68" s="85"/>
      <c r="L68" s="85"/>
      <c r="M68" s="68">
        <f t="shared" si="3"/>
        <v>0</v>
      </c>
      <c r="N68" s="87"/>
      <c r="O68" s="87"/>
      <c r="P68" s="87"/>
      <c r="Q68" s="87"/>
      <c r="R68" s="87"/>
      <c r="S68" s="68">
        <f t="shared" si="4"/>
        <v>0</v>
      </c>
      <c r="T68" s="87"/>
      <c r="U68" s="87"/>
      <c r="V68" s="87"/>
      <c r="W68" s="87"/>
      <c r="X68" s="87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Q68"/>
      <c r="AR68"/>
      <c r="AS68"/>
      <c r="AT68"/>
      <c r="AU68"/>
    </row>
    <row r="69" spans="1:47">
      <c r="A69" s="74">
        <f t="shared" ref="A69:A132" si="5">A68+1</f>
        <v>67</v>
      </c>
      <c r="B69" s="86"/>
      <c r="D69" s="86"/>
      <c r="E69" s="86"/>
      <c r="F69" s="86"/>
      <c r="G69" s="86"/>
      <c r="H69" s="85"/>
      <c r="I69" s="85"/>
      <c r="J69" s="85"/>
      <c r="K69" s="85"/>
      <c r="L69" s="85"/>
      <c r="M69" s="68">
        <f t="shared" si="3"/>
        <v>0</v>
      </c>
      <c r="N69" s="87"/>
      <c r="O69" s="87"/>
      <c r="P69" s="87"/>
      <c r="Q69" s="87"/>
      <c r="R69" s="87"/>
      <c r="S69" s="68">
        <f t="shared" si="4"/>
        <v>0</v>
      </c>
      <c r="T69" s="87"/>
      <c r="U69" s="87"/>
      <c r="V69" s="87"/>
      <c r="W69" s="87"/>
      <c r="X69" s="87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Q69"/>
      <c r="AR69"/>
      <c r="AS69"/>
      <c r="AT69"/>
      <c r="AU69"/>
    </row>
    <row r="70" spans="1:47">
      <c r="A70" s="74">
        <f t="shared" si="5"/>
        <v>68</v>
      </c>
      <c r="B70" s="86"/>
      <c r="D70" s="86"/>
      <c r="E70" s="86"/>
      <c r="F70" s="86"/>
      <c r="G70" s="86"/>
      <c r="H70" s="85"/>
      <c r="I70" s="85"/>
      <c r="J70" s="85"/>
      <c r="K70" s="85"/>
      <c r="L70" s="85"/>
      <c r="M70" s="68">
        <f t="shared" si="3"/>
        <v>0</v>
      </c>
      <c r="N70" s="87"/>
      <c r="O70" s="87"/>
      <c r="P70" s="87"/>
      <c r="Q70" s="87"/>
      <c r="R70" s="87"/>
      <c r="S70" s="68">
        <f t="shared" si="4"/>
        <v>0</v>
      </c>
      <c r="T70" s="87"/>
      <c r="U70" s="87"/>
      <c r="V70" s="87"/>
      <c r="W70" s="87"/>
      <c r="X70" s="87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Q70"/>
      <c r="AR70"/>
      <c r="AS70"/>
      <c r="AT70"/>
      <c r="AU70"/>
    </row>
    <row r="71" spans="1:47">
      <c r="A71" s="74">
        <f t="shared" si="5"/>
        <v>69</v>
      </c>
      <c r="B71" s="86"/>
      <c r="D71" s="86"/>
      <c r="E71" s="86"/>
      <c r="F71" s="86"/>
      <c r="G71" s="86"/>
      <c r="H71" s="85"/>
      <c r="I71" s="85"/>
      <c r="J71" s="85"/>
      <c r="K71" s="85"/>
      <c r="L71" s="85"/>
      <c r="M71" s="68">
        <f t="shared" si="3"/>
        <v>0</v>
      </c>
      <c r="N71" s="87"/>
      <c r="O71" s="87"/>
      <c r="P71" s="87"/>
      <c r="Q71" s="87"/>
      <c r="R71" s="87"/>
      <c r="S71" s="68">
        <f t="shared" si="4"/>
        <v>0</v>
      </c>
      <c r="T71" s="87"/>
      <c r="U71" s="87"/>
      <c r="V71" s="87"/>
      <c r="W71" s="87"/>
      <c r="X71" s="87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Q71"/>
      <c r="AR71"/>
      <c r="AS71"/>
      <c r="AT71"/>
      <c r="AU71"/>
    </row>
    <row r="72" spans="1:47">
      <c r="A72" s="74">
        <f t="shared" si="5"/>
        <v>70</v>
      </c>
      <c r="B72" s="86"/>
      <c r="D72" s="86"/>
      <c r="E72" s="86"/>
      <c r="F72" s="86"/>
      <c r="G72" s="86"/>
      <c r="H72" s="85"/>
      <c r="I72" s="85"/>
      <c r="J72" s="85"/>
      <c r="K72" s="85"/>
      <c r="L72" s="85"/>
      <c r="M72" s="68">
        <f t="shared" si="3"/>
        <v>0</v>
      </c>
      <c r="N72" s="87"/>
      <c r="O72" s="87"/>
      <c r="P72" s="87"/>
      <c r="Q72" s="87"/>
      <c r="R72" s="87"/>
      <c r="S72" s="68">
        <f t="shared" si="4"/>
        <v>0</v>
      </c>
      <c r="T72" s="87"/>
      <c r="U72" s="87"/>
      <c r="V72" s="87"/>
      <c r="W72" s="87"/>
      <c r="X72" s="87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Q72"/>
      <c r="AR72"/>
      <c r="AS72"/>
      <c r="AT72"/>
      <c r="AU72"/>
    </row>
    <row r="73" spans="1:47">
      <c r="A73" s="74">
        <f t="shared" si="5"/>
        <v>71</v>
      </c>
      <c r="B73" s="86"/>
      <c r="D73" s="86"/>
      <c r="E73" s="86"/>
      <c r="F73" s="86"/>
      <c r="G73" s="86"/>
      <c r="H73" s="85"/>
      <c r="I73" s="85"/>
      <c r="J73" s="85"/>
      <c r="K73" s="85"/>
      <c r="L73" s="85"/>
      <c r="M73" s="68">
        <f t="shared" si="3"/>
        <v>0</v>
      </c>
      <c r="N73" s="87"/>
      <c r="O73" s="87"/>
      <c r="P73" s="87"/>
      <c r="Q73" s="87"/>
      <c r="R73" s="87"/>
      <c r="S73" s="68">
        <f t="shared" si="4"/>
        <v>0</v>
      </c>
      <c r="T73" s="87"/>
      <c r="U73" s="87"/>
      <c r="V73" s="87"/>
      <c r="W73" s="87"/>
      <c r="X73" s="87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Q73"/>
      <c r="AR73"/>
      <c r="AS73"/>
      <c r="AT73"/>
      <c r="AU73"/>
    </row>
    <row r="74" spans="1:47">
      <c r="A74" s="74">
        <f t="shared" si="5"/>
        <v>72</v>
      </c>
      <c r="B74" s="86"/>
      <c r="D74" s="86"/>
      <c r="E74" s="86"/>
      <c r="F74" s="86"/>
      <c r="G74" s="86"/>
      <c r="H74" s="85"/>
      <c r="I74" s="85"/>
      <c r="J74" s="85"/>
      <c r="K74" s="85"/>
      <c r="L74" s="85"/>
      <c r="M74" s="68">
        <f t="shared" si="3"/>
        <v>0</v>
      </c>
      <c r="N74" s="87"/>
      <c r="O74" s="87"/>
      <c r="P74" s="87"/>
      <c r="Q74" s="87"/>
      <c r="R74" s="87"/>
      <c r="S74" s="68">
        <f t="shared" si="4"/>
        <v>0</v>
      </c>
      <c r="T74" s="87"/>
      <c r="U74" s="87"/>
      <c r="V74" s="87"/>
      <c r="W74" s="87"/>
      <c r="X74" s="87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Q74"/>
      <c r="AR74"/>
      <c r="AS74"/>
      <c r="AT74"/>
      <c r="AU74"/>
    </row>
    <row r="75" spans="1:47">
      <c r="A75" s="74">
        <f t="shared" si="5"/>
        <v>73</v>
      </c>
      <c r="B75" s="86"/>
      <c r="D75" s="86"/>
      <c r="E75" s="86"/>
      <c r="F75" s="86"/>
      <c r="G75" s="86"/>
      <c r="H75" s="85"/>
      <c r="I75" s="85"/>
      <c r="J75" s="85"/>
      <c r="K75" s="85"/>
      <c r="L75" s="85"/>
      <c r="M75" s="68">
        <f t="shared" si="3"/>
        <v>0</v>
      </c>
      <c r="N75" s="87"/>
      <c r="O75" s="87"/>
      <c r="P75" s="87"/>
      <c r="Q75" s="87"/>
      <c r="R75" s="87"/>
      <c r="S75" s="68">
        <f t="shared" si="4"/>
        <v>0</v>
      </c>
      <c r="T75" s="87"/>
      <c r="U75" s="87"/>
      <c r="V75" s="87"/>
      <c r="W75" s="87"/>
      <c r="X75" s="87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Q75"/>
      <c r="AR75"/>
      <c r="AS75"/>
      <c r="AT75"/>
      <c r="AU75"/>
    </row>
    <row r="76" spans="1:47">
      <c r="A76" s="74">
        <f t="shared" si="5"/>
        <v>74</v>
      </c>
      <c r="B76" s="86"/>
      <c r="D76" s="86"/>
      <c r="E76" s="86"/>
      <c r="F76" s="86"/>
      <c r="G76" s="86"/>
      <c r="H76" s="85"/>
      <c r="I76" s="85"/>
      <c r="J76" s="85"/>
      <c r="K76" s="85"/>
      <c r="L76" s="85"/>
      <c r="M76" s="68">
        <f t="shared" si="3"/>
        <v>0</v>
      </c>
      <c r="N76" s="87"/>
      <c r="O76" s="87"/>
      <c r="P76" s="87"/>
      <c r="Q76" s="87"/>
      <c r="R76" s="87"/>
      <c r="S76" s="68">
        <f t="shared" si="4"/>
        <v>0</v>
      </c>
      <c r="T76" s="87"/>
      <c r="U76" s="87"/>
      <c r="V76" s="87"/>
      <c r="W76" s="87"/>
      <c r="X76" s="87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Q76"/>
      <c r="AR76"/>
      <c r="AS76"/>
      <c r="AT76"/>
      <c r="AU76"/>
    </row>
    <row r="77" spans="1:47">
      <c r="A77" s="74">
        <f t="shared" si="5"/>
        <v>75</v>
      </c>
      <c r="B77" s="86"/>
      <c r="D77" s="86"/>
      <c r="E77" s="86"/>
      <c r="F77" s="86"/>
      <c r="G77" s="86"/>
      <c r="H77" s="85"/>
      <c r="I77" s="85"/>
      <c r="J77" s="85"/>
      <c r="K77" s="85"/>
      <c r="L77" s="85"/>
      <c r="M77" s="68">
        <f t="shared" si="3"/>
        <v>0</v>
      </c>
      <c r="N77" s="87"/>
      <c r="O77" s="87"/>
      <c r="P77" s="87"/>
      <c r="Q77" s="87"/>
      <c r="R77" s="87"/>
      <c r="S77" s="68">
        <f t="shared" si="4"/>
        <v>0</v>
      </c>
      <c r="T77" s="87"/>
      <c r="U77" s="87"/>
      <c r="V77" s="87"/>
      <c r="W77" s="87"/>
      <c r="X77" s="87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Q77"/>
      <c r="AR77"/>
      <c r="AS77"/>
      <c r="AT77"/>
      <c r="AU77"/>
    </row>
    <row r="78" spans="1:47">
      <c r="A78" s="74">
        <f t="shared" si="5"/>
        <v>76</v>
      </c>
      <c r="B78" s="86"/>
      <c r="D78" s="86"/>
      <c r="E78" s="86"/>
      <c r="F78" s="86"/>
      <c r="G78" s="86"/>
      <c r="H78" s="85"/>
      <c r="I78" s="85"/>
      <c r="J78" s="85"/>
      <c r="K78" s="85"/>
      <c r="L78" s="85"/>
      <c r="M78" s="68">
        <f t="shared" si="3"/>
        <v>0</v>
      </c>
      <c r="N78" s="87"/>
      <c r="O78" s="87"/>
      <c r="P78" s="87"/>
      <c r="Q78" s="87"/>
      <c r="R78" s="87"/>
      <c r="S78" s="68">
        <f t="shared" si="4"/>
        <v>0</v>
      </c>
      <c r="T78" s="87"/>
      <c r="U78" s="87"/>
      <c r="V78" s="87"/>
      <c r="W78" s="87"/>
      <c r="X78" s="87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Q78"/>
      <c r="AR78"/>
      <c r="AS78"/>
      <c r="AT78"/>
      <c r="AU78"/>
    </row>
    <row r="79" spans="1:47">
      <c r="A79" s="74">
        <f t="shared" si="5"/>
        <v>77</v>
      </c>
      <c r="B79" s="86"/>
      <c r="D79" s="86"/>
      <c r="E79" s="86"/>
      <c r="F79" s="86"/>
      <c r="G79" s="86"/>
      <c r="H79" s="85"/>
      <c r="I79" s="85"/>
      <c r="J79" s="85"/>
      <c r="K79" s="85"/>
      <c r="L79" s="85"/>
      <c r="M79" s="68">
        <f t="shared" si="3"/>
        <v>0</v>
      </c>
      <c r="N79" s="87"/>
      <c r="O79" s="87"/>
      <c r="P79" s="87"/>
      <c r="Q79" s="87"/>
      <c r="R79" s="87"/>
      <c r="S79" s="68">
        <f t="shared" si="4"/>
        <v>0</v>
      </c>
      <c r="T79" s="87"/>
      <c r="U79" s="87"/>
      <c r="V79" s="87"/>
      <c r="W79" s="87"/>
      <c r="X79" s="87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Q79"/>
      <c r="AR79"/>
      <c r="AS79"/>
      <c r="AT79"/>
      <c r="AU79"/>
    </row>
    <row r="80" spans="1:47">
      <c r="A80" s="74">
        <f t="shared" si="5"/>
        <v>78</v>
      </c>
      <c r="B80" s="86"/>
      <c r="D80" s="86"/>
      <c r="E80" s="86"/>
      <c r="F80" s="86"/>
      <c r="G80" s="86"/>
      <c r="H80" s="85"/>
      <c r="I80" s="85"/>
      <c r="J80" s="85"/>
      <c r="K80" s="85"/>
      <c r="L80" s="85"/>
      <c r="M80" s="68">
        <f t="shared" si="3"/>
        <v>0</v>
      </c>
      <c r="N80" s="87"/>
      <c r="O80" s="87"/>
      <c r="P80" s="87"/>
      <c r="Q80" s="87"/>
      <c r="R80" s="87"/>
      <c r="S80" s="68">
        <f t="shared" si="4"/>
        <v>0</v>
      </c>
      <c r="T80" s="87"/>
      <c r="U80" s="87"/>
      <c r="V80" s="87"/>
      <c r="W80" s="87"/>
      <c r="X80" s="87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Q80"/>
      <c r="AR80"/>
      <c r="AS80"/>
      <c r="AT80"/>
      <c r="AU80"/>
    </row>
    <row r="81" spans="1:47">
      <c r="A81" s="74">
        <f t="shared" si="5"/>
        <v>79</v>
      </c>
      <c r="B81" s="86"/>
      <c r="D81" s="86"/>
      <c r="E81" s="86"/>
      <c r="F81" s="86"/>
      <c r="G81" s="86"/>
      <c r="H81" s="85"/>
      <c r="I81" s="85"/>
      <c r="J81" s="85"/>
      <c r="K81" s="85"/>
      <c r="L81" s="85"/>
      <c r="M81" s="68">
        <f t="shared" si="3"/>
        <v>0</v>
      </c>
      <c r="N81" s="87"/>
      <c r="O81" s="87"/>
      <c r="P81" s="87"/>
      <c r="Q81" s="87"/>
      <c r="R81" s="87"/>
      <c r="S81" s="68">
        <f t="shared" si="4"/>
        <v>0</v>
      </c>
      <c r="T81" s="87"/>
      <c r="U81" s="87"/>
      <c r="V81" s="87"/>
      <c r="W81" s="87"/>
      <c r="X81" s="87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Q81"/>
      <c r="AR81"/>
      <c r="AS81"/>
      <c r="AT81"/>
      <c r="AU81"/>
    </row>
    <row r="82" spans="1:47">
      <c r="A82" s="74">
        <f t="shared" si="5"/>
        <v>80</v>
      </c>
      <c r="B82" s="86"/>
      <c r="D82" s="86"/>
      <c r="E82" s="86"/>
      <c r="F82" s="86"/>
      <c r="G82" s="86"/>
      <c r="H82" s="85"/>
      <c r="I82" s="85"/>
      <c r="J82" s="85"/>
      <c r="K82" s="85"/>
      <c r="L82" s="85"/>
      <c r="M82" s="68">
        <f t="shared" si="3"/>
        <v>0</v>
      </c>
      <c r="N82" s="87"/>
      <c r="O82" s="87"/>
      <c r="P82" s="87"/>
      <c r="Q82" s="87"/>
      <c r="R82" s="87"/>
      <c r="S82" s="68">
        <f t="shared" si="4"/>
        <v>0</v>
      </c>
      <c r="T82" s="87"/>
      <c r="U82" s="87"/>
      <c r="V82" s="87"/>
      <c r="W82" s="87"/>
      <c r="X82" s="87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Q82"/>
      <c r="AR82"/>
      <c r="AS82"/>
      <c r="AT82"/>
      <c r="AU82"/>
    </row>
    <row r="83" spans="1:47">
      <c r="A83" s="74">
        <f t="shared" si="5"/>
        <v>81</v>
      </c>
      <c r="B83" s="86"/>
      <c r="D83" s="86"/>
      <c r="E83" s="86"/>
      <c r="F83" s="86"/>
      <c r="G83" s="86"/>
      <c r="H83" s="85"/>
      <c r="I83" s="85"/>
      <c r="J83" s="85"/>
      <c r="K83" s="85"/>
      <c r="L83" s="85"/>
      <c r="M83" s="68">
        <f t="shared" si="3"/>
        <v>0</v>
      </c>
      <c r="N83" s="87"/>
      <c r="O83" s="87"/>
      <c r="P83" s="87"/>
      <c r="Q83" s="87"/>
      <c r="R83" s="87"/>
      <c r="S83" s="68">
        <f t="shared" si="4"/>
        <v>0</v>
      </c>
      <c r="T83" s="87"/>
      <c r="U83" s="87"/>
      <c r="V83" s="87"/>
      <c r="W83" s="87"/>
      <c r="X83" s="87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Q83"/>
      <c r="AR83"/>
      <c r="AS83"/>
      <c r="AT83"/>
      <c r="AU83"/>
    </row>
    <row r="84" spans="1:47">
      <c r="A84" s="74">
        <f t="shared" si="5"/>
        <v>82</v>
      </c>
      <c r="B84" s="86"/>
      <c r="D84" s="86"/>
      <c r="E84" s="86"/>
      <c r="F84" s="86"/>
      <c r="G84" s="86"/>
      <c r="H84" s="85"/>
      <c r="I84" s="85"/>
      <c r="J84" s="85"/>
      <c r="K84" s="85"/>
      <c r="L84" s="85"/>
      <c r="M84" s="68">
        <f t="shared" si="3"/>
        <v>0</v>
      </c>
      <c r="N84" s="87"/>
      <c r="O84" s="87"/>
      <c r="P84" s="87"/>
      <c r="Q84" s="87"/>
      <c r="R84" s="87"/>
      <c r="S84" s="68">
        <f t="shared" si="4"/>
        <v>0</v>
      </c>
      <c r="T84" s="87"/>
      <c r="U84" s="87"/>
      <c r="V84" s="87"/>
      <c r="W84" s="87"/>
      <c r="X84" s="87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Q84"/>
      <c r="AR84"/>
      <c r="AS84"/>
      <c r="AT84"/>
      <c r="AU84"/>
    </row>
    <row r="85" spans="1:47">
      <c r="A85" s="74">
        <f t="shared" si="5"/>
        <v>83</v>
      </c>
      <c r="B85" s="86"/>
      <c r="D85" s="86"/>
      <c r="E85" s="86"/>
      <c r="F85" s="86"/>
      <c r="G85" s="86"/>
      <c r="H85" s="85"/>
      <c r="I85" s="85"/>
      <c r="J85" s="85"/>
      <c r="K85" s="85"/>
      <c r="L85" s="85"/>
      <c r="M85" s="68">
        <f t="shared" si="3"/>
        <v>0</v>
      </c>
      <c r="N85" s="87"/>
      <c r="O85" s="87"/>
      <c r="P85" s="87"/>
      <c r="Q85" s="87"/>
      <c r="R85" s="87"/>
      <c r="S85" s="68">
        <f t="shared" si="4"/>
        <v>0</v>
      </c>
      <c r="T85" s="87"/>
      <c r="U85" s="87"/>
      <c r="V85" s="87"/>
      <c r="W85" s="87"/>
      <c r="X85" s="87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Q85"/>
      <c r="AR85"/>
      <c r="AS85"/>
      <c r="AT85"/>
      <c r="AU85"/>
    </row>
    <row r="86" spans="1:47">
      <c r="A86" s="74">
        <f t="shared" si="5"/>
        <v>84</v>
      </c>
      <c r="B86" s="86"/>
      <c r="D86" s="86"/>
      <c r="E86" s="86"/>
      <c r="F86" s="86"/>
      <c r="G86" s="86"/>
      <c r="H86" s="85"/>
      <c r="I86" s="85"/>
      <c r="J86" s="85"/>
      <c r="K86" s="85"/>
      <c r="L86" s="85"/>
      <c r="M86" s="68">
        <f t="shared" si="3"/>
        <v>0</v>
      </c>
      <c r="N86" s="87"/>
      <c r="O86" s="87"/>
      <c r="P86" s="87"/>
      <c r="Q86" s="87"/>
      <c r="R86" s="87"/>
      <c r="S86" s="68">
        <f t="shared" si="4"/>
        <v>0</v>
      </c>
      <c r="T86" s="87"/>
      <c r="U86" s="87"/>
      <c r="V86" s="87"/>
      <c r="W86" s="87"/>
      <c r="X86" s="87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Q86"/>
      <c r="AR86"/>
      <c r="AS86"/>
      <c r="AT86"/>
      <c r="AU86"/>
    </row>
    <row r="87" spans="1:47">
      <c r="A87" s="74">
        <f t="shared" si="5"/>
        <v>85</v>
      </c>
      <c r="B87" s="86"/>
      <c r="D87" s="86"/>
      <c r="E87" s="86"/>
      <c r="F87" s="86"/>
      <c r="G87" s="86"/>
      <c r="H87" s="85"/>
      <c r="I87" s="85"/>
      <c r="J87" s="85"/>
      <c r="K87" s="85"/>
      <c r="L87" s="85"/>
      <c r="M87" s="68">
        <f t="shared" si="3"/>
        <v>0</v>
      </c>
      <c r="N87" s="87"/>
      <c r="O87" s="87"/>
      <c r="P87" s="87"/>
      <c r="Q87" s="87"/>
      <c r="R87" s="87"/>
      <c r="S87" s="68">
        <f t="shared" si="4"/>
        <v>0</v>
      </c>
      <c r="T87" s="87"/>
      <c r="U87" s="87"/>
      <c r="V87" s="87"/>
      <c r="W87" s="87"/>
      <c r="X87" s="87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Q87"/>
      <c r="AR87"/>
      <c r="AS87"/>
      <c r="AT87"/>
      <c r="AU87"/>
    </row>
    <row r="88" spans="1:47">
      <c r="A88" s="74">
        <f t="shared" si="5"/>
        <v>86</v>
      </c>
      <c r="B88" s="86"/>
      <c r="D88" s="86"/>
      <c r="E88" s="86"/>
      <c r="F88" s="86"/>
      <c r="G88" s="86"/>
      <c r="H88" s="85"/>
      <c r="I88" s="85"/>
      <c r="J88" s="85"/>
      <c r="K88" s="85"/>
      <c r="L88" s="85"/>
      <c r="M88" s="68">
        <f t="shared" si="3"/>
        <v>0</v>
      </c>
      <c r="N88" s="87"/>
      <c r="O88" s="87"/>
      <c r="P88" s="87"/>
      <c r="Q88" s="87"/>
      <c r="R88" s="87"/>
      <c r="S88" s="68">
        <f t="shared" si="4"/>
        <v>0</v>
      </c>
      <c r="T88" s="87"/>
      <c r="U88" s="87"/>
      <c r="V88" s="87"/>
      <c r="W88" s="87"/>
      <c r="X88" s="87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Q88"/>
      <c r="AR88"/>
      <c r="AS88"/>
      <c r="AT88"/>
      <c r="AU88"/>
    </row>
    <row r="89" spans="1:47">
      <c r="A89" s="74">
        <f t="shared" si="5"/>
        <v>87</v>
      </c>
      <c r="B89" s="86"/>
      <c r="D89" s="86"/>
      <c r="E89" s="86"/>
      <c r="F89" s="86"/>
      <c r="G89" s="86"/>
      <c r="H89" s="85"/>
      <c r="I89" s="85"/>
      <c r="J89" s="85"/>
      <c r="K89" s="85"/>
      <c r="L89" s="85"/>
      <c r="M89" s="68">
        <f t="shared" si="3"/>
        <v>0</v>
      </c>
      <c r="N89" s="87"/>
      <c r="O89" s="87"/>
      <c r="P89" s="87"/>
      <c r="Q89" s="87"/>
      <c r="R89" s="87"/>
      <c r="S89" s="68">
        <f t="shared" si="4"/>
        <v>0</v>
      </c>
      <c r="T89" s="87"/>
      <c r="U89" s="87"/>
      <c r="V89" s="87"/>
      <c r="W89" s="87"/>
      <c r="X89" s="87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Q89"/>
      <c r="AR89"/>
      <c r="AS89"/>
      <c r="AT89"/>
      <c r="AU89"/>
    </row>
    <row r="90" spans="1:47">
      <c r="A90" s="74">
        <f t="shared" si="5"/>
        <v>88</v>
      </c>
      <c r="B90" s="86"/>
      <c r="D90" s="86"/>
      <c r="E90" s="86"/>
      <c r="F90" s="86"/>
      <c r="G90" s="86"/>
      <c r="H90" s="85"/>
      <c r="I90" s="85"/>
      <c r="J90" s="85"/>
      <c r="K90" s="85"/>
      <c r="L90" s="85"/>
      <c r="M90" s="68">
        <f t="shared" si="3"/>
        <v>0</v>
      </c>
      <c r="N90" s="87"/>
      <c r="O90" s="87"/>
      <c r="P90" s="87"/>
      <c r="Q90" s="87"/>
      <c r="R90" s="87"/>
      <c r="S90" s="68">
        <f t="shared" si="4"/>
        <v>0</v>
      </c>
      <c r="T90" s="87"/>
      <c r="U90" s="87"/>
      <c r="V90" s="87"/>
      <c r="W90" s="87"/>
      <c r="X90" s="87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Q90"/>
      <c r="AR90"/>
      <c r="AS90"/>
      <c r="AT90"/>
      <c r="AU90"/>
    </row>
    <row r="91" spans="1:47">
      <c r="A91" s="74">
        <f t="shared" si="5"/>
        <v>89</v>
      </c>
      <c r="B91" s="86"/>
      <c r="D91" s="86"/>
      <c r="E91" s="86"/>
      <c r="F91" s="86"/>
      <c r="G91" s="86"/>
      <c r="H91" s="85"/>
      <c r="I91" s="85"/>
      <c r="J91" s="85"/>
      <c r="K91" s="85"/>
      <c r="L91" s="85"/>
      <c r="M91" s="68">
        <f t="shared" si="3"/>
        <v>0</v>
      </c>
      <c r="N91" s="87"/>
      <c r="O91" s="87"/>
      <c r="P91" s="87"/>
      <c r="Q91" s="87"/>
      <c r="R91" s="87"/>
      <c r="S91" s="68">
        <f t="shared" si="4"/>
        <v>0</v>
      </c>
      <c r="T91" s="87"/>
      <c r="U91" s="87"/>
      <c r="V91" s="87"/>
      <c r="W91" s="87"/>
      <c r="X91" s="87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Q91"/>
      <c r="AR91"/>
      <c r="AS91"/>
      <c r="AT91"/>
      <c r="AU91"/>
    </row>
    <row r="92" spans="1:47">
      <c r="A92" s="74">
        <f t="shared" si="5"/>
        <v>90</v>
      </c>
      <c r="B92" s="86"/>
      <c r="D92" s="86"/>
      <c r="E92" s="86"/>
      <c r="F92" s="86"/>
      <c r="G92" s="86"/>
      <c r="H92" s="85"/>
      <c r="I92" s="85"/>
      <c r="J92" s="85"/>
      <c r="K92" s="85"/>
      <c r="L92" s="85"/>
      <c r="M92" s="68">
        <f t="shared" si="3"/>
        <v>0</v>
      </c>
      <c r="N92" s="87"/>
      <c r="O92" s="87"/>
      <c r="P92" s="87"/>
      <c r="Q92" s="87"/>
      <c r="R92" s="87"/>
      <c r="S92" s="68">
        <f t="shared" si="4"/>
        <v>0</v>
      </c>
      <c r="T92" s="87"/>
      <c r="U92" s="87"/>
      <c r="V92" s="87"/>
      <c r="W92" s="87"/>
      <c r="X92" s="87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Q92"/>
      <c r="AR92"/>
      <c r="AS92"/>
      <c r="AT92"/>
      <c r="AU92"/>
    </row>
    <row r="93" spans="1:47">
      <c r="A93" s="74">
        <f t="shared" si="5"/>
        <v>91</v>
      </c>
      <c r="B93" s="86"/>
      <c r="D93" s="86"/>
      <c r="E93" s="86"/>
      <c r="F93" s="86"/>
      <c r="G93" s="86"/>
      <c r="H93" s="85"/>
      <c r="I93" s="85"/>
      <c r="J93" s="85"/>
      <c r="K93" s="85"/>
      <c r="L93" s="85"/>
      <c r="M93" s="68">
        <f t="shared" si="3"/>
        <v>0</v>
      </c>
      <c r="N93" s="87"/>
      <c r="O93" s="87"/>
      <c r="P93" s="87"/>
      <c r="Q93" s="87"/>
      <c r="R93" s="87"/>
      <c r="S93" s="68">
        <f t="shared" si="4"/>
        <v>0</v>
      </c>
      <c r="T93" s="87"/>
      <c r="U93" s="87"/>
      <c r="V93" s="87"/>
      <c r="W93" s="87"/>
      <c r="X93" s="87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Q93"/>
      <c r="AR93"/>
      <c r="AS93"/>
      <c r="AT93"/>
      <c r="AU93"/>
    </row>
    <row r="94" spans="1:47">
      <c r="A94" s="74">
        <f t="shared" si="5"/>
        <v>92</v>
      </c>
      <c r="B94" s="86"/>
      <c r="D94" s="86"/>
      <c r="E94" s="86"/>
      <c r="F94" s="86"/>
      <c r="G94" s="86"/>
      <c r="H94" s="85"/>
      <c r="I94" s="85"/>
      <c r="J94" s="85"/>
      <c r="K94" s="85"/>
      <c r="L94" s="85"/>
      <c r="M94" s="68">
        <f t="shared" si="3"/>
        <v>0</v>
      </c>
      <c r="N94" s="87"/>
      <c r="O94" s="87"/>
      <c r="P94" s="87"/>
      <c r="Q94" s="87"/>
      <c r="R94" s="87"/>
      <c r="S94" s="68">
        <f t="shared" si="4"/>
        <v>0</v>
      </c>
      <c r="T94" s="87"/>
      <c r="U94" s="87"/>
      <c r="V94" s="87"/>
      <c r="W94" s="87"/>
      <c r="X94" s="87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Q94"/>
      <c r="AR94"/>
      <c r="AS94"/>
      <c r="AT94"/>
      <c r="AU94"/>
    </row>
    <row r="95" spans="1:47">
      <c r="A95" s="74">
        <f t="shared" si="5"/>
        <v>93</v>
      </c>
      <c r="B95" s="86"/>
      <c r="D95" s="86"/>
      <c r="E95" s="86"/>
      <c r="F95" s="86"/>
      <c r="G95" s="86"/>
      <c r="H95" s="85"/>
      <c r="I95" s="85"/>
      <c r="J95" s="85"/>
      <c r="K95" s="85"/>
      <c r="L95" s="85"/>
      <c r="M95" s="68">
        <f t="shared" si="3"/>
        <v>0</v>
      </c>
      <c r="N95" s="87"/>
      <c r="O95" s="87"/>
      <c r="P95" s="87"/>
      <c r="Q95" s="87"/>
      <c r="R95" s="87"/>
      <c r="S95" s="68">
        <f t="shared" si="4"/>
        <v>0</v>
      </c>
      <c r="T95" s="87"/>
      <c r="U95" s="87"/>
      <c r="V95" s="87"/>
      <c r="W95" s="87"/>
      <c r="X95" s="87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Q95"/>
      <c r="AR95"/>
      <c r="AS95"/>
      <c r="AT95"/>
      <c r="AU95"/>
    </row>
    <row r="96" spans="1:47">
      <c r="A96" s="74">
        <f t="shared" si="5"/>
        <v>94</v>
      </c>
      <c r="B96" s="86"/>
      <c r="D96" s="86"/>
      <c r="E96" s="86"/>
      <c r="F96" s="86"/>
      <c r="G96" s="86"/>
      <c r="H96" s="85"/>
      <c r="I96" s="85"/>
      <c r="J96" s="85"/>
      <c r="K96" s="85"/>
      <c r="L96" s="85"/>
      <c r="M96" s="68">
        <f t="shared" si="3"/>
        <v>0</v>
      </c>
      <c r="N96" s="87"/>
      <c r="O96" s="87"/>
      <c r="P96" s="87"/>
      <c r="Q96" s="87"/>
      <c r="R96" s="87"/>
      <c r="S96" s="68">
        <f t="shared" si="4"/>
        <v>0</v>
      </c>
      <c r="T96" s="87"/>
      <c r="U96" s="87"/>
      <c r="V96" s="87"/>
      <c r="W96" s="87"/>
      <c r="X96" s="87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Q96"/>
      <c r="AR96"/>
      <c r="AS96"/>
      <c r="AT96"/>
      <c r="AU96"/>
    </row>
    <row r="97" spans="1:47">
      <c r="A97" s="74">
        <f t="shared" si="5"/>
        <v>95</v>
      </c>
      <c r="B97" s="86"/>
      <c r="D97" s="86"/>
      <c r="E97" s="86"/>
      <c r="F97" s="86"/>
      <c r="G97" s="86"/>
      <c r="H97" s="85"/>
      <c r="I97" s="85"/>
      <c r="J97" s="85"/>
      <c r="K97" s="85"/>
      <c r="L97" s="85"/>
      <c r="M97" s="68">
        <f t="shared" si="3"/>
        <v>0</v>
      </c>
      <c r="N97" s="87"/>
      <c r="O97" s="87"/>
      <c r="P97" s="87"/>
      <c r="Q97" s="87"/>
      <c r="R97" s="87"/>
      <c r="S97" s="68">
        <f t="shared" si="4"/>
        <v>0</v>
      </c>
      <c r="T97" s="87"/>
      <c r="U97" s="87"/>
      <c r="V97" s="87"/>
      <c r="W97" s="87"/>
      <c r="X97" s="87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Q97"/>
      <c r="AR97"/>
      <c r="AS97"/>
      <c r="AT97"/>
      <c r="AU97"/>
    </row>
    <row r="98" spans="1:47">
      <c r="A98" s="74">
        <f t="shared" si="5"/>
        <v>96</v>
      </c>
      <c r="B98" s="86"/>
      <c r="D98" s="86"/>
      <c r="E98" s="86"/>
      <c r="F98" s="86"/>
      <c r="G98" s="86"/>
      <c r="H98" s="85"/>
      <c r="I98" s="85"/>
      <c r="J98" s="85"/>
      <c r="K98" s="85"/>
      <c r="L98" s="85"/>
      <c r="M98" s="68">
        <f t="shared" si="3"/>
        <v>0</v>
      </c>
      <c r="N98" s="87"/>
      <c r="O98" s="87"/>
      <c r="P98" s="87"/>
      <c r="Q98" s="87"/>
      <c r="R98" s="87"/>
      <c r="S98" s="68">
        <f t="shared" si="4"/>
        <v>0</v>
      </c>
      <c r="T98" s="87"/>
      <c r="U98" s="87"/>
      <c r="V98" s="87"/>
      <c r="W98" s="87"/>
      <c r="X98" s="87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Q98"/>
      <c r="AR98"/>
      <c r="AS98"/>
      <c r="AT98"/>
      <c r="AU98"/>
    </row>
    <row r="99" spans="1:47">
      <c r="A99" s="74">
        <f t="shared" si="5"/>
        <v>97</v>
      </c>
      <c r="B99" s="86"/>
      <c r="D99" s="86"/>
      <c r="E99" s="86"/>
      <c r="F99" s="86"/>
      <c r="G99" s="86"/>
      <c r="H99" s="85"/>
      <c r="I99" s="85"/>
      <c r="J99" s="85"/>
      <c r="K99" s="85"/>
      <c r="L99" s="85"/>
      <c r="M99" s="68">
        <f t="shared" si="3"/>
        <v>0</v>
      </c>
      <c r="N99" s="87"/>
      <c r="O99" s="87"/>
      <c r="P99" s="87"/>
      <c r="Q99" s="87"/>
      <c r="R99" s="87"/>
      <c r="S99" s="68">
        <f t="shared" si="4"/>
        <v>0</v>
      </c>
      <c r="T99" s="87"/>
      <c r="U99" s="87"/>
      <c r="V99" s="87"/>
      <c r="W99" s="87"/>
      <c r="X99" s="87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Q99"/>
      <c r="AR99"/>
      <c r="AS99"/>
      <c r="AT99"/>
      <c r="AU99"/>
    </row>
    <row r="100" spans="1:47">
      <c r="A100" s="74">
        <f t="shared" si="5"/>
        <v>98</v>
      </c>
      <c r="B100" s="86"/>
      <c r="D100" s="86"/>
      <c r="E100" s="86"/>
      <c r="F100" s="86"/>
      <c r="G100" s="86"/>
      <c r="H100" s="85"/>
      <c r="I100" s="85"/>
      <c r="J100" s="85"/>
      <c r="K100" s="85"/>
      <c r="L100" s="85"/>
      <c r="M100" s="68">
        <f t="shared" si="3"/>
        <v>0</v>
      </c>
      <c r="N100" s="87"/>
      <c r="O100" s="87"/>
      <c r="P100" s="87"/>
      <c r="Q100" s="87"/>
      <c r="R100" s="87"/>
      <c r="S100" s="68">
        <f t="shared" si="4"/>
        <v>0</v>
      </c>
      <c r="T100" s="87"/>
      <c r="U100" s="87"/>
      <c r="V100" s="87"/>
      <c r="W100" s="87"/>
      <c r="X100" s="87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Q100"/>
      <c r="AR100"/>
      <c r="AS100"/>
      <c r="AT100"/>
      <c r="AU100"/>
    </row>
    <row r="101" spans="1:47">
      <c r="A101" s="74">
        <f t="shared" si="5"/>
        <v>99</v>
      </c>
      <c r="B101" s="86"/>
      <c r="D101" s="86"/>
      <c r="E101" s="86"/>
      <c r="F101" s="86"/>
      <c r="G101" s="86"/>
      <c r="H101" s="85"/>
      <c r="I101" s="85"/>
      <c r="J101" s="85"/>
      <c r="K101" s="85"/>
      <c r="L101" s="85"/>
      <c r="M101" s="68">
        <f t="shared" si="3"/>
        <v>0</v>
      </c>
      <c r="N101" s="87"/>
      <c r="O101" s="87"/>
      <c r="P101" s="87"/>
      <c r="Q101" s="87"/>
      <c r="R101" s="87"/>
      <c r="S101" s="68">
        <f t="shared" si="4"/>
        <v>0</v>
      </c>
      <c r="T101" s="87"/>
      <c r="U101" s="87"/>
      <c r="V101" s="87"/>
      <c r="W101" s="87"/>
      <c r="X101" s="87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Q101"/>
      <c r="AR101"/>
      <c r="AS101"/>
      <c r="AT101"/>
      <c r="AU101"/>
    </row>
    <row r="102" spans="1:47">
      <c r="A102" s="74">
        <f t="shared" si="5"/>
        <v>100</v>
      </c>
      <c r="B102" s="86"/>
      <c r="D102" s="86"/>
      <c r="E102" s="86"/>
      <c r="F102" s="86"/>
      <c r="G102" s="86"/>
      <c r="H102" s="85"/>
      <c r="I102" s="85"/>
      <c r="J102" s="85"/>
      <c r="K102" s="85"/>
      <c r="L102" s="85"/>
      <c r="M102" s="68">
        <f t="shared" si="3"/>
        <v>0</v>
      </c>
      <c r="N102" s="87"/>
      <c r="O102" s="87"/>
      <c r="P102" s="87"/>
      <c r="Q102" s="87"/>
      <c r="R102" s="87"/>
      <c r="S102" s="68">
        <f t="shared" si="4"/>
        <v>0</v>
      </c>
      <c r="T102" s="87"/>
      <c r="U102" s="87"/>
      <c r="V102" s="87"/>
      <c r="W102" s="87"/>
      <c r="X102" s="87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Q102"/>
      <c r="AR102"/>
      <c r="AS102"/>
      <c r="AT102"/>
      <c r="AU102"/>
    </row>
    <row r="103" spans="1:47">
      <c r="A103" s="74">
        <f t="shared" si="5"/>
        <v>101</v>
      </c>
      <c r="B103" s="86"/>
      <c r="D103" s="86"/>
      <c r="E103" s="86"/>
      <c r="F103" s="86"/>
      <c r="G103" s="86"/>
      <c r="H103" s="85"/>
      <c r="I103" s="85"/>
      <c r="J103" s="85"/>
      <c r="K103" s="85"/>
      <c r="L103" s="85"/>
      <c r="M103" s="68">
        <f t="shared" si="3"/>
        <v>0</v>
      </c>
      <c r="N103" s="87"/>
      <c r="O103" s="87"/>
      <c r="P103" s="87"/>
      <c r="Q103" s="87"/>
      <c r="R103" s="87"/>
      <c r="S103" s="68">
        <f t="shared" si="4"/>
        <v>0</v>
      </c>
      <c r="T103" s="87"/>
      <c r="U103" s="87"/>
      <c r="V103" s="87"/>
      <c r="W103" s="87"/>
      <c r="X103" s="87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Q103"/>
      <c r="AR103"/>
      <c r="AS103"/>
      <c r="AT103"/>
      <c r="AU103"/>
    </row>
    <row r="104" spans="1:47">
      <c r="A104" s="74">
        <f t="shared" si="5"/>
        <v>102</v>
      </c>
      <c r="B104" s="86"/>
      <c r="D104" s="86"/>
      <c r="E104" s="86"/>
      <c r="F104" s="86"/>
      <c r="G104" s="86"/>
      <c r="H104" s="85"/>
      <c r="I104" s="85"/>
      <c r="J104" s="85"/>
      <c r="K104" s="85"/>
      <c r="L104" s="85"/>
      <c r="M104" s="68">
        <f t="shared" si="3"/>
        <v>0</v>
      </c>
      <c r="N104" s="87"/>
      <c r="O104" s="87"/>
      <c r="P104" s="87"/>
      <c r="Q104" s="87"/>
      <c r="R104" s="87"/>
      <c r="S104" s="68">
        <f t="shared" si="4"/>
        <v>0</v>
      </c>
      <c r="T104" s="87"/>
      <c r="U104" s="87"/>
      <c r="V104" s="87"/>
      <c r="W104" s="87"/>
      <c r="X104" s="87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Q104"/>
      <c r="AR104"/>
      <c r="AS104"/>
      <c r="AT104"/>
      <c r="AU104"/>
    </row>
    <row r="105" spans="1:47">
      <c r="A105" s="74">
        <f t="shared" si="5"/>
        <v>103</v>
      </c>
      <c r="B105" s="86"/>
      <c r="D105" s="86"/>
      <c r="E105" s="86"/>
      <c r="F105" s="86"/>
      <c r="G105" s="86"/>
      <c r="H105" s="85"/>
      <c r="I105" s="85"/>
      <c r="J105" s="85"/>
      <c r="K105" s="85"/>
      <c r="L105" s="85"/>
      <c r="M105" s="68">
        <f t="shared" si="3"/>
        <v>0</v>
      </c>
      <c r="N105" s="87"/>
      <c r="O105" s="87"/>
      <c r="P105" s="87"/>
      <c r="Q105" s="87"/>
      <c r="R105" s="87"/>
      <c r="S105" s="68">
        <f t="shared" si="4"/>
        <v>0</v>
      </c>
      <c r="T105" s="87"/>
      <c r="U105" s="87"/>
      <c r="V105" s="87"/>
      <c r="W105" s="87"/>
      <c r="X105" s="87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Q105"/>
      <c r="AR105"/>
      <c r="AS105"/>
      <c r="AT105"/>
      <c r="AU105"/>
    </row>
    <row r="106" spans="1:47">
      <c r="A106" s="74">
        <f t="shared" si="5"/>
        <v>104</v>
      </c>
      <c r="B106" s="86"/>
      <c r="D106" s="86"/>
      <c r="E106" s="86"/>
      <c r="F106" s="86"/>
      <c r="G106" s="86"/>
      <c r="H106" s="85"/>
      <c r="I106" s="85"/>
      <c r="J106" s="85"/>
      <c r="K106" s="85"/>
      <c r="L106" s="85"/>
      <c r="M106" s="68">
        <f t="shared" si="3"/>
        <v>0</v>
      </c>
      <c r="N106" s="87"/>
      <c r="O106" s="87"/>
      <c r="P106" s="87"/>
      <c r="Q106" s="87"/>
      <c r="R106" s="87"/>
      <c r="S106" s="68">
        <f t="shared" si="4"/>
        <v>0</v>
      </c>
      <c r="T106" s="87"/>
      <c r="U106" s="87"/>
      <c r="V106" s="87"/>
      <c r="W106" s="87"/>
      <c r="X106" s="87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Q106"/>
      <c r="AR106"/>
      <c r="AS106"/>
      <c r="AT106"/>
      <c r="AU106"/>
    </row>
    <row r="107" spans="1:47">
      <c r="A107" s="74">
        <f t="shared" si="5"/>
        <v>105</v>
      </c>
      <c r="B107" s="86"/>
      <c r="D107" s="86"/>
      <c r="E107" s="86"/>
      <c r="F107" s="86"/>
      <c r="G107" s="86"/>
      <c r="H107" s="85"/>
      <c r="I107" s="85"/>
      <c r="J107" s="85"/>
      <c r="K107" s="85"/>
      <c r="L107" s="85"/>
      <c r="M107" s="68">
        <f t="shared" si="3"/>
        <v>0</v>
      </c>
      <c r="N107" s="87"/>
      <c r="O107" s="87"/>
      <c r="P107" s="87"/>
      <c r="Q107" s="87"/>
      <c r="R107" s="87"/>
      <c r="S107" s="68">
        <f t="shared" si="4"/>
        <v>0</v>
      </c>
      <c r="T107" s="87"/>
      <c r="U107" s="87"/>
      <c r="V107" s="87"/>
      <c r="W107" s="87"/>
      <c r="X107" s="87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Q107"/>
      <c r="AR107"/>
      <c r="AS107"/>
      <c r="AT107"/>
      <c r="AU107"/>
    </row>
    <row r="108" spans="1:47">
      <c r="A108" s="74">
        <f t="shared" si="5"/>
        <v>106</v>
      </c>
      <c r="B108" s="86"/>
      <c r="D108" s="86"/>
      <c r="E108" s="86"/>
      <c r="F108" s="86"/>
      <c r="G108" s="86"/>
      <c r="H108" s="85"/>
      <c r="I108" s="85"/>
      <c r="J108" s="85"/>
      <c r="K108" s="85"/>
      <c r="L108" s="85"/>
      <c r="M108" s="68">
        <f t="shared" si="3"/>
        <v>0</v>
      </c>
      <c r="N108" s="87"/>
      <c r="O108" s="87"/>
      <c r="P108" s="87"/>
      <c r="Q108" s="87"/>
      <c r="R108" s="87"/>
      <c r="S108" s="68">
        <f t="shared" si="4"/>
        <v>0</v>
      </c>
      <c r="T108" s="87"/>
      <c r="U108" s="87"/>
      <c r="V108" s="87"/>
      <c r="W108" s="87"/>
      <c r="X108" s="87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Q108"/>
      <c r="AR108"/>
      <c r="AS108"/>
      <c r="AT108"/>
      <c r="AU108"/>
    </row>
    <row r="109" spans="1:47">
      <c r="A109" s="74">
        <f t="shared" si="5"/>
        <v>107</v>
      </c>
      <c r="B109" s="86"/>
      <c r="D109" s="86"/>
      <c r="E109" s="86"/>
      <c r="F109" s="86"/>
      <c r="G109" s="86"/>
      <c r="H109" s="85"/>
      <c r="I109" s="85"/>
      <c r="J109" s="85"/>
      <c r="K109" s="85"/>
      <c r="L109" s="85"/>
      <c r="M109" s="68">
        <f t="shared" si="3"/>
        <v>0</v>
      </c>
      <c r="N109" s="87"/>
      <c r="O109" s="87"/>
      <c r="P109" s="87"/>
      <c r="Q109" s="87"/>
      <c r="R109" s="87"/>
      <c r="S109" s="68">
        <f t="shared" si="4"/>
        <v>0</v>
      </c>
      <c r="T109" s="87"/>
      <c r="U109" s="87"/>
      <c r="V109" s="87"/>
      <c r="W109" s="87"/>
      <c r="X109" s="87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Q109"/>
      <c r="AR109"/>
      <c r="AS109"/>
      <c r="AT109"/>
      <c r="AU109"/>
    </row>
    <row r="110" spans="1:47">
      <c r="A110" s="74">
        <f t="shared" si="5"/>
        <v>108</v>
      </c>
      <c r="B110" s="86"/>
      <c r="D110" s="86"/>
      <c r="E110" s="86"/>
      <c r="F110" s="86"/>
      <c r="G110" s="86"/>
      <c r="H110" s="85"/>
      <c r="I110" s="85"/>
      <c r="J110" s="85"/>
      <c r="K110" s="85"/>
      <c r="L110" s="85"/>
      <c r="M110" s="68">
        <f t="shared" si="3"/>
        <v>0</v>
      </c>
      <c r="N110" s="87"/>
      <c r="O110" s="87"/>
      <c r="P110" s="87"/>
      <c r="Q110" s="87"/>
      <c r="R110" s="87"/>
      <c r="S110" s="68">
        <f t="shared" si="4"/>
        <v>0</v>
      </c>
      <c r="T110" s="87"/>
      <c r="U110" s="87"/>
      <c r="V110" s="87"/>
      <c r="W110" s="87"/>
      <c r="X110" s="87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Q110"/>
      <c r="AR110"/>
      <c r="AS110"/>
      <c r="AT110"/>
      <c r="AU110"/>
    </row>
    <row r="111" spans="1:47">
      <c r="A111" s="74">
        <f t="shared" si="5"/>
        <v>109</v>
      </c>
      <c r="B111" s="86"/>
      <c r="D111" s="86"/>
      <c r="E111" s="86"/>
      <c r="F111" s="86"/>
      <c r="G111" s="86"/>
      <c r="H111" s="85"/>
      <c r="I111" s="85"/>
      <c r="J111" s="85"/>
      <c r="K111" s="85"/>
      <c r="L111" s="85"/>
      <c r="M111" s="68">
        <f t="shared" si="3"/>
        <v>0</v>
      </c>
      <c r="N111" s="87"/>
      <c r="O111" s="87"/>
      <c r="P111" s="87"/>
      <c r="Q111" s="87"/>
      <c r="R111" s="87"/>
      <c r="S111" s="68">
        <f t="shared" si="4"/>
        <v>0</v>
      </c>
      <c r="T111" s="87"/>
      <c r="U111" s="87"/>
      <c r="V111" s="87"/>
      <c r="W111" s="87"/>
      <c r="X111" s="87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Q111"/>
      <c r="AR111"/>
      <c r="AS111"/>
      <c r="AT111"/>
      <c r="AU111"/>
    </row>
    <row r="112" spans="1:47">
      <c r="A112" s="74">
        <f t="shared" si="5"/>
        <v>110</v>
      </c>
      <c r="B112" s="86"/>
      <c r="D112" s="86"/>
      <c r="E112" s="86"/>
      <c r="F112" s="86"/>
      <c r="G112" s="86"/>
      <c r="H112" s="85"/>
      <c r="I112" s="85"/>
      <c r="J112" s="85"/>
      <c r="K112" s="85"/>
      <c r="L112" s="85"/>
      <c r="M112" s="68">
        <f t="shared" si="3"/>
        <v>0</v>
      </c>
      <c r="N112" s="87"/>
      <c r="O112" s="87"/>
      <c r="P112" s="87"/>
      <c r="Q112" s="87"/>
      <c r="R112" s="87"/>
      <c r="S112" s="68">
        <f t="shared" si="4"/>
        <v>0</v>
      </c>
      <c r="T112" s="87"/>
      <c r="U112" s="87"/>
      <c r="V112" s="87"/>
      <c r="W112" s="87"/>
      <c r="X112" s="87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Q112"/>
      <c r="AR112"/>
      <c r="AS112"/>
      <c r="AT112"/>
      <c r="AU112"/>
    </row>
    <row r="113" spans="1:47">
      <c r="A113" s="74">
        <f t="shared" si="5"/>
        <v>111</v>
      </c>
      <c r="B113" s="86"/>
      <c r="D113" s="86"/>
      <c r="E113" s="86"/>
      <c r="F113" s="86"/>
      <c r="G113" s="86"/>
      <c r="H113" s="85"/>
      <c r="I113" s="85"/>
      <c r="J113" s="85"/>
      <c r="K113" s="85"/>
      <c r="L113" s="85"/>
      <c r="M113" s="68">
        <f t="shared" si="3"/>
        <v>0</v>
      </c>
      <c r="N113" s="87"/>
      <c r="O113" s="87"/>
      <c r="P113" s="87"/>
      <c r="Q113" s="87"/>
      <c r="R113" s="87"/>
      <c r="S113" s="68">
        <f t="shared" si="4"/>
        <v>0</v>
      </c>
      <c r="T113" s="87"/>
      <c r="U113" s="87"/>
      <c r="V113" s="87"/>
      <c r="W113" s="87"/>
      <c r="X113" s="87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Q113"/>
      <c r="AR113"/>
      <c r="AS113"/>
      <c r="AT113"/>
      <c r="AU113"/>
    </row>
    <row r="114" spans="1:47">
      <c r="A114" s="74">
        <f t="shared" si="5"/>
        <v>112</v>
      </c>
      <c r="B114" s="86"/>
      <c r="D114" s="86"/>
      <c r="E114" s="86"/>
      <c r="F114" s="86"/>
      <c r="G114" s="86"/>
      <c r="H114" s="85"/>
      <c r="I114" s="85"/>
      <c r="J114" s="85"/>
      <c r="K114" s="85"/>
      <c r="L114" s="85"/>
      <c r="M114" s="68">
        <f t="shared" si="3"/>
        <v>0</v>
      </c>
      <c r="N114" s="87"/>
      <c r="O114" s="87"/>
      <c r="P114" s="87"/>
      <c r="Q114" s="87"/>
      <c r="R114" s="87"/>
      <c r="S114" s="68">
        <f t="shared" si="4"/>
        <v>0</v>
      </c>
      <c r="T114" s="87"/>
      <c r="U114" s="87"/>
      <c r="V114" s="87"/>
      <c r="W114" s="87"/>
      <c r="X114" s="87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Q114"/>
      <c r="AR114"/>
      <c r="AS114"/>
      <c r="AT114"/>
      <c r="AU114"/>
    </row>
    <row r="115" spans="1:47">
      <c r="A115" s="74">
        <f t="shared" si="5"/>
        <v>113</v>
      </c>
      <c r="B115" s="86"/>
      <c r="D115" s="86"/>
      <c r="E115" s="86"/>
      <c r="F115" s="86"/>
      <c r="G115" s="86"/>
      <c r="H115" s="85"/>
      <c r="I115" s="85"/>
      <c r="J115" s="85"/>
      <c r="K115" s="85"/>
      <c r="L115" s="85"/>
      <c r="M115" s="68">
        <f t="shared" si="3"/>
        <v>0</v>
      </c>
      <c r="N115" s="87"/>
      <c r="O115" s="87"/>
      <c r="P115" s="87"/>
      <c r="Q115" s="87"/>
      <c r="R115" s="87"/>
      <c r="S115" s="68">
        <f t="shared" si="4"/>
        <v>0</v>
      </c>
      <c r="T115" s="87"/>
      <c r="U115" s="87"/>
      <c r="V115" s="87"/>
      <c r="W115" s="87"/>
      <c r="X115" s="87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Q115"/>
      <c r="AR115"/>
      <c r="AS115"/>
      <c r="AT115"/>
      <c r="AU115"/>
    </row>
    <row r="116" spans="1:47">
      <c r="A116" s="74">
        <f t="shared" si="5"/>
        <v>114</v>
      </c>
      <c r="B116" s="86"/>
      <c r="D116" s="86"/>
      <c r="E116" s="86"/>
      <c r="F116" s="86"/>
      <c r="G116" s="86"/>
      <c r="H116" s="85"/>
      <c r="I116" s="85"/>
      <c r="J116" s="85"/>
      <c r="K116" s="85"/>
      <c r="L116" s="85"/>
      <c r="M116" s="68">
        <f t="shared" si="3"/>
        <v>0</v>
      </c>
      <c r="N116" s="87"/>
      <c r="O116" s="87"/>
      <c r="P116" s="87"/>
      <c r="Q116" s="87"/>
      <c r="R116" s="87"/>
      <c r="S116" s="68">
        <f t="shared" si="4"/>
        <v>0</v>
      </c>
      <c r="T116" s="87"/>
      <c r="U116" s="87"/>
      <c r="V116" s="87"/>
      <c r="W116" s="87"/>
      <c r="X116" s="87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Q116"/>
      <c r="AR116"/>
      <c r="AS116"/>
      <c r="AT116"/>
      <c r="AU116"/>
    </row>
    <row r="117" spans="1:47">
      <c r="A117" s="74">
        <f t="shared" si="5"/>
        <v>115</v>
      </c>
      <c r="B117" s="86"/>
      <c r="D117" s="86"/>
      <c r="E117" s="86"/>
      <c r="F117" s="86"/>
      <c r="G117" s="86"/>
      <c r="H117" s="85"/>
      <c r="I117" s="85"/>
      <c r="J117" s="85"/>
      <c r="K117" s="85"/>
      <c r="L117" s="85"/>
      <c r="M117" s="68">
        <f t="shared" si="3"/>
        <v>0</v>
      </c>
      <c r="N117" s="87"/>
      <c r="O117" s="87"/>
      <c r="P117" s="87"/>
      <c r="Q117" s="87"/>
      <c r="R117" s="87"/>
      <c r="S117" s="68">
        <f t="shared" si="4"/>
        <v>0</v>
      </c>
      <c r="T117" s="87"/>
      <c r="U117" s="87"/>
      <c r="V117" s="87"/>
      <c r="W117" s="87"/>
      <c r="X117" s="87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Q117"/>
      <c r="AR117"/>
      <c r="AS117"/>
      <c r="AT117"/>
      <c r="AU117"/>
    </row>
    <row r="118" spans="1:47">
      <c r="A118" s="74">
        <f t="shared" si="5"/>
        <v>116</v>
      </c>
      <c r="B118" s="86"/>
      <c r="D118" s="86"/>
      <c r="E118" s="86"/>
      <c r="F118" s="86"/>
      <c r="G118" s="86"/>
      <c r="H118" s="85"/>
      <c r="I118" s="85"/>
      <c r="J118" s="85"/>
      <c r="K118" s="85"/>
      <c r="L118" s="85"/>
      <c r="M118" s="68">
        <f t="shared" si="3"/>
        <v>0</v>
      </c>
      <c r="N118" s="87"/>
      <c r="O118" s="87"/>
      <c r="P118" s="87"/>
      <c r="Q118" s="87"/>
      <c r="R118" s="87"/>
      <c r="S118" s="68">
        <f t="shared" si="4"/>
        <v>0</v>
      </c>
      <c r="T118" s="87"/>
      <c r="U118" s="87"/>
      <c r="V118" s="87"/>
      <c r="W118" s="87"/>
      <c r="X118" s="87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Q118"/>
      <c r="AR118"/>
      <c r="AS118"/>
      <c r="AT118"/>
      <c r="AU118"/>
    </row>
    <row r="119" spans="1:47">
      <c r="A119" s="74">
        <f t="shared" si="5"/>
        <v>117</v>
      </c>
      <c r="B119" s="86"/>
      <c r="D119" s="86"/>
      <c r="E119" s="86"/>
      <c r="F119" s="86"/>
      <c r="G119" s="86"/>
      <c r="H119" s="85"/>
      <c r="I119" s="85"/>
      <c r="J119" s="85"/>
      <c r="K119" s="85"/>
      <c r="L119" s="85"/>
      <c r="M119" s="68">
        <f t="shared" si="3"/>
        <v>0</v>
      </c>
      <c r="N119" s="87"/>
      <c r="O119" s="87"/>
      <c r="P119" s="87"/>
      <c r="Q119" s="87"/>
      <c r="R119" s="87"/>
      <c r="S119" s="68">
        <f t="shared" si="4"/>
        <v>0</v>
      </c>
      <c r="T119" s="87"/>
      <c r="U119" s="87"/>
      <c r="V119" s="87"/>
      <c r="W119" s="87"/>
      <c r="X119" s="87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Q119"/>
      <c r="AR119"/>
      <c r="AS119"/>
      <c r="AT119"/>
      <c r="AU119"/>
    </row>
    <row r="120" spans="1:47">
      <c r="A120" s="74">
        <f t="shared" si="5"/>
        <v>118</v>
      </c>
      <c r="B120" s="86"/>
      <c r="D120" s="86"/>
      <c r="E120" s="86"/>
      <c r="F120" s="86"/>
      <c r="G120" s="86"/>
      <c r="H120" s="85"/>
      <c r="I120" s="85"/>
      <c r="J120" s="85"/>
      <c r="K120" s="85"/>
      <c r="L120" s="85"/>
      <c r="M120" s="68">
        <f t="shared" si="3"/>
        <v>0</v>
      </c>
      <c r="N120" s="87"/>
      <c r="O120" s="87"/>
      <c r="P120" s="87"/>
      <c r="Q120" s="87"/>
      <c r="R120" s="87"/>
      <c r="S120" s="68">
        <f t="shared" si="4"/>
        <v>0</v>
      </c>
      <c r="T120" s="87"/>
      <c r="U120" s="87"/>
      <c r="V120" s="87"/>
      <c r="W120" s="87"/>
      <c r="X120" s="87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Q120"/>
      <c r="AR120"/>
      <c r="AS120"/>
      <c r="AT120"/>
      <c r="AU120"/>
    </row>
    <row r="121" spans="1:47">
      <c r="A121" s="74">
        <f t="shared" si="5"/>
        <v>119</v>
      </c>
      <c r="B121" s="86"/>
      <c r="D121" s="86"/>
      <c r="E121" s="86"/>
      <c r="F121" s="86"/>
      <c r="G121" s="86"/>
      <c r="H121" s="85"/>
      <c r="I121" s="85"/>
      <c r="J121" s="85"/>
      <c r="K121" s="85"/>
      <c r="L121" s="85"/>
      <c r="M121" s="68">
        <f t="shared" si="3"/>
        <v>0</v>
      </c>
      <c r="N121" s="87"/>
      <c r="O121" s="87"/>
      <c r="P121" s="87"/>
      <c r="Q121" s="87"/>
      <c r="R121" s="87"/>
      <c r="S121" s="68">
        <f t="shared" si="4"/>
        <v>0</v>
      </c>
      <c r="T121" s="87"/>
      <c r="U121" s="87"/>
      <c r="V121" s="87"/>
      <c r="W121" s="87"/>
      <c r="X121" s="87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Q121"/>
      <c r="AR121"/>
      <c r="AS121"/>
      <c r="AT121"/>
      <c r="AU121"/>
    </row>
    <row r="122" spans="1:47">
      <c r="A122" s="74">
        <f t="shared" si="5"/>
        <v>120</v>
      </c>
      <c r="B122" s="86"/>
      <c r="D122" s="86"/>
      <c r="E122" s="86"/>
      <c r="F122" s="86"/>
      <c r="G122" s="86"/>
      <c r="H122" s="85"/>
      <c r="I122" s="85"/>
      <c r="J122" s="85"/>
      <c r="K122" s="85"/>
      <c r="L122" s="85"/>
      <c r="M122" s="68">
        <f t="shared" si="3"/>
        <v>0</v>
      </c>
      <c r="N122" s="87"/>
      <c r="O122" s="87"/>
      <c r="P122" s="87"/>
      <c r="Q122" s="87"/>
      <c r="R122" s="87"/>
      <c r="S122" s="68">
        <f t="shared" si="4"/>
        <v>0</v>
      </c>
      <c r="T122" s="87"/>
      <c r="U122" s="87"/>
      <c r="V122" s="87"/>
      <c r="W122" s="87"/>
      <c r="X122" s="87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Q122"/>
      <c r="AR122"/>
      <c r="AS122"/>
      <c r="AT122"/>
      <c r="AU122"/>
    </row>
    <row r="123" spans="1:47">
      <c r="A123" s="74">
        <f t="shared" si="5"/>
        <v>121</v>
      </c>
      <c r="B123" s="86"/>
      <c r="D123" s="86"/>
      <c r="E123" s="86"/>
      <c r="F123" s="86"/>
      <c r="G123" s="86"/>
      <c r="H123" s="85"/>
      <c r="I123" s="85"/>
      <c r="J123" s="85"/>
      <c r="K123" s="85"/>
      <c r="L123" s="85"/>
      <c r="M123" s="68">
        <f t="shared" si="3"/>
        <v>0</v>
      </c>
      <c r="N123" s="87"/>
      <c r="O123" s="87"/>
      <c r="P123" s="87"/>
      <c r="Q123" s="87"/>
      <c r="R123" s="87"/>
      <c r="S123" s="68">
        <f t="shared" si="4"/>
        <v>0</v>
      </c>
      <c r="T123" s="87"/>
      <c r="U123" s="87"/>
      <c r="V123" s="87"/>
      <c r="W123" s="87"/>
      <c r="X123" s="87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Q123"/>
      <c r="AR123"/>
      <c r="AS123"/>
      <c r="AT123"/>
      <c r="AU123"/>
    </row>
    <row r="124" spans="1:47">
      <c r="A124" s="74">
        <f t="shared" si="5"/>
        <v>122</v>
      </c>
      <c r="B124" s="86"/>
      <c r="D124" s="86"/>
      <c r="E124" s="86"/>
      <c r="F124" s="86"/>
      <c r="G124" s="86"/>
      <c r="H124" s="85"/>
      <c r="I124" s="85"/>
      <c r="J124" s="85"/>
      <c r="K124" s="85"/>
      <c r="L124" s="85"/>
      <c r="M124" s="68">
        <f t="shared" si="3"/>
        <v>0</v>
      </c>
      <c r="N124" s="87"/>
      <c r="O124" s="87"/>
      <c r="P124" s="87"/>
      <c r="Q124" s="87"/>
      <c r="R124" s="87"/>
      <c r="S124" s="68">
        <f t="shared" si="4"/>
        <v>0</v>
      </c>
      <c r="T124" s="87"/>
      <c r="U124" s="87"/>
      <c r="V124" s="87"/>
      <c r="W124" s="87"/>
      <c r="X124" s="87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Q124"/>
      <c r="AR124"/>
      <c r="AS124"/>
      <c r="AT124"/>
      <c r="AU124"/>
    </row>
    <row r="125" spans="1:47">
      <c r="A125" s="74">
        <f t="shared" si="5"/>
        <v>123</v>
      </c>
      <c r="B125" s="86"/>
      <c r="D125" s="86"/>
      <c r="E125" s="86"/>
      <c r="F125" s="86"/>
      <c r="G125" s="86"/>
      <c r="H125" s="85"/>
      <c r="I125" s="85"/>
      <c r="J125" s="85"/>
      <c r="K125" s="85"/>
      <c r="L125" s="85"/>
      <c r="M125" s="68">
        <f t="shared" si="3"/>
        <v>0</v>
      </c>
      <c r="N125" s="87"/>
      <c r="O125" s="87"/>
      <c r="P125" s="87"/>
      <c r="Q125" s="87"/>
      <c r="R125" s="87"/>
      <c r="S125" s="68">
        <f t="shared" si="4"/>
        <v>0</v>
      </c>
      <c r="T125" s="87"/>
      <c r="U125" s="87"/>
      <c r="V125" s="87"/>
      <c r="W125" s="87"/>
      <c r="X125" s="87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Q125"/>
      <c r="AR125"/>
      <c r="AS125"/>
      <c r="AT125"/>
      <c r="AU125"/>
    </row>
    <row r="126" spans="1:47">
      <c r="A126" s="74">
        <f t="shared" si="5"/>
        <v>124</v>
      </c>
      <c r="B126" s="86"/>
      <c r="D126" s="86"/>
      <c r="E126" s="86"/>
      <c r="F126" s="86"/>
      <c r="G126" s="86"/>
      <c r="H126" s="85"/>
      <c r="I126" s="85"/>
      <c r="J126" s="85"/>
      <c r="K126" s="85"/>
      <c r="L126" s="85"/>
      <c r="M126" s="68">
        <f t="shared" si="3"/>
        <v>0</v>
      </c>
      <c r="N126" s="87"/>
      <c r="O126" s="87"/>
      <c r="P126" s="87"/>
      <c r="Q126" s="87"/>
      <c r="R126" s="87"/>
      <c r="S126" s="68">
        <f t="shared" si="4"/>
        <v>0</v>
      </c>
      <c r="T126" s="87"/>
      <c r="U126" s="87"/>
      <c r="V126" s="87"/>
      <c r="W126" s="87"/>
      <c r="X126" s="87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Q126"/>
      <c r="AR126"/>
      <c r="AS126"/>
      <c r="AT126"/>
      <c r="AU126"/>
    </row>
    <row r="127" spans="1:47">
      <c r="A127" s="74">
        <f t="shared" si="5"/>
        <v>125</v>
      </c>
      <c r="B127" s="86"/>
      <c r="D127" s="86"/>
      <c r="E127" s="86"/>
      <c r="F127" s="86"/>
      <c r="G127" s="86"/>
      <c r="H127" s="85"/>
      <c r="I127" s="85"/>
      <c r="J127" s="85"/>
      <c r="K127" s="85"/>
      <c r="L127" s="85"/>
      <c r="M127" s="68">
        <f t="shared" si="3"/>
        <v>0</v>
      </c>
      <c r="N127" s="87"/>
      <c r="O127" s="87"/>
      <c r="P127" s="87"/>
      <c r="Q127" s="87"/>
      <c r="R127" s="87"/>
      <c r="S127" s="68">
        <f t="shared" si="4"/>
        <v>0</v>
      </c>
      <c r="T127" s="87"/>
      <c r="U127" s="87"/>
      <c r="V127" s="87"/>
      <c r="W127" s="87"/>
      <c r="X127" s="87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Q127"/>
      <c r="AR127"/>
      <c r="AS127"/>
      <c r="AT127"/>
      <c r="AU127"/>
    </row>
    <row r="128" spans="1:47">
      <c r="A128" s="74">
        <f t="shared" si="5"/>
        <v>126</v>
      </c>
      <c r="B128" s="86"/>
      <c r="D128" s="86"/>
      <c r="E128" s="86"/>
      <c r="F128" s="86"/>
      <c r="G128" s="86"/>
      <c r="H128" s="85"/>
      <c r="I128" s="85"/>
      <c r="J128" s="85"/>
      <c r="K128" s="85"/>
      <c r="L128" s="85"/>
      <c r="M128" s="68">
        <f t="shared" si="3"/>
        <v>0</v>
      </c>
      <c r="N128" s="87"/>
      <c r="O128" s="87"/>
      <c r="P128" s="87"/>
      <c r="Q128" s="87"/>
      <c r="R128" s="87"/>
      <c r="S128" s="68">
        <f t="shared" si="4"/>
        <v>0</v>
      </c>
      <c r="T128" s="87"/>
      <c r="U128" s="87"/>
      <c r="V128" s="87"/>
      <c r="W128" s="87"/>
      <c r="X128" s="87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Q128"/>
      <c r="AR128"/>
      <c r="AS128"/>
      <c r="AT128"/>
      <c r="AU128"/>
    </row>
    <row r="129" spans="1:47">
      <c r="A129" s="74">
        <f t="shared" si="5"/>
        <v>127</v>
      </c>
      <c r="B129" s="86"/>
      <c r="D129" s="86"/>
      <c r="E129" s="86"/>
      <c r="F129" s="86"/>
      <c r="G129" s="86"/>
      <c r="H129" s="85"/>
      <c r="I129" s="85"/>
      <c r="J129" s="85"/>
      <c r="K129" s="85"/>
      <c r="L129" s="85"/>
      <c r="M129" s="68">
        <f t="shared" si="3"/>
        <v>0</v>
      </c>
      <c r="N129" s="87"/>
      <c r="O129" s="87"/>
      <c r="P129" s="87"/>
      <c r="Q129" s="87"/>
      <c r="R129" s="87"/>
      <c r="S129" s="68">
        <f t="shared" si="4"/>
        <v>0</v>
      </c>
      <c r="T129" s="87"/>
      <c r="U129" s="87"/>
      <c r="V129" s="87"/>
      <c r="W129" s="87"/>
      <c r="X129" s="87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Q129"/>
      <c r="AR129"/>
      <c r="AS129"/>
      <c r="AT129"/>
      <c r="AU129"/>
    </row>
    <row r="130" spans="1:47">
      <c r="A130" s="74">
        <f t="shared" si="5"/>
        <v>128</v>
      </c>
      <c r="B130" s="86"/>
      <c r="D130" s="86"/>
      <c r="E130" s="86"/>
      <c r="F130" s="86"/>
      <c r="G130" s="86"/>
      <c r="H130" s="85"/>
      <c r="I130" s="85"/>
      <c r="J130" s="85"/>
      <c r="K130" s="85"/>
      <c r="L130" s="85"/>
      <c r="M130" s="68">
        <f t="shared" si="3"/>
        <v>0</v>
      </c>
      <c r="N130" s="87"/>
      <c r="O130" s="87"/>
      <c r="P130" s="87"/>
      <c r="Q130" s="87"/>
      <c r="R130" s="87"/>
      <c r="S130" s="68">
        <f t="shared" si="4"/>
        <v>0</v>
      </c>
      <c r="T130" s="87"/>
      <c r="U130" s="87"/>
      <c r="V130" s="87"/>
      <c r="W130" s="87"/>
      <c r="X130" s="87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Q130"/>
      <c r="AR130"/>
      <c r="AS130"/>
      <c r="AT130"/>
      <c r="AU130"/>
    </row>
    <row r="131" spans="1:47">
      <c r="A131" s="74">
        <f t="shared" si="5"/>
        <v>129</v>
      </c>
      <c r="B131" s="86"/>
      <c r="D131" s="86"/>
      <c r="E131" s="86"/>
      <c r="F131" s="86"/>
      <c r="G131" s="86"/>
      <c r="H131" s="85"/>
      <c r="I131" s="85"/>
      <c r="J131" s="85"/>
      <c r="K131" s="85"/>
      <c r="L131" s="85"/>
      <c r="M131" s="68">
        <f t="shared" ref="M131:M194" si="6">N131+O131+P131+Q131+R131</f>
        <v>0</v>
      </c>
      <c r="N131" s="87"/>
      <c r="O131" s="87"/>
      <c r="P131" s="87"/>
      <c r="Q131" s="87"/>
      <c r="R131" s="87"/>
      <c r="S131" s="68">
        <f t="shared" ref="S131:S194" si="7">T131+U131+V131+W131+X131</f>
        <v>0</v>
      </c>
      <c r="T131" s="87"/>
      <c r="U131" s="87"/>
      <c r="V131" s="87"/>
      <c r="W131" s="87"/>
      <c r="X131" s="87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Q131"/>
      <c r="AR131"/>
      <c r="AS131"/>
      <c r="AT131"/>
      <c r="AU131"/>
    </row>
    <row r="132" spans="1:47">
      <c r="A132" s="74">
        <f t="shared" si="5"/>
        <v>130</v>
      </c>
      <c r="B132" s="86"/>
      <c r="D132" s="86"/>
      <c r="E132" s="86"/>
      <c r="F132" s="86"/>
      <c r="G132" s="86"/>
      <c r="H132" s="85"/>
      <c r="I132" s="85"/>
      <c r="J132" s="85"/>
      <c r="K132" s="85"/>
      <c r="L132" s="85"/>
      <c r="M132" s="68">
        <f t="shared" si="6"/>
        <v>0</v>
      </c>
      <c r="N132" s="87"/>
      <c r="O132" s="87"/>
      <c r="P132" s="87"/>
      <c r="Q132" s="87"/>
      <c r="R132" s="87"/>
      <c r="S132" s="68">
        <f t="shared" si="7"/>
        <v>0</v>
      </c>
      <c r="T132" s="87"/>
      <c r="U132" s="87"/>
      <c r="V132" s="87"/>
      <c r="W132" s="87"/>
      <c r="X132" s="87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Q132"/>
      <c r="AR132"/>
      <c r="AS132"/>
      <c r="AT132"/>
      <c r="AU132"/>
    </row>
    <row r="133" spans="1:47">
      <c r="A133" s="74">
        <f t="shared" ref="A133:A196" si="8">A132+1</f>
        <v>131</v>
      </c>
      <c r="B133" s="86"/>
      <c r="D133" s="86"/>
      <c r="E133" s="86"/>
      <c r="F133" s="86"/>
      <c r="G133" s="86"/>
      <c r="H133" s="85"/>
      <c r="I133" s="85"/>
      <c r="J133" s="85"/>
      <c r="K133" s="85"/>
      <c r="L133" s="85"/>
      <c r="M133" s="68">
        <f t="shared" si="6"/>
        <v>0</v>
      </c>
      <c r="N133" s="87"/>
      <c r="O133" s="87"/>
      <c r="P133" s="87"/>
      <c r="Q133" s="87"/>
      <c r="R133" s="87"/>
      <c r="S133" s="68">
        <f t="shared" si="7"/>
        <v>0</v>
      </c>
      <c r="T133" s="87"/>
      <c r="U133" s="87"/>
      <c r="V133" s="87"/>
      <c r="W133" s="87"/>
      <c r="X133" s="87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Q133"/>
      <c r="AR133"/>
      <c r="AS133"/>
      <c r="AT133"/>
      <c r="AU133"/>
    </row>
    <row r="134" spans="1:47">
      <c r="A134" s="74">
        <f t="shared" si="8"/>
        <v>132</v>
      </c>
      <c r="B134" s="86"/>
      <c r="D134" s="86"/>
      <c r="E134" s="86"/>
      <c r="F134" s="86"/>
      <c r="G134" s="86"/>
      <c r="H134" s="85"/>
      <c r="I134" s="85"/>
      <c r="J134" s="85"/>
      <c r="K134" s="85"/>
      <c r="L134" s="85"/>
      <c r="M134" s="68">
        <f t="shared" si="6"/>
        <v>0</v>
      </c>
      <c r="N134" s="87"/>
      <c r="O134" s="87"/>
      <c r="P134" s="87"/>
      <c r="Q134" s="87"/>
      <c r="R134" s="87"/>
      <c r="S134" s="68">
        <f t="shared" si="7"/>
        <v>0</v>
      </c>
      <c r="T134" s="87"/>
      <c r="U134" s="87"/>
      <c r="V134" s="87"/>
      <c r="W134" s="87"/>
      <c r="X134" s="87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Q134"/>
      <c r="AR134"/>
      <c r="AS134"/>
      <c r="AT134"/>
      <c r="AU134"/>
    </row>
    <row r="135" spans="1:47">
      <c r="A135" s="74">
        <f t="shared" si="8"/>
        <v>133</v>
      </c>
      <c r="B135" s="86"/>
      <c r="D135" s="86"/>
      <c r="E135" s="86"/>
      <c r="F135" s="86"/>
      <c r="G135" s="86"/>
      <c r="H135" s="85"/>
      <c r="I135" s="85"/>
      <c r="J135" s="85"/>
      <c r="K135" s="85"/>
      <c r="L135" s="85"/>
      <c r="M135" s="68">
        <f t="shared" si="6"/>
        <v>0</v>
      </c>
      <c r="N135" s="87"/>
      <c r="O135" s="87"/>
      <c r="P135" s="87"/>
      <c r="Q135" s="87"/>
      <c r="R135" s="87"/>
      <c r="S135" s="68">
        <f t="shared" si="7"/>
        <v>0</v>
      </c>
      <c r="T135" s="87"/>
      <c r="U135" s="87"/>
      <c r="V135" s="87"/>
      <c r="W135" s="87"/>
      <c r="X135" s="87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Q135"/>
      <c r="AR135"/>
      <c r="AS135"/>
      <c r="AT135"/>
      <c r="AU135"/>
    </row>
    <row r="136" spans="1:47">
      <c r="A136" s="74">
        <f t="shared" si="8"/>
        <v>134</v>
      </c>
      <c r="B136" s="86"/>
      <c r="D136" s="86"/>
      <c r="E136" s="86"/>
      <c r="F136" s="86"/>
      <c r="G136" s="86"/>
      <c r="H136" s="85"/>
      <c r="I136" s="85"/>
      <c r="J136" s="85"/>
      <c r="K136" s="85"/>
      <c r="L136" s="85"/>
      <c r="M136" s="68">
        <f t="shared" si="6"/>
        <v>0</v>
      </c>
      <c r="N136" s="87"/>
      <c r="O136" s="87"/>
      <c r="P136" s="87"/>
      <c r="Q136" s="87"/>
      <c r="R136" s="87"/>
      <c r="S136" s="68">
        <f t="shared" si="7"/>
        <v>0</v>
      </c>
      <c r="T136" s="87"/>
      <c r="U136" s="87"/>
      <c r="V136" s="87"/>
      <c r="W136" s="87"/>
      <c r="X136" s="87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Q136"/>
      <c r="AR136"/>
      <c r="AS136"/>
      <c r="AT136"/>
      <c r="AU136"/>
    </row>
    <row r="137" spans="1:47">
      <c r="A137" s="74">
        <f t="shared" si="8"/>
        <v>135</v>
      </c>
      <c r="B137" s="86"/>
      <c r="D137" s="86"/>
      <c r="E137" s="86"/>
      <c r="F137" s="86"/>
      <c r="G137" s="86"/>
      <c r="H137" s="85"/>
      <c r="I137" s="85"/>
      <c r="J137" s="85"/>
      <c r="K137" s="85"/>
      <c r="L137" s="85"/>
      <c r="M137" s="68">
        <f t="shared" si="6"/>
        <v>0</v>
      </c>
      <c r="N137" s="87"/>
      <c r="O137" s="87"/>
      <c r="P137" s="87"/>
      <c r="Q137" s="87"/>
      <c r="R137" s="87"/>
      <c r="S137" s="68">
        <f t="shared" si="7"/>
        <v>0</v>
      </c>
      <c r="T137" s="87"/>
      <c r="U137" s="87"/>
      <c r="V137" s="87"/>
      <c r="W137" s="87"/>
      <c r="X137" s="87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Q137"/>
      <c r="AR137"/>
      <c r="AS137"/>
      <c r="AT137"/>
      <c r="AU137"/>
    </row>
    <row r="138" spans="1:47">
      <c r="A138" s="74">
        <f t="shared" si="8"/>
        <v>136</v>
      </c>
      <c r="B138" s="86"/>
      <c r="D138" s="86"/>
      <c r="E138" s="86"/>
      <c r="F138" s="86"/>
      <c r="G138" s="86"/>
      <c r="H138" s="85"/>
      <c r="I138" s="85"/>
      <c r="J138" s="85"/>
      <c r="K138" s="85"/>
      <c r="L138" s="85"/>
      <c r="M138" s="68">
        <f t="shared" si="6"/>
        <v>0</v>
      </c>
      <c r="N138" s="87"/>
      <c r="O138" s="87"/>
      <c r="P138" s="87"/>
      <c r="Q138" s="87"/>
      <c r="R138" s="87"/>
      <c r="S138" s="68">
        <f t="shared" si="7"/>
        <v>0</v>
      </c>
      <c r="T138" s="87"/>
      <c r="U138" s="87"/>
      <c r="V138" s="87"/>
      <c r="W138" s="87"/>
      <c r="X138" s="87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Q138"/>
      <c r="AR138"/>
      <c r="AS138"/>
      <c r="AT138"/>
      <c r="AU138"/>
    </row>
    <row r="139" spans="1:47">
      <c r="A139" s="74">
        <f t="shared" si="8"/>
        <v>137</v>
      </c>
      <c r="B139" s="86"/>
      <c r="D139" s="86"/>
      <c r="E139" s="86"/>
      <c r="F139" s="86"/>
      <c r="G139" s="86"/>
      <c r="H139" s="85"/>
      <c r="I139" s="85"/>
      <c r="J139" s="85"/>
      <c r="K139" s="85"/>
      <c r="L139" s="85"/>
      <c r="M139" s="68">
        <f t="shared" si="6"/>
        <v>0</v>
      </c>
      <c r="N139" s="87"/>
      <c r="O139" s="87"/>
      <c r="P139" s="87"/>
      <c r="Q139" s="87"/>
      <c r="R139" s="87"/>
      <c r="S139" s="68">
        <f t="shared" si="7"/>
        <v>0</v>
      </c>
      <c r="T139" s="87"/>
      <c r="U139" s="87"/>
      <c r="V139" s="87"/>
      <c r="W139" s="87"/>
      <c r="X139" s="87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Q139"/>
      <c r="AR139"/>
      <c r="AS139"/>
      <c r="AT139"/>
      <c r="AU139"/>
    </row>
    <row r="140" spans="1:47">
      <c r="A140" s="74">
        <f t="shared" si="8"/>
        <v>138</v>
      </c>
      <c r="B140" s="86"/>
      <c r="D140" s="86"/>
      <c r="E140" s="86"/>
      <c r="F140" s="86"/>
      <c r="G140" s="86"/>
      <c r="H140" s="85"/>
      <c r="I140" s="85"/>
      <c r="J140" s="85"/>
      <c r="K140" s="85"/>
      <c r="L140" s="85"/>
      <c r="M140" s="68">
        <f t="shared" si="6"/>
        <v>0</v>
      </c>
      <c r="N140" s="87"/>
      <c r="O140" s="87"/>
      <c r="P140" s="87"/>
      <c r="Q140" s="87"/>
      <c r="R140" s="87"/>
      <c r="S140" s="68">
        <f t="shared" si="7"/>
        <v>0</v>
      </c>
      <c r="T140" s="87"/>
      <c r="U140" s="87"/>
      <c r="V140" s="87"/>
      <c r="W140" s="87"/>
      <c r="X140" s="87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Q140"/>
      <c r="AR140"/>
      <c r="AS140"/>
      <c r="AT140"/>
      <c r="AU140"/>
    </row>
    <row r="141" spans="1:47">
      <c r="A141" s="74">
        <f t="shared" si="8"/>
        <v>139</v>
      </c>
      <c r="B141" s="86"/>
      <c r="D141" s="86"/>
      <c r="E141" s="86"/>
      <c r="F141" s="86"/>
      <c r="G141" s="86"/>
      <c r="H141" s="85"/>
      <c r="I141" s="85"/>
      <c r="J141" s="85"/>
      <c r="K141" s="85"/>
      <c r="L141" s="85"/>
      <c r="M141" s="68">
        <f t="shared" si="6"/>
        <v>0</v>
      </c>
      <c r="N141" s="87"/>
      <c r="O141" s="87"/>
      <c r="P141" s="87"/>
      <c r="Q141" s="87"/>
      <c r="R141" s="87"/>
      <c r="S141" s="68">
        <f t="shared" si="7"/>
        <v>0</v>
      </c>
      <c r="T141" s="87"/>
      <c r="U141" s="87"/>
      <c r="V141" s="87"/>
      <c r="W141" s="87"/>
      <c r="X141" s="87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Q141"/>
      <c r="AR141"/>
      <c r="AS141"/>
      <c r="AT141"/>
      <c r="AU141"/>
    </row>
    <row r="142" spans="1:47">
      <c r="A142" s="74">
        <f t="shared" si="8"/>
        <v>140</v>
      </c>
      <c r="B142" s="86"/>
      <c r="D142" s="86"/>
      <c r="E142" s="86"/>
      <c r="F142" s="86"/>
      <c r="G142" s="86"/>
      <c r="H142" s="85"/>
      <c r="I142" s="85"/>
      <c r="J142" s="85"/>
      <c r="K142" s="85"/>
      <c r="L142" s="85"/>
      <c r="M142" s="68">
        <f t="shared" si="6"/>
        <v>0</v>
      </c>
      <c r="N142" s="87"/>
      <c r="O142" s="87"/>
      <c r="P142" s="87"/>
      <c r="Q142" s="87"/>
      <c r="R142" s="87"/>
      <c r="S142" s="68">
        <f t="shared" si="7"/>
        <v>0</v>
      </c>
      <c r="T142" s="87"/>
      <c r="U142" s="87"/>
      <c r="V142" s="87"/>
      <c r="W142" s="87"/>
      <c r="X142" s="87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Q142"/>
      <c r="AR142"/>
      <c r="AS142"/>
      <c r="AT142"/>
      <c r="AU142"/>
    </row>
    <row r="143" spans="1:47">
      <c r="A143" s="74">
        <f t="shared" si="8"/>
        <v>141</v>
      </c>
      <c r="B143" s="86"/>
      <c r="D143" s="86"/>
      <c r="E143" s="86"/>
      <c r="F143" s="86"/>
      <c r="G143" s="86"/>
      <c r="H143" s="85"/>
      <c r="I143" s="85"/>
      <c r="J143" s="85"/>
      <c r="K143" s="85"/>
      <c r="L143" s="85"/>
      <c r="M143" s="68">
        <f t="shared" si="6"/>
        <v>0</v>
      </c>
      <c r="N143" s="87"/>
      <c r="O143" s="87"/>
      <c r="P143" s="87"/>
      <c r="Q143" s="87"/>
      <c r="R143" s="87"/>
      <c r="S143" s="68">
        <f t="shared" si="7"/>
        <v>0</v>
      </c>
      <c r="T143" s="87"/>
      <c r="U143" s="87"/>
      <c r="V143" s="87"/>
      <c r="W143" s="87"/>
      <c r="X143" s="87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Q143"/>
      <c r="AR143"/>
      <c r="AS143"/>
      <c r="AT143"/>
      <c r="AU143"/>
    </row>
    <row r="144" spans="1:47">
      <c r="A144" s="74">
        <f t="shared" si="8"/>
        <v>142</v>
      </c>
      <c r="B144" s="86"/>
      <c r="D144" s="86"/>
      <c r="E144" s="86"/>
      <c r="F144" s="86"/>
      <c r="G144" s="86"/>
      <c r="H144" s="85"/>
      <c r="I144" s="85"/>
      <c r="J144" s="85"/>
      <c r="K144" s="85"/>
      <c r="L144" s="85"/>
      <c r="M144" s="68">
        <f t="shared" si="6"/>
        <v>0</v>
      </c>
      <c r="N144" s="87"/>
      <c r="O144" s="87"/>
      <c r="P144" s="87"/>
      <c r="Q144" s="87"/>
      <c r="R144" s="87"/>
      <c r="S144" s="68">
        <f t="shared" si="7"/>
        <v>0</v>
      </c>
      <c r="T144" s="87"/>
      <c r="U144" s="87"/>
      <c r="V144" s="87"/>
      <c r="W144" s="87"/>
      <c r="X144" s="87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Q144"/>
      <c r="AR144"/>
      <c r="AS144"/>
      <c r="AT144"/>
      <c r="AU144"/>
    </row>
    <row r="145" spans="1:47">
      <c r="A145" s="74">
        <f t="shared" si="8"/>
        <v>143</v>
      </c>
      <c r="B145" s="86"/>
      <c r="D145" s="86"/>
      <c r="E145" s="86"/>
      <c r="F145" s="86"/>
      <c r="G145" s="86"/>
      <c r="H145" s="85"/>
      <c r="I145" s="85"/>
      <c r="J145" s="85"/>
      <c r="K145" s="85"/>
      <c r="L145" s="85"/>
      <c r="M145" s="68">
        <f t="shared" si="6"/>
        <v>0</v>
      </c>
      <c r="N145" s="87"/>
      <c r="O145" s="87"/>
      <c r="P145" s="87"/>
      <c r="Q145" s="87"/>
      <c r="R145" s="87"/>
      <c r="S145" s="68">
        <f t="shared" si="7"/>
        <v>0</v>
      </c>
      <c r="T145" s="87"/>
      <c r="U145" s="87"/>
      <c r="V145" s="87"/>
      <c r="W145" s="87"/>
      <c r="X145" s="87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Q145"/>
      <c r="AR145"/>
      <c r="AS145"/>
      <c r="AT145"/>
      <c r="AU145"/>
    </row>
    <row r="146" spans="1:47">
      <c r="A146" s="74">
        <f t="shared" si="8"/>
        <v>144</v>
      </c>
      <c r="B146" s="86"/>
      <c r="D146" s="86"/>
      <c r="E146" s="86"/>
      <c r="F146" s="86"/>
      <c r="G146" s="86"/>
      <c r="H146" s="85"/>
      <c r="I146" s="85"/>
      <c r="J146" s="85"/>
      <c r="K146" s="85"/>
      <c r="L146" s="85"/>
      <c r="M146" s="68">
        <f t="shared" si="6"/>
        <v>0</v>
      </c>
      <c r="N146" s="87"/>
      <c r="O146" s="87"/>
      <c r="P146" s="87"/>
      <c r="Q146" s="87"/>
      <c r="R146" s="87"/>
      <c r="S146" s="68">
        <f t="shared" si="7"/>
        <v>0</v>
      </c>
      <c r="T146" s="87"/>
      <c r="U146" s="87"/>
      <c r="V146" s="87"/>
      <c r="W146" s="87"/>
      <c r="X146" s="87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Q146"/>
      <c r="AR146"/>
      <c r="AS146"/>
      <c r="AT146"/>
      <c r="AU146"/>
    </row>
    <row r="147" spans="1:47">
      <c r="A147" s="74">
        <f t="shared" si="8"/>
        <v>145</v>
      </c>
      <c r="B147" s="86"/>
      <c r="D147" s="86"/>
      <c r="E147" s="86"/>
      <c r="F147" s="86"/>
      <c r="G147" s="86"/>
      <c r="H147" s="85"/>
      <c r="I147" s="85"/>
      <c r="J147" s="85"/>
      <c r="K147" s="85"/>
      <c r="L147" s="85"/>
      <c r="M147" s="68">
        <f t="shared" si="6"/>
        <v>0</v>
      </c>
      <c r="N147" s="87"/>
      <c r="O147" s="87"/>
      <c r="P147" s="87"/>
      <c r="Q147" s="87"/>
      <c r="R147" s="87"/>
      <c r="S147" s="68">
        <f t="shared" si="7"/>
        <v>0</v>
      </c>
      <c r="T147" s="87"/>
      <c r="U147" s="87"/>
      <c r="V147" s="87"/>
      <c r="W147" s="87"/>
      <c r="X147" s="87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Q147"/>
      <c r="AR147"/>
      <c r="AS147"/>
      <c r="AT147"/>
      <c r="AU147"/>
    </row>
    <row r="148" spans="1:47">
      <c r="A148" s="74">
        <f t="shared" si="8"/>
        <v>146</v>
      </c>
      <c r="B148" s="86"/>
      <c r="D148" s="86"/>
      <c r="E148" s="86"/>
      <c r="F148" s="86"/>
      <c r="G148" s="86"/>
      <c r="H148" s="85"/>
      <c r="I148" s="85"/>
      <c r="J148" s="85"/>
      <c r="K148" s="85"/>
      <c r="L148" s="85"/>
      <c r="M148" s="68">
        <f t="shared" si="6"/>
        <v>0</v>
      </c>
      <c r="N148" s="87"/>
      <c r="O148" s="87"/>
      <c r="P148" s="87"/>
      <c r="Q148" s="87"/>
      <c r="R148" s="87"/>
      <c r="S148" s="68">
        <f t="shared" si="7"/>
        <v>0</v>
      </c>
      <c r="T148" s="87"/>
      <c r="U148" s="87"/>
      <c r="V148" s="87"/>
      <c r="W148" s="87"/>
      <c r="X148" s="87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Q148"/>
      <c r="AR148"/>
      <c r="AS148"/>
      <c r="AT148"/>
      <c r="AU148"/>
    </row>
    <row r="149" spans="1:47">
      <c r="A149" s="74">
        <f t="shared" si="8"/>
        <v>147</v>
      </c>
      <c r="B149" s="86"/>
      <c r="D149" s="86"/>
      <c r="E149" s="86"/>
      <c r="F149" s="86"/>
      <c r="G149" s="86"/>
      <c r="H149" s="85"/>
      <c r="I149" s="85"/>
      <c r="J149" s="85"/>
      <c r="K149" s="85"/>
      <c r="L149" s="85"/>
      <c r="M149" s="68">
        <f t="shared" si="6"/>
        <v>0</v>
      </c>
      <c r="N149" s="87"/>
      <c r="O149" s="87"/>
      <c r="P149" s="87"/>
      <c r="Q149" s="87"/>
      <c r="R149" s="87"/>
      <c r="S149" s="68">
        <f t="shared" si="7"/>
        <v>0</v>
      </c>
      <c r="T149" s="87"/>
      <c r="U149" s="87"/>
      <c r="V149" s="87"/>
      <c r="W149" s="87"/>
      <c r="X149" s="87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Q149"/>
      <c r="AR149"/>
      <c r="AS149"/>
      <c r="AT149"/>
      <c r="AU149"/>
    </row>
    <row r="150" spans="1:47">
      <c r="A150" s="74">
        <f t="shared" si="8"/>
        <v>148</v>
      </c>
      <c r="B150" s="86"/>
      <c r="D150" s="86"/>
      <c r="E150" s="86"/>
      <c r="F150" s="86"/>
      <c r="G150" s="86"/>
      <c r="H150" s="85"/>
      <c r="I150" s="85"/>
      <c r="J150" s="85"/>
      <c r="K150" s="85"/>
      <c r="L150" s="85"/>
      <c r="M150" s="68">
        <f t="shared" si="6"/>
        <v>0</v>
      </c>
      <c r="N150" s="87"/>
      <c r="O150" s="87"/>
      <c r="P150" s="87"/>
      <c r="Q150" s="87"/>
      <c r="R150" s="87"/>
      <c r="S150" s="68">
        <f t="shared" si="7"/>
        <v>0</v>
      </c>
      <c r="T150" s="87"/>
      <c r="U150" s="87"/>
      <c r="V150" s="87"/>
      <c r="W150" s="87"/>
      <c r="X150" s="87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Q150"/>
      <c r="AR150"/>
      <c r="AS150"/>
      <c r="AT150"/>
      <c r="AU150"/>
    </row>
    <row r="151" spans="1:47">
      <c r="A151" s="74">
        <f t="shared" si="8"/>
        <v>149</v>
      </c>
      <c r="B151" s="86"/>
      <c r="D151" s="86"/>
      <c r="E151" s="86"/>
      <c r="F151" s="86"/>
      <c r="G151" s="86"/>
      <c r="H151" s="85"/>
      <c r="I151" s="85"/>
      <c r="J151" s="85"/>
      <c r="K151" s="85"/>
      <c r="L151" s="85"/>
      <c r="M151" s="68">
        <f t="shared" si="6"/>
        <v>0</v>
      </c>
      <c r="N151" s="87"/>
      <c r="O151" s="87"/>
      <c r="P151" s="87"/>
      <c r="Q151" s="87"/>
      <c r="R151" s="87"/>
      <c r="S151" s="68">
        <f t="shared" si="7"/>
        <v>0</v>
      </c>
      <c r="T151" s="87"/>
      <c r="U151" s="87"/>
      <c r="V151" s="87"/>
      <c r="W151" s="87"/>
      <c r="X151" s="87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Q151"/>
      <c r="AR151"/>
      <c r="AS151"/>
      <c r="AT151"/>
      <c r="AU151"/>
    </row>
    <row r="152" spans="1:47">
      <c r="A152" s="74">
        <f t="shared" si="8"/>
        <v>150</v>
      </c>
      <c r="B152" s="86"/>
      <c r="D152" s="86"/>
      <c r="E152" s="86"/>
      <c r="F152" s="86"/>
      <c r="G152" s="86"/>
      <c r="H152" s="85"/>
      <c r="I152" s="85"/>
      <c r="J152" s="85"/>
      <c r="K152" s="85"/>
      <c r="L152" s="85"/>
      <c r="M152" s="68">
        <f t="shared" si="6"/>
        <v>0</v>
      </c>
      <c r="N152" s="87"/>
      <c r="O152" s="87"/>
      <c r="P152" s="87"/>
      <c r="Q152" s="87"/>
      <c r="R152" s="87"/>
      <c r="S152" s="68">
        <f t="shared" si="7"/>
        <v>0</v>
      </c>
      <c r="T152" s="87"/>
      <c r="U152" s="87"/>
      <c r="V152" s="87"/>
      <c r="W152" s="87"/>
      <c r="X152" s="87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Q152"/>
      <c r="AR152"/>
      <c r="AS152"/>
      <c r="AT152"/>
      <c r="AU152"/>
    </row>
    <row r="153" spans="1:47">
      <c r="A153" s="74">
        <f t="shared" si="8"/>
        <v>151</v>
      </c>
      <c r="B153" s="86"/>
      <c r="D153" s="86"/>
      <c r="E153" s="86"/>
      <c r="F153" s="86"/>
      <c r="G153" s="86"/>
      <c r="H153" s="85"/>
      <c r="I153" s="85"/>
      <c r="J153" s="85"/>
      <c r="K153" s="85"/>
      <c r="L153" s="85"/>
      <c r="M153" s="68">
        <f t="shared" si="6"/>
        <v>0</v>
      </c>
      <c r="N153" s="87"/>
      <c r="O153" s="87"/>
      <c r="P153" s="87"/>
      <c r="Q153" s="87"/>
      <c r="R153" s="87"/>
      <c r="S153" s="68">
        <f t="shared" si="7"/>
        <v>0</v>
      </c>
      <c r="T153" s="87"/>
      <c r="U153" s="87"/>
      <c r="V153" s="87"/>
      <c r="W153" s="87"/>
      <c r="X153" s="87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Q153"/>
      <c r="AR153"/>
      <c r="AS153"/>
      <c r="AT153"/>
      <c r="AU153"/>
    </row>
    <row r="154" spans="1:47">
      <c r="A154" s="74">
        <f t="shared" si="8"/>
        <v>152</v>
      </c>
      <c r="B154" s="86"/>
      <c r="D154" s="86"/>
      <c r="E154" s="86"/>
      <c r="F154" s="86"/>
      <c r="G154" s="86"/>
      <c r="H154" s="85"/>
      <c r="I154" s="85"/>
      <c r="J154" s="85"/>
      <c r="K154" s="85"/>
      <c r="L154" s="85"/>
      <c r="M154" s="68">
        <f t="shared" si="6"/>
        <v>0</v>
      </c>
      <c r="N154" s="87"/>
      <c r="O154" s="87"/>
      <c r="P154" s="87"/>
      <c r="Q154" s="87"/>
      <c r="R154" s="87"/>
      <c r="S154" s="68">
        <f t="shared" si="7"/>
        <v>0</v>
      </c>
      <c r="T154" s="87"/>
      <c r="U154" s="87"/>
      <c r="V154" s="87"/>
      <c r="W154" s="87"/>
      <c r="X154" s="87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Q154"/>
      <c r="AR154"/>
      <c r="AS154"/>
      <c r="AT154"/>
      <c r="AU154"/>
    </row>
    <row r="155" spans="1:47">
      <c r="A155" s="74">
        <f t="shared" si="8"/>
        <v>153</v>
      </c>
      <c r="B155" s="86"/>
      <c r="D155" s="86"/>
      <c r="E155" s="86"/>
      <c r="F155" s="86"/>
      <c r="G155" s="86"/>
      <c r="H155" s="85"/>
      <c r="I155" s="85"/>
      <c r="J155" s="85"/>
      <c r="K155" s="85"/>
      <c r="L155" s="85"/>
      <c r="M155" s="68">
        <f t="shared" si="6"/>
        <v>0</v>
      </c>
      <c r="N155" s="87"/>
      <c r="O155" s="87"/>
      <c r="P155" s="87"/>
      <c r="Q155" s="87"/>
      <c r="R155" s="87"/>
      <c r="S155" s="68">
        <f t="shared" si="7"/>
        <v>0</v>
      </c>
      <c r="T155" s="87"/>
      <c r="U155" s="87"/>
      <c r="V155" s="87"/>
      <c r="W155" s="87"/>
      <c r="X155" s="87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Q155"/>
      <c r="AR155"/>
      <c r="AS155"/>
      <c r="AT155"/>
      <c r="AU155"/>
    </row>
    <row r="156" spans="1:47">
      <c r="A156" s="74">
        <f t="shared" si="8"/>
        <v>154</v>
      </c>
      <c r="B156" s="86"/>
      <c r="D156" s="86"/>
      <c r="E156" s="86"/>
      <c r="F156" s="86"/>
      <c r="G156" s="86"/>
      <c r="H156" s="85"/>
      <c r="I156" s="85"/>
      <c r="J156" s="85"/>
      <c r="K156" s="85"/>
      <c r="L156" s="85"/>
      <c r="M156" s="68">
        <f t="shared" si="6"/>
        <v>0</v>
      </c>
      <c r="N156" s="87"/>
      <c r="O156" s="87"/>
      <c r="P156" s="87"/>
      <c r="Q156" s="87"/>
      <c r="R156" s="87"/>
      <c r="S156" s="68">
        <f t="shared" si="7"/>
        <v>0</v>
      </c>
      <c r="T156" s="87"/>
      <c r="U156" s="87"/>
      <c r="V156" s="87"/>
      <c r="W156" s="87"/>
      <c r="X156" s="87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Q156"/>
      <c r="AR156"/>
      <c r="AS156"/>
      <c r="AT156"/>
      <c r="AU156"/>
    </row>
    <row r="157" spans="1:47">
      <c r="A157" s="74">
        <f t="shared" si="8"/>
        <v>155</v>
      </c>
      <c r="B157" s="86"/>
      <c r="D157" s="86"/>
      <c r="E157" s="86"/>
      <c r="F157" s="86"/>
      <c r="G157" s="86"/>
      <c r="H157" s="85"/>
      <c r="I157" s="85"/>
      <c r="J157" s="85"/>
      <c r="K157" s="85"/>
      <c r="L157" s="85"/>
      <c r="M157" s="68">
        <f t="shared" si="6"/>
        <v>0</v>
      </c>
      <c r="N157" s="87"/>
      <c r="O157" s="87"/>
      <c r="P157" s="87"/>
      <c r="Q157" s="87"/>
      <c r="R157" s="87"/>
      <c r="S157" s="68">
        <f t="shared" si="7"/>
        <v>0</v>
      </c>
      <c r="T157" s="87"/>
      <c r="U157" s="87"/>
      <c r="V157" s="87"/>
      <c r="W157" s="87"/>
      <c r="X157" s="87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Q157"/>
      <c r="AR157"/>
      <c r="AS157"/>
      <c r="AT157"/>
      <c r="AU157"/>
    </row>
    <row r="158" spans="1:47">
      <c r="A158" s="74">
        <f t="shared" si="8"/>
        <v>156</v>
      </c>
      <c r="B158" s="86"/>
      <c r="D158" s="86"/>
      <c r="E158" s="86"/>
      <c r="F158" s="86"/>
      <c r="G158" s="86"/>
      <c r="H158" s="85"/>
      <c r="I158" s="85"/>
      <c r="J158" s="85"/>
      <c r="K158" s="85"/>
      <c r="L158" s="85"/>
      <c r="M158" s="68">
        <f t="shared" si="6"/>
        <v>0</v>
      </c>
      <c r="N158" s="87"/>
      <c r="O158" s="87"/>
      <c r="P158" s="87"/>
      <c r="Q158" s="87"/>
      <c r="R158" s="87"/>
      <c r="S158" s="68">
        <f t="shared" si="7"/>
        <v>0</v>
      </c>
      <c r="T158" s="87"/>
      <c r="U158" s="87"/>
      <c r="V158" s="87"/>
      <c r="W158" s="87"/>
      <c r="X158" s="87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Q158"/>
      <c r="AR158"/>
      <c r="AS158"/>
      <c r="AT158"/>
      <c r="AU158"/>
    </row>
    <row r="159" spans="1:47">
      <c r="A159" s="74">
        <f t="shared" si="8"/>
        <v>157</v>
      </c>
      <c r="B159" s="86"/>
      <c r="D159" s="86"/>
      <c r="E159" s="86"/>
      <c r="F159" s="86"/>
      <c r="G159" s="86"/>
      <c r="H159" s="85"/>
      <c r="I159" s="85"/>
      <c r="J159" s="85"/>
      <c r="K159" s="85"/>
      <c r="L159" s="85"/>
      <c r="M159" s="68">
        <f t="shared" si="6"/>
        <v>0</v>
      </c>
      <c r="N159" s="87"/>
      <c r="O159" s="87"/>
      <c r="P159" s="87"/>
      <c r="Q159" s="87"/>
      <c r="R159" s="87"/>
      <c r="S159" s="68">
        <f t="shared" si="7"/>
        <v>0</v>
      </c>
      <c r="T159" s="87"/>
      <c r="U159" s="87"/>
      <c r="V159" s="87"/>
      <c r="W159" s="87"/>
      <c r="X159" s="87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Q159"/>
      <c r="AR159"/>
      <c r="AS159"/>
      <c r="AT159"/>
      <c r="AU159"/>
    </row>
    <row r="160" spans="1:47">
      <c r="A160" s="74">
        <f t="shared" si="8"/>
        <v>158</v>
      </c>
      <c r="B160" s="86"/>
      <c r="D160" s="86"/>
      <c r="E160" s="86"/>
      <c r="F160" s="86"/>
      <c r="G160" s="86"/>
      <c r="H160" s="85"/>
      <c r="I160" s="85"/>
      <c r="J160" s="85"/>
      <c r="K160" s="85"/>
      <c r="L160" s="85"/>
      <c r="M160" s="68">
        <f t="shared" si="6"/>
        <v>0</v>
      </c>
      <c r="N160" s="87"/>
      <c r="O160" s="87"/>
      <c r="P160" s="87"/>
      <c r="Q160" s="87"/>
      <c r="R160" s="87"/>
      <c r="S160" s="68">
        <f t="shared" si="7"/>
        <v>0</v>
      </c>
      <c r="T160" s="87"/>
      <c r="U160" s="87"/>
      <c r="V160" s="87"/>
      <c r="W160" s="87"/>
      <c r="X160" s="87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Q160"/>
      <c r="AR160"/>
      <c r="AS160"/>
      <c r="AT160"/>
      <c r="AU160"/>
    </row>
    <row r="161" spans="1:47">
      <c r="A161" s="74">
        <f t="shared" si="8"/>
        <v>159</v>
      </c>
      <c r="B161" s="86"/>
      <c r="D161" s="86"/>
      <c r="E161" s="86"/>
      <c r="F161" s="86"/>
      <c r="G161" s="86"/>
      <c r="H161" s="85"/>
      <c r="I161" s="85"/>
      <c r="J161" s="85"/>
      <c r="K161" s="85"/>
      <c r="L161" s="85"/>
      <c r="M161" s="68">
        <f t="shared" si="6"/>
        <v>0</v>
      </c>
      <c r="N161" s="87"/>
      <c r="O161" s="87"/>
      <c r="P161" s="87"/>
      <c r="Q161" s="87"/>
      <c r="R161" s="87"/>
      <c r="S161" s="68">
        <f t="shared" si="7"/>
        <v>0</v>
      </c>
      <c r="T161" s="87"/>
      <c r="U161" s="87"/>
      <c r="V161" s="87"/>
      <c r="W161" s="87"/>
      <c r="X161" s="87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Q161"/>
      <c r="AR161"/>
      <c r="AS161"/>
      <c r="AT161"/>
      <c r="AU161"/>
    </row>
    <row r="162" spans="1:47">
      <c r="A162" s="74">
        <f t="shared" si="8"/>
        <v>160</v>
      </c>
      <c r="B162" s="86"/>
      <c r="D162" s="86"/>
      <c r="E162" s="86"/>
      <c r="F162" s="86"/>
      <c r="G162" s="86"/>
      <c r="H162" s="85"/>
      <c r="I162" s="85"/>
      <c r="J162" s="85"/>
      <c r="K162" s="85"/>
      <c r="L162" s="85"/>
      <c r="M162" s="68">
        <f t="shared" si="6"/>
        <v>0</v>
      </c>
      <c r="N162" s="87"/>
      <c r="O162" s="87"/>
      <c r="P162" s="87"/>
      <c r="Q162" s="87"/>
      <c r="R162" s="87"/>
      <c r="S162" s="68">
        <f t="shared" si="7"/>
        <v>0</v>
      </c>
      <c r="T162" s="87"/>
      <c r="U162" s="87"/>
      <c r="V162" s="87"/>
      <c r="W162" s="87"/>
      <c r="X162" s="87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Q162"/>
      <c r="AR162"/>
      <c r="AS162"/>
      <c r="AT162"/>
      <c r="AU162"/>
    </row>
    <row r="163" spans="1:47">
      <c r="A163" s="74">
        <f t="shared" si="8"/>
        <v>161</v>
      </c>
      <c r="B163" s="86"/>
      <c r="D163" s="86"/>
      <c r="E163" s="86"/>
      <c r="F163" s="86"/>
      <c r="G163" s="86"/>
      <c r="H163" s="85"/>
      <c r="I163" s="85"/>
      <c r="J163" s="85"/>
      <c r="K163" s="85"/>
      <c r="L163" s="85"/>
      <c r="M163" s="68">
        <f t="shared" si="6"/>
        <v>0</v>
      </c>
      <c r="N163" s="87"/>
      <c r="O163" s="87"/>
      <c r="P163" s="87"/>
      <c r="Q163" s="87"/>
      <c r="R163" s="87"/>
      <c r="S163" s="68">
        <f t="shared" si="7"/>
        <v>0</v>
      </c>
      <c r="T163" s="87"/>
      <c r="U163" s="87"/>
      <c r="V163" s="87"/>
      <c r="W163" s="87"/>
      <c r="X163" s="87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Q163"/>
      <c r="AR163"/>
      <c r="AS163"/>
      <c r="AT163"/>
      <c r="AU163"/>
    </row>
    <row r="164" spans="1:47">
      <c r="A164" s="74">
        <f t="shared" si="8"/>
        <v>162</v>
      </c>
      <c r="B164" s="86"/>
      <c r="D164" s="86"/>
      <c r="E164" s="86"/>
      <c r="F164" s="86"/>
      <c r="G164" s="86"/>
      <c r="H164" s="85"/>
      <c r="I164" s="85"/>
      <c r="J164" s="85"/>
      <c r="K164" s="85"/>
      <c r="L164" s="85"/>
      <c r="M164" s="68">
        <f t="shared" si="6"/>
        <v>0</v>
      </c>
      <c r="N164" s="87"/>
      <c r="O164" s="87"/>
      <c r="P164" s="87"/>
      <c r="Q164" s="87"/>
      <c r="R164" s="87"/>
      <c r="S164" s="68">
        <f t="shared" si="7"/>
        <v>0</v>
      </c>
      <c r="T164" s="87"/>
      <c r="U164" s="87"/>
      <c r="V164" s="87"/>
      <c r="W164" s="87"/>
      <c r="X164" s="87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Q164"/>
      <c r="AR164"/>
      <c r="AS164"/>
      <c r="AT164"/>
      <c r="AU164"/>
    </row>
    <row r="165" spans="1:47">
      <c r="A165" s="74">
        <f t="shared" si="8"/>
        <v>163</v>
      </c>
      <c r="B165" s="86"/>
      <c r="D165" s="86"/>
      <c r="E165" s="86"/>
      <c r="F165" s="86"/>
      <c r="G165" s="86"/>
      <c r="H165" s="85"/>
      <c r="I165" s="85"/>
      <c r="J165" s="85"/>
      <c r="K165" s="85"/>
      <c r="L165" s="85"/>
      <c r="M165" s="68">
        <f t="shared" si="6"/>
        <v>0</v>
      </c>
      <c r="N165" s="87"/>
      <c r="O165" s="87"/>
      <c r="P165" s="87"/>
      <c r="Q165" s="87"/>
      <c r="R165" s="87"/>
      <c r="S165" s="68">
        <f t="shared" si="7"/>
        <v>0</v>
      </c>
      <c r="T165" s="87"/>
      <c r="U165" s="87"/>
      <c r="V165" s="87"/>
      <c r="W165" s="87"/>
      <c r="X165" s="87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Q165"/>
      <c r="AR165"/>
      <c r="AS165"/>
      <c r="AT165"/>
      <c r="AU165"/>
    </row>
    <row r="166" spans="1:47">
      <c r="A166" s="74">
        <f t="shared" si="8"/>
        <v>164</v>
      </c>
      <c r="B166" s="86"/>
      <c r="D166" s="86"/>
      <c r="E166" s="86"/>
      <c r="F166" s="86"/>
      <c r="G166" s="86"/>
      <c r="H166" s="85"/>
      <c r="I166" s="85"/>
      <c r="J166" s="85"/>
      <c r="K166" s="85"/>
      <c r="L166" s="85"/>
      <c r="M166" s="68">
        <f t="shared" si="6"/>
        <v>0</v>
      </c>
      <c r="N166" s="87"/>
      <c r="O166" s="87"/>
      <c r="P166" s="87"/>
      <c r="Q166" s="87"/>
      <c r="R166" s="87"/>
      <c r="S166" s="68">
        <f t="shared" si="7"/>
        <v>0</v>
      </c>
      <c r="T166" s="87"/>
      <c r="U166" s="87"/>
      <c r="V166" s="87"/>
      <c r="W166" s="87"/>
      <c r="X166" s="87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Q166"/>
      <c r="AR166"/>
      <c r="AS166"/>
      <c r="AT166"/>
      <c r="AU166"/>
    </row>
    <row r="167" spans="1:47">
      <c r="A167" s="74">
        <f t="shared" si="8"/>
        <v>165</v>
      </c>
      <c r="B167" s="86"/>
      <c r="D167" s="86"/>
      <c r="E167" s="86"/>
      <c r="F167" s="86"/>
      <c r="G167" s="86"/>
      <c r="H167" s="85"/>
      <c r="I167" s="85"/>
      <c r="J167" s="85"/>
      <c r="K167" s="85"/>
      <c r="L167" s="85"/>
      <c r="M167" s="68">
        <f t="shared" si="6"/>
        <v>0</v>
      </c>
      <c r="N167" s="87"/>
      <c r="O167" s="87"/>
      <c r="P167" s="87"/>
      <c r="Q167" s="87"/>
      <c r="R167" s="87"/>
      <c r="S167" s="68">
        <f t="shared" si="7"/>
        <v>0</v>
      </c>
      <c r="T167" s="87"/>
      <c r="U167" s="87"/>
      <c r="V167" s="87"/>
      <c r="W167" s="87"/>
      <c r="X167" s="87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Q167"/>
      <c r="AR167"/>
      <c r="AS167"/>
      <c r="AT167"/>
      <c r="AU167"/>
    </row>
    <row r="168" spans="1:47">
      <c r="A168" s="74">
        <f t="shared" si="8"/>
        <v>166</v>
      </c>
      <c r="B168" s="86"/>
      <c r="D168" s="86"/>
      <c r="E168" s="86"/>
      <c r="F168" s="86"/>
      <c r="G168" s="86"/>
      <c r="H168" s="85"/>
      <c r="I168" s="85"/>
      <c r="J168" s="85"/>
      <c r="K168" s="85"/>
      <c r="L168" s="85"/>
      <c r="M168" s="68">
        <f t="shared" si="6"/>
        <v>0</v>
      </c>
      <c r="N168" s="87"/>
      <c r="O168" s="87"/>
      <c r="P168" s="87"/>
      <c r="Q168" s="87"/>
      <c r="R168" s="87"/>
      <c r="S168" s="68">
        <f t="shared" si="7"/>
        <v>0</v>
      </c>
      <c r="T168" s="87"/>
      <c r="U168" s="87"/>
      <c r="V168" s="87"/>
      <c r="W168" s="87"/>
      <c r="X168" s="87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Q168"/>
      <c r="AR168"/>
      <c r="AS168"/>
      <c r="AT168"/>
      <c r="AU168"/>
    </row>
    <row r="169" spans="1:47">
      <c r="A169" s="74">
        <f t="shared" si="8"/>
        <v>167</v>
      </c>
      <c r="B169" s="86"/>
      <c r="D169" s="86"/>
      <c r="E169" s="86"/>
      <c r="F169" s="86"/>
      <c r="G169" s="86"/>
      <c r="H169" s="85"/>
      <c r="I169" s="85"/>
      <c r="J169" s="85"/>
      <c r="K169" s="85"/>
      <c r="L169" s="85"/>
      <c r="M169" s="68">
        <f t="shared" si="6"/>
        <v>0</v>
      </c>
      <c r="N169" s="87"/>
      <c r="O169" s="87"/>
      <c r="P169" s="87"/>
      <c r="Q169" s="87"/>
      <c r="R169" s="87"/>
      <c r="S169" s="68">
        <f t="shared" si="7"/>
        <v>0</v>
      </c>
      <c r="T169" s="87"/>
      <c r="U169" s="87"/>
      <c r="V169" s="87"/>
      <c r="W169" s="87"/>
      <c r="X169" s="87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Q169"/>
      <c r="AR169"/>
      <c r="AS169"/>
      <c r="AT169"/>
      <c r="AU169"/>
    </row>
    <row r="170" spans="1:47">
      <c r="A170" s="74">
        <f t="shared" si="8"/>
        <v>168</v>
      </c>
      <c r="B170" s="86"/>
      <c r="D170" s="86"/>
      <c r="E170" s="86"/>
      <c r="F170" s="86"/>
      <c r="G170" s="86"/>
      <c r="H170" s="85"/>
      <c r="I170" s="85"/>
      <c r="J170" s="85"/>
      <c r="K170" s="85"/>
      <c r="L170" s="85"/>
      <c r="M170" s="68">
        <f t="shared" si="6"/>
        <v>0</v>
      </c>
      <c r="N170" s="87"/>
      <c r="O170" s="87"/>
      <c r="P170" s="87"/>
      <c r="Q170" s="87"/>
      <c r="R170" s="87"/>
      <c r="S170" s="68">
        <f t="shared" si="7"/>
        <v>0</v>
      </c>
      <c r="T170" s="87"/>
      <c r="U170" s="87"/>
      <c r="V170" s="87"/>
      <c r="W170" s="87"/>
      <c r="X170" s="87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Q170"/>
      <c r="AR170"/>
      <c r="AS170"/>
      <c r="AT170"/>
      <c r="AU170"/>
    </row>
    <row r="171" spans="1:47">
      <c r="A171" s="74">
        <f t="shared" si="8"/>
        <v>169</v>
      </c>
      <c r="B171" s="86"/>
      <c r="D171" s="86"/>
      <c r="E171" s="86"/>
      <c r="F171" s="86"/>
      <c r="G171" s="86"/>
      <c r="H171" s="85"/>
      <c r="I171" s="85"/>
      <c r="J171" s="85"/>
      <c r="K171" s="85"/>
      <c r="L171" s="85"/>
      <c r="M171" s="68">
        <f t="shared" si="6"/>
        <v>0</v>
      </c>
      <c r="N171" s="87"/>
      <c r="O171" s="87"/>
      <c r="P171" s="87"/>
      <c r="Q171" s="87"/>
      <c r="R171" s="87"/>
      <c r="S171" s="68">
        <f t="shared" si="7"/>
        <v>0</v>
      </c>
      <c r="T171" s="87"/>
      <c r="U171" s="87"/>
      <c r="V171" s="87"/>
      <c r="W171" s="87"/>
      <c r="X171" s="87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Q171"/>
      <c r="AR171"/>
      <c r="AS171"/>
      <c r="AT171"/>
      <c r="AU171"/>
    </row>
    <row r="172" spans="1:47">
      <c r="A172" s="74">
        <f t="shared" si="8"/>
        <v>170</v>
      </c>
      <c r="B172" s="86"/>
      <c r="D172" s="86"/>
      <c r="E172" s="86"/>
      <c r="F172" s="86"/>
      <c r="G172" s="86"/>
      <c r="H172" s="85"/>
      <c r="I172" s="85"/>
      <c r="J172" s="85"/>
      <c r="K172" s="85"/>
      <c r="L172" s="85"/>
      <c r="M172" s="68">
        <f t="shared" si="6"/>
        <v>0</v>
      </c>
      <c r="N172" s="87"/>
      <c r="O172" s="87"/>
      <c r="P172" s="87"/>
      <c r="Q172" s="87"/>
      <c r="R172" s="87"/>
      <c r="S172" s="68">
        <f t="shared" si="7"/>
        <v>0</v>
      </c>
      <c r="T172" s="87"/>
      <c r="U172" s="87"/>
      <c r="V172" s="87"/>
      <c r="W172" s="87"/>
      <c r="X172" s="87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Q172"/>
      <c r="AR172"/>
      <c r="AS172"/>
      <c r="AT172"/>
      <c r="AU172"/>
    </row>
    <row r="173" spans="1:47">
      <c r="A173" s="74">
        <f t="shared" si="8"/>
        <v>171</v>
      </c>
      <c r="B173" s="86"/>
      <c r="D173" s="86"/>
      <c r="E173" s="86"/>
      <c r="F173" s="86"/>
      <c r="G173" s="86"/>
      <c r="H173" s="85"/>
      <c r="I173" s="85"/>
      <c r="J173" s="85"/>
      <c r="K173" s="85"/>
      <c r="L173" s="85"/>
      <c r="M173" s="68">
        <f t="shared" si="6"/>
        <v>0</v>
      </c>
      <c r="N173" s="87"/>
      <c r="O173" s="87"/>
      <c r="P173" s="87"/>
      <c r="Q173" s="87"/>
      <c r="R173" s="87"/>
      <c r="S173" s="68">
        <f t="shared" si="7"/>
        <v>0</v>
      </c>
      <c r="T173" s="87"/>
      <c r="U173" s="87"/>
      <c r="V173" s="87"/>
      <c r="W173" s="87"/>
      <c r="X173" s="87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Q173"/>
      <c r="AR173"/>
      <c r="AS173"/>
      <c r="AT173"/>
      <c r="AU173"/>
    </row>
    <row r="174" spans="1:47">
      <c r="A174" s="74">
        <f t="shared" si="8"/>
        <v>172</v>
      </c>
      <c r="B174" s="86"/>
      <c r="D174" s="86"/>
      <c r="E174" s="86"/>
      <c r="F174" s="86"/>
      <c r="G174" s="86"/>
      <c r="H174" s="85"/>
      <c r="I174" s="85"/>
      <c r="J174" s="85"/>
      <c r="K174" s="85"/>
      <c r="L174" s="85"/>
      <c r="M174" s="68">
        <f t="shared" si="6"/>
        <v>0</v>
      </c>
      <c r="N174" s="87"/>
      <c r="O174" s="87"/>
      <c r="P174" s="87"/>
      <c r="Q174" s="87"/>
      <c r="R174" s="87"/>
      <c r="S174" s="68">
        <f t="shared" si="7"/>
        <v>0</v>
      </c>
      <c r="T174" s="87"/>
      <c r="U174" s="87"/>
      <c r="V174" s="87"/>
      <c r="W174" s="87"/>
      <c r="X174" s="87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Q174"/>
      <c r="AR174"/>
      <c r="AS174"/>
      <c r="AT174"/>
      <c r="AU174"/>
    </row>
    <row r="175" spans="1:47">
      <c r="A175" s="74">
        <f t="shared" si="8"/>
        <v>173</v>
      </c>
      <c r="B175" s="86"/>
      <c r="D175" s="86"/>
      <c r="E175" s="86"/>
      <c r="F175" s="86"/>
      <c r="G175" s="86"/>
      <c r="H175" s="85"/>
      <c r="I175" s="85"/>
      <c r="J175" s="85"/>
      <c r="K175" s="85"/>
      <c r="L175" s="85"/>
      <c r="M175" s="68">
        <f t="shared" si="6"/>
        <v>0</v>
      </c>
      <c r="N175" s="87"/>
      <c r="O175" s="87"/>
      <c r="P175" s="87"/>
      <c r="Q175" s="87"/>
      <c r="R175" s="87"/>
      <c r="S175" s="68">
        <f t="shared" si="7"/>
        <v>0</v>
      </c>
      <c r="T175" s="87"/>
      <c r="U175" s="87"/>
      <c r="V175" s="87"/>
      <c r="W175" s="87"/>
      <c r="X175" s="87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Q175"/>
      <c r="AR175"/>
      <c r="AS175"/>
      <c r="AT175"/>
      <c r="AU175"/>
    </row>
    <row r="176" spans="1:47">
      <c r="A176" s="74">
        <f t="shared" si="8"/>
        <v>174</v>
      </c>
      <c r="B176" s="86"/>
      <c r="D176" s="86"/>
      <c r="E176" s="86"/>
      <c r="F176" s="86"/>
      <c r="G176" s="86"/>
      <c r="H176" s="85"/>
      <c r="I176" s="85"/>
      <c r="J176" s="85"/>
      <c r="K176" s="85"/>
      <c r="L176" s="85"/>
      <c r="M176" s="68">
        <f t="shared" si="6"/>
        <v>0</v>
      </c>
      <c r="N176" s="87"/>
      <c r="O176" s="87"/>
      <c r="P176" s="87"/>
      <c r="Q176" s="87"/>
      <c r="R176" s="87"/>
      <c r="S176" s="68">
        <f t="shared" si="7"/>
        <v>0</v>
      </c>
      <c r="T176" s="87"/>
      <c r="U176" s="87"/>
      <c r="V176" s="87"/>
      <c r="W176" s="87"/>
      <c r="X176" s="87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Q176"/>
      <c r="AR176"/>
      <c r="AS176"/>
      <c r="AT176"/>
      <c r="AU176"/>
    </row>
    <row r="177" spans="1:47">
      <c r="A177" s="74">
        <f t="shared" si="8"/>
        <v>175</v>
      </c>
      <c r="B177" s="86"/>
      <c r="D177" s="86"/>
      <c r="E177" s="86"/>
      <c r="F177" s="86"/>
      <c r="G177" s="86"/>
      <c r="H177" s="85"/>
      <c r="I177" s="85"/>
      <c r="J177" s="85"/>
      <c r="K177" s="85"/>
      <c r="L177" s="85"/>
      <c r="M177" s="68">
        <f t="shared" si="6"/>
        <v>0</v>
      </c>
      <c r="N177" s="87"/>
      <c r="O177" s="87"/>
      <c r="P177" s="87"/>
      <c r="Q177" s="87"/>
      <c r="R177" s="87"/>
      <c r="S177" s="68">
        <f t="shared" si="7"/>
        <v>0</v>
      </c>
      <c r="T177" s="87"/>
      <c r="U177" s="87"/>
      <c r="V177" s="87"/>
      <c r="W177" s="87"/>
      <c r="X177" s="87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Q177"/>
      <c r="AR177"/>
      <c r="AS177"/>
      <c r="AT177"/>
      <c r="AU177"/>
    </row>
    <row r="178" spans="1:47">
      <c r="A178" s="74">
        <f t="shared" si="8"/>
        <v>176</v>
      </c>
      <c r="B178" s="86"/>
      <c r="D178" s="86"/>
      <c r="E178" s="86"/>
      <c r="F178" s="86"/>
      <c r="G178" s="86"/>
      <c r="H178" s="85"/>
      <c r="I178" s="85"/>
      <c r="J178" s="85"/>
      <c r="K178" s="85"/>
      <c r="L178" s="85"/>
      <c r="M178" s="68">
        <f t="shared" si="6"/>
        <v>0</v>
      </c>
      <c r="N178" s="87"/>
      <c r="O178" s="87"/>
      <c r="P178" s="87"/>
      <c r="Q178" s="87"/>
      <c r="R178" s="87"/>
      <c r="S178" s="68">
        <f t="shared" si="7"/>
        <v>0</v>
      </c>
      <c r="T178" s="87"/>
      <c r="U178" s="87"/>
      <c r="V178" s="87"/>
      <c r="W178" s="87"/>
      <c r="X178" s="87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Q178"/>
      <c r="AR178"/>
      <c r="AS178"/>
      <c r="AT178"/>
      <c r="AU178"/>
    </row>
    <row r="179" spans="1:47">
      <c r="A179" s="74">
        <f t="shared" si="8"/>
        <v>177</v>
      </c>
      <c r="B179" s="86"/>
      <c r="D179" s="86"/>
      <c r="E179" s="86"/>
      <c r="F179" s="86"/>
      <c r="G179" s="86"/>
      <c r="H179" s="85"/>
      <c r="I179" s="85"/>
      <c r="J179" s="85"/>
      <c r="K179" s="85"/>
      <c r="L179" s="85"/>
      <c r="M179" s="68">
        <f t="shared" si="6"/>
        <v>0</v>
      </c>
      <c r="N179" s="87"/>
      <c r="O179" s="87"/>
      <c r="P179" s="87"/>
      <c r="Q179" s="87"/>
      <c r="R179" s="87"/>
      <c r="S179" s="68">
        <f t="shared" si="7"/>
        <v>0</v>
      </c>
      <c r="T179" s="87"/>
      <c r="U179" s="87"/>
      <c r="V179" s="87"/>
      <c r="W179" s="87"/>
      <c r="X179" s="87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Q179"/>
      <c r="AR179"/>
      <c r="AS179"/>
      <c r="AT179"/>
      <c r="AU179"/>
    </row>
    <row r="180" spans="1:47">
      <c r="A180" s="74">
        <f t="shared" si="8"/>
        <v>178</v>
      </c>
      <c r="B180" s="86"/>
      <c r="D180" s="86"/>
      <c r="E180" s="86"/>
      <c r="F180" s="86"/>
      <c r="G180" s="86"/>
      <c r="H180" s="85"/>
      <c r="I180" s="85"/>
      <c r="J180" s="85"/>
      <c r="K180" s="85"/>
      <c r="L180" s="85"/>
      <c r="M180" s="68">
        <f t="shared" si="6"/>
        <v>0</v>
      </c>
      <c r="N180" s="87"/>
      <c r="O180" s="87"/>
      <c r="P180" s="87"/>
      <c r="Q180" s="87"/>
      <c r="R180" s="87"/>
      <c r="S180" s="68">
        <f t="shared" si="7"/>
        <v>0</v>
      </c>
      <c r="T180" s="87"/>
      <c r="U180" s="87"/>
      <c r="V180" s="87"/>
      <c r="W180" s="87"/>
      <c r="X180" s="87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Q180"/>
      <c r="AR180"/>
      <c r="AS180"/>
      <c r="AT180"/>
      <c r="AU180"/>
    </row>
    <row r="181" spans="1:47">
      <c r="A181" s="74">
        <f t="shared" si="8"/>
        <v>179</v>
      </c>
      <c r="B181" s="86"/>
      <c r="D181" s="86"/>
      <c r="E181" s="86"/>
      <c r="F181" s="86"/>
      <c r="G181" s="86"/>
      <c r="H181" s="85"/>
      <c r="I181" s="85"/>
      <c r="J181" s="85"/>
      <c r="K181" s="85"/>
      <c r="L181" s="85"/>
      <c r="M181" s="68">
        <f t="shared" si="6"/>
        <v>0</v>
      </c>
      <c r="N181" s="87"/>
      <c r="O181" s="87"/>
      <c r="P181" s="87"/>
      <c r="Q181" s="87"/>
      <c r="R181" s="87"/>
      <c r="S181" s="68">
        <f t="shared" si="7"/>
        <v>0</v>
      </c>
      <c r="T181" s="87"/>
      <c r="U181" s="87"/>
      <c r="V181" s="87"/>
      <c r="W181" s="87"/>
      <c r="X181" s="87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Q181"/>
      <c r="AR181"/>
      <c r="AS181"/>
      <c r="AT181"/>
      <c r="AU181"/>
    </row>
    <row r="182" spans="1:47">
      <c r="A182" s="74">
        <f t="shared" si="8"/>
        <v>180</v>
      </c>
      <c r="B182" s="86"/>
      <c r="D182" s="86"/>
      <c r="E182" s="86"/>
      <c r="F182" s="86"/>
      <c r="G182" s="86"/>
      <c r="H182" s="85"/>
      <c r="I182" s="85"/>
      <c r="J182" s="85"/>
      <c r="K182" s="85"/>
      <c r="L182" s="85"/>
      <c r="M182" s="68">
        <f t="shared" si="6"/>
        <v>0</v>
      </c>
      <c r="N182" s="87"/>
      <c r="O182" s="87"/>
      <c r="P182" s="87"/>
      <c r="Q182" s="87"/>
      <c r="R182" s="87"/>
      <c r="S182" s="68">
        <f t="shared" si="7"/>
        <v>0</v>
      </c>
      <c r="T182" s="87"/>
      <c r="U182" s="87"/>
      <c r="V182" s="87"/>
      <c r="W182" s="87"/>
      <c r="X182" s="87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Q182"/>
      <c r="AR182"/>
      <c r="AS182"/>
      <c r="AT182"/>
      <c r="AU182"/>
    </row>
    <row r="183" spans="1:47">
      <c r="A183" s="74">
        <f t="shared" si="8"/>
        <v>181</v>
      </c>
      <c r="B183" s="86"/>
      <c r="D183" s="86"/>
      <c r="E183" s="86"/>
      <c r="F183" s="86"/>
      <c r="G183" s="86"/>
      <c r="H183" s="85"/>
      <c r="I183" s="85"/>
      <c r="J183" s="85"/>
      <c r="K183" s="85"/>
      <c r="L183" s="85"/>
      <c r="M183" s="68">
        <f t="shared" si="6"/>
        <v>0</v>
      </c>
      <c r="N183" s="87"/>
      <c r="O183" s="87"/>
      <c r="P183" s="87"/>
      <c r="Q183" s="87"/>
      <c r="R183" s="87"/>
      <c r="S183" s="68">
        <f t="shared" si="7"/>
        <v>0</v>
      </c>
      <c r="T183" s="87"/>
      <c r="U183" s="87"/>
      <c r="V183" s="87"/>
      <c r="W183" s="87"/>
      <c r="X183" s="87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Q183"/>
      <c r="AR183"/>
      <c r="AS183"/>
      <c r="AT183"/>
      <c r="AU183"/>
    </row>
    <row r="184" spans="1:47">
      <c r="A184" s="74">
        <f t="shared" si="8"/>
        <v>182</v>
      </c>
      <c r="B184" s="86"/>
      <c r="D184" s="86"/>
      <c r="E184" s="86"/>
      <c r="F184" s="86"/>
      <c r="G184" s="86"/>
      <c r="H184" s="85"/>
      <c r="I184" s="85"/>
      <c r="J184" s="85"/>
      <c r="K184" s="85"/>
      <c r="L184" s="85"/>
      <c r="M184" s="68">
        <f t="shared" si="6"/>
        <v>0</v>
      </c>
      <c r="N184" s="87"/>
      <c r="O184" s="87"/>
      <c r="P184" s="87"/>
      <c r="Q184" s="87"/>
      <c r="R184" s="87"/>
      <c r="S184" s="68">
        <f t="shared" si="7"/>
        <v>0</v>
      </c>
      <c r="T184" s="87"/>
      <c r="U184" s="87"/>
      <c r="V184" s="87"/>
      <c r="W184" s="87"/>
      <c r="X184" s="87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Q184"/>
      <c r="AR184"/>
      <c r="AS184"/>
      <c r="AT184"/>
      <c r="AU184"/>
    </row>
    <row r="185" spans="1:47">
      <c r="A185" s="74">
        <f t="shared" si="8"/>
        <v>183</v>
      </c>
      <c r="B185" s="86"/>
      <c r="D185" s="86"/>
      <c r="E185" s="86"/>
      <c r="F185" s="86"/>
      <c r="G185" s="86"/>
      <c r="H185" s="85"/>
      <c r="I185" s="85"/>
      <c r="J185" s="85"/>
      <c r="K185" s="85"/>
      <c r="L185" s="85"/>
      <c r="M185" s="68">
        <f t="shared" si="6"/>
        <v>0</v>
      </c>
      <c r="N185" s="87"/>
      <c r="O185" s="87"/>
      <c r="P185" s="87"/>
      <c r="Q185" s="87"/>
      <c r="R185" s="87"/>
      <c r="S185" s="68">
        <f t="shared" si="7"/>
        <v>0</v>
      </c>
      <c r="T185" s="87"/>
      <c r="U185" s="87"/>
      <c r="V185" s="87"/>
      <c r="W185" s="87"/>
      <c r="X185" s="87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Q185"/>
      <c r="AR185"/>
      <c r="AS185"/>
      <c r="AT185"/>
      <c r="AU185"/>
    </row>
    <row r="186" spans="1:47">
      <c r="A186" s="74">
        <f t="shared" si="8"/>
        <v>184</v>
      </c>
      <c r="B186" s="86"/>
      <c r="D186" s="86"/>
      <c r="E186" s="86"/>
      <c r="F186" s="86"/>
      <c r="G186" s="86"/>
      <c r="H186" s="85"/>
      <c r="I186" s="85"/>
      <c r="J186" s="85"/>
      <c r="K186" s="85"/>
      <c r="L186" s="85"/>
      <c r="M186" s="68">
        <f t="shared" si="6"/>
        <v>0</v>
      </c>
      <c r="N186" s="87"/>
      <c r="O186" s="87"/>
      <c r="P186" s="87"/>
      <c r="Q186" s="87"/>
      <c r="R186" s="87"/>
      <c r="S186" s="68">
        <f t="shared" si="7"/>
        <v>0</v>
      </c>
      <c r="T186" s="87"/>
      <c r="U186" s="87"/>
      <c r="V186" s="87"/>
      <c r="W186" s="87"/>
      <c r="X186" s="87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Q186"/>
      <c r="AR186"/>
      <c r="AS186"/>
      <c r="AT186"/>
      <c r="AU186"/>
    </row>
    <row r="187" spans="1:47">
      <c r="A187" s="74">
        <f t="shared" si="8"/>
        <v>185</v>
      </c>
      <c r="B187" s="86"/>
      <c r="D187" s="86"/>
      <c r="E187" s="86"/>
      <c r="F187" s="86"/>
      <c r="G187" s="86"/>
      <c r="H187" s="85"/>
      <c r="I187" s="85"/>
      <c r="J187" s="85"/>
      <c r="K187" s="85"/>
      <c r="L187" s="85"/>
      <c r="M187" s="68">
        <f t="shared" si="6"/>
        <v>0</v>
      </c>
      <c r="N187" s="87"/>
      <c r="O187" s="87"/>
      <c r="P187" s="87"/>
      <c r="Q187" s="87"/>
      <c r="R187" s="87"/>
      <c r="S187" s="68">
        <f t="shared" si="7"/>
        <v>0</v>
      </c>
      <c r="T187" s="87"/>
      <c r="U187" s="87"/>
      <c r="V187" s="87"/>
      <c r="W187" s="87"/>
      <c r="X187" s="87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Q187"/>
      <c r="AR187"/>
      <c r="AS187"/>
      <c r="AT187"/>
      <c r="AU187"/>
    </row>
    <row r="188" spans="1:47">
      <c r="A188" s="74">
        <f t="shared" si="8"/>
        <v>186</v>
      </c>
      <c r="B188" s="86"/>
      <c r="D188" s="86"/>
      <c r="E188" s="86"/>
      <c r="F188" s="86"/>
      <c r="G188" s="86"/>
      <c r="H188" s="85"/>
      <c r="I188" s="85"/>
      <c r="J188" s="85"/>
      <c r="K188" s="85"/>
      <c r="L188" s="85"/>
      <c r="M188" s="68">
        <f t="shared" si="6"/>
        <v>0</v>
      </c>
      <c r="N188" s="87"/>
      <c r="O188" s="87"/>
      <c r="P188" s="87"/>
      <c r="Q188" s="87"/>
      <c r="R188" s="87"/>
      <c r="S188" s="68">
        <f t="shared" si="7"/>
        <v>0</v>
      </c>
      <c r="T188" s="87"/>
      <c r="U188" s="87"/>
      <c r="V188" s="87"/>
      <c r="W188" s="87"/>
      <c r="X188" s="87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Q188"/>
      <c r="AR188"/>
      <c r="AS188"/>
      <c r="AT188"/>
      <c r="AU188"/>
    </row>
    <row r="189" spans="1:47">
      <c r="A189" s="74">
        <f t="shared" si="8"/>
        <v>187</v>
      </c>
      <c r="B189" s="86"/>
      <c r="D189" s="86"/>
      <c r="E189" s="86"/>
      <c r="F189" s="86"/>
      <c r="G189" s="86"/>
      <c r="H189" s="85"/>
      <c r="I189" s="85"/>
      <c r="J189" s="85"/>
      <c r="K189" s="85"/>
      <c r="L189" s="85"/>
      <c r="M189" s="68">
        <f t="shared" si="6"/>
        <v>0</v>
      </c>
      <c r="N189" s="87"/>
      <c r="O189" s="87"/>
      <c r="P189" s="87"/>
      <c r="Q189" s="87"/>
      <c r="R189" s="87"/>
      <c r="S189" s="68">
        <f t="shared" si="7"/>
        <v>0</v>
      </c>
      <c r="T189" s="87"/>
      <c r="U189" s="87"/>
      <c r="V189" s="87"/>
      <c r="W189" s="87"/>
      <c r="X189" s="87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Q189"/>
      <c r="AR189"/>
      <c r="AS189"/>
      <c r="AT189"/>
      <c r="AU189"/>
    </row>
    <row r="190" spans="1:47">
      <c r="A190" s="74">
        <f t="shared" si="8"/>
        <v>188</v>
      </c>
      <c r="B190" s="86"/>
      <c r="D190" s="86"/>
      <c r="E190" s="86"/>
      <c r="F190" s="86"/>
      <c r="G190" s="86"/>
      <c r="H190" s="85"/>
      <c r="I190" s="85"/>
      <c r="J190" s="85"/>
      <c r="K190" s="85"/>
      <c r="L190" s="85"/>
      <c r="M190" s="68">
        <f t="shared" si="6"/>
        <v>0</v>
      </c>
      <c r="N190" s="87"/>
      <c r="O190" s="87"/>
      <c r="P190" s="87"/>
      <c r="Q190" s="87"/>
      <c r="R190" s="87"/>
      <c r="S190" s="68">
        <f t="shared" si="7"/>
        <v>0</v>
      </c>
      <c r="T190" s="87"/>
      <c r="U190" s="87"/>
      <c r="V190" s="87"/>
      <c r="W190" s="87"/>
      <c r="X190" s="87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Q190"/>
      <c r="AR190"/>
      <c r="AS190"/>
      <c r="AT190"/>
      <c r="AU190"/>
    </row>
    <row r="191" spans="1:47">
      <c r="A191" s="74">
        <f t="shared" si="8"/>
        <v>189</v>
      </c>
      <c r="B191" s="86"/>
      <c r="D191" s="86"/>
      <c r="E191" s="86"/>
      <c r="F191" s="86"/>
      <c r="G191" s="86"/>
      <c r="H191" s="85"/>
      <c r="I191" s="85"/>
      <c r="J191" s="85"/>
      <c r="K191" s="85"/>
      <c r="L191" s="85"/>
      <c r="M191" s="68">
        <f t="shared" si="6"/>
        <v>0</v>
      </c>
      <c r="N191" s="87"/>
      <c r="O191" s="87"/>
      <c r="P191" s="87"/>
      <c r="Q191" s="87"/>
      <c r="R191" s="87"/>
      <c r="S191" s="68">
        <f t="shared" si="7"/>
        <v>0</v>
      </c>
      <c r="T191" s="87"/>
      <c r="U191" s="87"/>
      <c r="V191" s="87"/>
      <c r="W191" s="87"/>
      <c r="X191" s="87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Q191"/>
      <c r="AR191"/>
      <c r="AS191"/>
      <c r="AT191"/>
      <c r="AU191"/>
    </row>
    <row r="192" spans="1:47">
      <c r="A192" s="74">
        <f t="shared" si="8"/>
        <v>190</v>
      </c>
      <c r="B192" s="86"/>
      <c r="D192" s="86"/>
      <c r="E192" s="86"/>
      <c r="F192" s="86"/>
      <c r="G192" s="86"/>
      <c r="H192" s="85"/>
      <c r="I192" s="85"/>
      <c r="J192" s="85"/>
      <c r="K192" s="85"/>
      <c r="L192" s="85"/>
      <c r="M192" s="68">
        <f t="shared" si="6"/>
        <v>0</v>
      </c>
      <c r="N192" s="87"/>
      <c r="O192" s="87"/>
      <c r="P192" s="87"/>
      <c r="Q192" s="87"/>
      <c r="R192" s="87"/>
      <c r="S192" s="68">
        <f t="shared" si="7"/>
        <v>0</v>
      </c>
      <c r="T192" s="87"/>
      <c r="U192" s="87"/>
      <c r="V192" s="87"/>
      <c r="W192" s="87"/>
      <c r="X192" s="87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Q192"/>
      <c r="AR192"/>
      <c r="AS192"/>
      <c r="AT192"/>
      <c r="AU192"/>
    </row>
    <row r="193" spans="1:47">
      <c r="A193" s="74">
        <f t="shared" si="8"/>
        <v>191</v>
      </c>
      <c r="B193" s="86"/>
      <c r="D193" s="86"/>
      <c r="E193" s="86"/>
      <c r="F193" s="86"/>
      <c r="G193" s="86"/>
      <c r="H193" s="85"/>
      <c r="I193" s="85"/>
      <c r="J193" s="85"/>
      <c r="K193" s="85"/>
      <c r="L193" s="85"/>
      <c r="M193" s="68">
        <f t="shared" si="6"/>
        <v>0</v>
      </c>
      <c r="N193" s="87"/>
      <c r="O193" s="87"/>
      <c r="P193" s="87"/>
      <c r="Q193" s="87"/>
      <c r="R193" s="87"/>
      <c r="S193" s="68">
        <f t="shared" si="7"/>
        <v>0</v>
      </c>
      <c r="T193" s="87"/>
      <c r="U193" s="87"/>
      <c r="V193" s="87"/>
      <c r="W193" s="87"/>
      <c r="X193" s="87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Q193"/>
      <c r="AR193"/>
      <c r="AS193"/>
      <c r="AT193"/>
      <c r="AU193"/>
    </row>
    <row r="194" spans="1:47">
      <c r="A194" s="74">
        <f t="shared" si="8"/>
        <v>192</v>
      </c>
      <c r="B194" s="86"/>
      <c r="D194" s="86"/>
      <c r="E194" s="86"/>
      <c r="F194" s="86"/>
      <c r="G194" s="86"/>
      <c r="H194" s="85"/>
      <c r="I194" s="85"/>
      <c r="J194" s="85"/>
      <c r="K194" s="85"/>
      <c r="L194" s="85"/>
      <c r="M194" s="68">
        <f t="shared" si="6"/>
        <v>0</v>
      </c>
      <c r="N194" s="87"/>
      <c r="O194" s="87"/>
      <c r="P194" s="87"/>
      <c r="Q194" s="87"/>
      <c r="R194" s="87"/>
      <c r="S194" s="68">
        <f t="shared" si="7"/>
        <v>0</v>
      </c>
      <c r="T194" s="87"/>
      <c r="U194" s="87"/>
      <c r="V194" s="87"/>
      <c r="W194" s="87"/>
      <c r="X194" s="87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Q194"/>
      <c r="AR194"/>
      <c r="AS194"/>
      <c r="AT194"/>
      <c r="AU194"/>
    </row>
    <row r="195" spans="1:47">
      <c r="A195" s="74">
        <f t="shared" si="8"/>
        <v>193</v>
      </c>
      <c r="B195" s="86"/>
      <c r="D195" s="86"/>
      <c r="E195" s="86"/>
      <c r="F195" s="86"/>
      <c r="G195" s="86"/>
      <c r="H195" s="85"/>
      <c r="I195" s="85"/>
      <c r="J195" s="85"/>
      <c r="K195" s="85"/>
      <c r="L195" s="85"/>
      <c r="M195" s="68">
        <f t="shared" ref="M195:M258" si="9">N195+O195+P195+Q195+R195</f>
        <v>0</v>
      </c>
      <c r="N195" s="87"/>
      <c r="O195" s="87"/>
      <c r="P195" s="87"/>
      <c r="Q195" s="87"/>
      <c r="R195" s="87"/>
      <c r="S195" s="68">
        <f t="shared" ref="S195:S258" si="10">T195+U195+V195+W195+X195</f>
        <v>0</v>
      </c>
      <c r="T195" s="87"/>
      <c r="U195" s="87"/>
      <c r="V195" s="87"/>
      <c r="W195" s="87"/>
      <c r="X195" s="87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Q195"/>
      <c r="AR195"/>
      <c r="AS195"/>
      <c r="AT195"/>
      <c r="AU195"/>
    </row>
    <row r="196" spans="1:47">
      <c r="A196" s="74">
        <f t="shared" si="8"/>
        <v>194</v>
      </c>
      <c r="B196" s="86"/>
      <c r="D196" s="86"/>
      <c r="E196" s="86"/>
      <c r="F196" s="86"/>
      <c r="G196" s="86"/>
      <c r="H196" s="85"/>
      <c r="I196" s="85"/>
      <c r="J196" s="85"/>
      <c r="K196" s="85"/>
      <c r="L196" s="85"/>
      <c r="M196" s="68">
        <f t="shared" si="9"/>
        <v>0</v>
      </c>
      <c r="N196" s="87"/>
      <c r="O196" s="87"/>
      <c r="P196" s="87"/>
      <c r="Q196" s="87"/>
      <c r="R196" s="87"/>
      <c r="S196" s="68">
        <f t="shared" si="10"/>
        <v>0</v>
      </c>
      <c r="T196" s="87"/>
      <c r="U196" s="87"/>
      <c r="V196" s="87"/>
      <c r="W196" s="87"/>
      <c r="X196" s="87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Q196"/>
      <c r="AR196"/>
      <c r="AS196"/>
      <c r="AT196"/>
      <c r="AU196"/>
    </row>
    <row r="197" spans="1:47">
      <c r="A197" s="74">
        <f t="shared" ref="A197:A260" si="11">A196+1</f>
        <v>195</v>
      </c>
      <c r="B197" s="86"/>
      <c r="D197" s="86"/>
      <c r="E197" s="86"/>
      <c r="F197" s="86"/>
      <c r="G197" s="86"/>
      <c r="H197" s="85"/>
      <c r="I197" s="85"/>
      <c r="J197" s="85"/>
      <c r="K197" s="85"/>
      <c r="L197" s="85"/>
      <c r="M197" s="68">
        <f t="shared" si="9"/>
        <v>0</v>
      </c>
      <c r="N197" s="87"/>
      <c r="O197" s="87"/>
      <c r="P197" s="87"/>
      <c r="Q197" s="87"/>
      <c r="R197" s="87"/>
      <c r="S197" s="68">
        <f t="shared" si="10"/>
        <v>0</v>
      </c>
      <c r="T197" s="87"/>
      <c r="U197" s="87"/>
      <c r="V197" s="87"/>
      <c r="W197" s="87"/>
      <c r="X197" s="87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Q197"/>
      <c r="AR197"/>
      <c r="AS197"/>
      <c r="AT197"/>
      <c r="AU197"/>
    </row>
    <row r="198" spans="1:47">
      <c r="A198" s="74">
        <f t="shared" si="11"/>
        <v>196</v>
      </c>
      <c r="B198" s="86"/>
      <c r="D198" s="86"/>
      <c r="E198" s="86"/>
      <c r="F198" s="86"/>
      <c r="G198" s="86"/>
      <c r="H198" s="85"/>
      <c r="I198" s="85"/>
      <c r="J198" s="85"/>
      <c r="K198" s="85"/>
      <c r="L198" s="85"/>
      <c r="M198" s="68">
        <f t="shared" si="9"/>
        <v>0</v>
      </c>
      <c r="N198" s="87"/>
      <c r="O198" s="87"/>
      <c r="P198" s="87"/>
      <c r="Q198" s="87"/>
      <c r="R198" s="87"/>
      <c r="S198" s="68">
        <f t="shared" si="10"/>
        <v>0</v>
      </c>
      <c r="T198" s="87"/>
      <c r="U198" s="87"/>
      <c r="V198" s="87"/>
      <c r="W198" s="87"/>
      <c r="X198" s="87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Q198"/>
      <c r="AR198"/>
      <c r="AS198"/>
      <c r="AT198"/>
      <c r="AU198"/>
    </row>
    <row r="199" spans="1:47">
      <c r="A199" s="74">
        <f t="shared" si="11"/>
        <v>197</v>
      </c>
      <c r="B199" s="86"/>
      <c r="D199" s="86"/>
      <c r="E199" s="86"/>
      <c r="F199" s="86"/>
      <c r="G199" s="86"/>
      <c r="H199" s="85"/>
      <c r="I199" s="85"/>
      <c r="J199" s="85"/>
      <c r="K199" s="85"/>
      <c r="L199" s="85"/>
      <c r="M199" s="68">
        <f t="shared" si="9"/>
        <v>0</v>
      </c>
      <c r="N199" s="87"/>
      <c r="O199" s="87"/>
      <c r="P199" s="87"/>
      <c r="Q199" s="87"/>
      <c r="R199" s="87"/>
      <c r="S199" s="68">
        <f t="shared" si="10"/>
        <v>0</v>
      </c>
      <c r="T199" s="87"/>
      <c r="U199" s="87"/>
      <c r="V199" s="87"/>
      <c r="W199" s="87"/>
      <c r="X199" s="87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Q199"/>
      <c r="AR199"/>
      <c r="AS199"/>
      <c r="AT199"/>
      <c r="AU199"/>
    </row>
    <row r="200" spans="1:47">
      <c r="A200" s="74">
        <f t="shared" si="11"/>
        <v>198</v>
      </c>
      <c r="B200" s="86"/>
      <c r="D200" s="86"/>
      <c r="E200" s="86"/>
      <c r="F200" s="86"/>
      <c r="G200" s="86"/>
      <c r="H200" s="85"/>
      <c r="I200" s="85"/>
      <c r="J200" s="85"/>
      <c r="K200" s="85"/>
      <c r="L200" s="85"/>
      <c r="M200" s="68">
        <f t="shared" si="9"/>
        <v>0</v>
      </c>
      <c r="N200" s="87"/>
      <c r="O200" s="87"/>
      <c r="P200" s="87"/>
      <c r="Q200" s="87"/>
      <c r="R200" s="87"/>
      <c r="S200" s="68">
        <f t="shared" si="10"/>
        <v>0</v>
      </c>
      <c r="T200" s="87"/>
      <c r="U200" s="87"/>
      <c r="V200" s="87"/>
      <c r="W200" s="87"/>
      <c r="X200" s="87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Q200"/>
      <c r="AR200"/>
      <c r="AS200"/>
      <c r="AT200"/>
      <c r="AU200"/>
    </row>
    <row r="201" spans="1:47">
      <c r="A201" s="74">
        <f t="shared" si="11"/>
        <v>199</v>
      </c>
      <c r="B201" s="86"/>
      <c r="D201" s="86"/>
      <c r="E201" s="86"/>
      <c r="F201" s="86"/>
      <c r="G201" s="86"/>
      <c r="H201" s="85"/>
      <c r="I201" s="85"/>
      <c r="J201" s="85"/>
      <c r="K201" s="85"/>
      <c r="L201" s="85"/>
      <c r="M201" s="68">
        <f t="shared" si="9"/>
        <v>0</v>
      </c>
      <c r="N201" s="87"/>
      <c r="O201" s="87"/>
      <c r="P201" s="87"/>
      <c r="Q201" s="87"/>
      <c r="R201" s="87"/>
      <c r="S201" s="68">
        <f t="shared" si="10"/>
        <v>0</v>
      </c>
      <c r="T201" s="87"/>
      <c r="U201" s="87"/>
      <c r="V201" s="87"/>
      <c r="W201" s="87"/>
      <c r="X201" s="87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Q201"/>
      <c r="AR201"/>
      <c r="AS201"/>
      <c r="AT201"/>
      <c r="AU201"/>
    </row>
    <row r="202" spans="1:47">
      <c r="A202" s="74">
        <f t="shared" si="11"/>
        <v>200</v>
      </c>
      <c r="B202" s="86"/>
      <c r="D202" s="86"/>
      <c r="E202" s="86"/>
      <c r="F202" s="86"/>
      <c r="G202" s="86"/>
      <c r="H202" s="85"/>
      <c r="I202" s="85"/>
      <c r="J202" s="85"/>
      <c r="K202" s="85"/>
      <c r="L202" s="85"/>
      <c r="M202" s="68">
        <f t="shared" si="9"/>
        <v>0</v>
      </c>
      <c r="N202" s="87"/>
      <c r="O202" s="87"/>
      <c r="P202" s="87"/>
      <c r="Q202" s="87"/>
      <c r="R202" s="87"/>
      <c r="S202" s="68">
        <f t="shared" si="10"/>
        <v>0</v>
      </c>
      <c r="T202" s="87"/>
      <c r="U202" s="87"/>
      <c r="V202" s="87"/>
      <c r="W202" s="87"/>
      <c r="X202" s="87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Q202"/>
      <c r="AR202"/>
      <c r="AS202"/>
      <c r="AT202"/>
      <c r="AU202"/>
    </row>
    <row r="203" spans="1:47">
      <c r="A203" s="74">
        <f t="shared" si="11"/>
        <v>201</v>
      </c>
      <c r="B203" s="86"/>
      <c r="D203" s="86"/>
      <c r="E203" s="86"/>
      <c r="F203" s="86"/>
      <c r="G203" s="86"/>
      <c r="H203" s="85"/>
      <c r="I203" s="85"/>
      <c r="J203" s="85"/>
      <c r="K203" s="85"/>
      <c r="L203" s="85"/>
      <c r="M203" s="68">
        <f t="shared" si="9"/>
        <v>0</v>
      </c>
      <c r="N203" s="87"/>
      <c r="O203" s="87"/>
      <c r="P203" s="87"/>
      <c r="Q203" s="87"/>
      <c r="R203" s="87"/>
      <c r="S203" s="68">
        <f t="shared" si="10"/>
        <v>0</v>
      </c>
      <c r="T203" s="87"/>
      <c r="U203" s="87"/>
      <c r="V203" s="87"/>
      <c r="W203" s="87"/>
      <c r="X203" s="87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Q203"/>
      <c r="AR203"/>
      <c r="AS203"/>
      <c r="AT203"/>
      <c r="AU203"/>
    </row>
    <row r="204" spans="1:47">
      <c r="A204" s="74">
        <f t="shared" si="11"/>
        <v>202</v>
      </c>
      <c r="B204" s="86"/>
      <c r="D204" s="86"/>
      <c r="E204" s="86"/>
      <c r="F204" s="86"/>
      <c r="G204" s="86"/>
      <c r="H204" s="85"/>
      <c r="I204" s="85"/>
      <c r="J204" s="85"/>
      <c r="K204" s="85"/>
      <c r="L204" s="85"/>
      <c r="M204" s="68">
        <f t="shared" si="9"/>
        <v>0</v>
      </c>
      <c r="N204" s="87"/>
      <c r="O204" s="87"/>
      <c r="P204" s="87"/>
      <c r="Q204" s="87"/>
      <c r="R204" s="87"/>
      <c r="S204" s="68">
        <f t="shared" si="10"/>
        <v>0</v>
      </c>
      <c r="T204" s="87"/>
      <c r="U204" s="87"/>
      <c r="V204" s="87"/>
      <c r="W204" s="87"/>
      <c r="X204" s="87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Q204"/>
      <c r="AR204"/>
      <c r="AS204"/>
      <c r="AT204"/>
      <c r="AU204"/>
    </row>
    <row r="205" spans="1:47">
      <c r="A205" s="74">
        <f t="shared" si="11"/>
        <v>203</v>
      </c>
      <c r="B205" s="86"/>
      <c r="D205" s="86"/>
      <c r="E205" s="86"/>
      <c r="F205" s="86"/>
      <c r="G205" s="86"/>
      <c r="H205" s="85"/>
      <c r="I205" s="85"/>
      <c r="J205" s="85"/>
      <c r="K205" s="85"/>
      <c r="L205" s="85"/>
      <c r="M205" s="68">
        <f t="shared" si="9"/>
        <v>0</v>
      </c>
      <c r="N205" s="87"/>
      <c r="O205" s="87"/>
      <c r="P205" s="87"/>
      <c r="Q205" s="87"/>
      <c r="R205" s="87"/>
      <c r="S205" s="68">
        <f t="shared" si="10"/>
        <v>0</v>
      </c>
      <c r="T205" s="87"/>
      <c r="U205" s="87"/>
      <c r="V205" s="87"/>
      <c r="W205" s="87"/>
      <c r="X205" s="87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Q205"/>
      <c r="AR205"/>
      <c r="AS205"/>
      <c r="AT205"/>
      <c r="AU205"/>
    </row>
    <row r="206" spans="1:47">
      <c r="A206" s="74">
        <f t="shared" si="11"/>
        <v>204</v>
      </c>
      <c r="B206" s="86"/>
      <c r="D206" s="86"/>
      <c r="E206" s="86"/>
      <c r="F206" s="86"/>
      <c r="G206" s="86"/>
      <c r="H206" s="85"/>
      <c r="I206" s="85"/>
      <c r="J206" s="85"/>
      <c r="K206" s="85"/>
      <c r="L206" s="85"/>
      <c r="M206" s="68">
        <f t="shared" si="9"/>
        <v>0</v>
      </c>
      <c r="N206" s="87"/>
      <c r="O206" s="87"/>
      <c r="P206" s="87"/>
      <c r="Q206" s="87"/>
      <c r="R206" s="87"/>
      <c r="S206" s="68">
        <f t="shared" si="10"/>
        <v>0</v>
      </c>
      <c r="T206" s="87"/>
      <c r="U206" s="87"/>
      <c r="V206" s="87"/>
      <c r="W206" s="87"/>
      <c r="X206" s="87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Q206"/>
      <c r="AR206"/>
      <c r="AS206"/>
      <c r="AT206"/>
      <c r="AU206"/>
    </row>
    <row r="207" spans="1:47">
      <c r="A207" s="74">
        <f t="shared" si="11"/>
        <v>205</v>
      </c>
      <c r="B207" s="86"/>
      <c r="D207" s="86"/>
      <c r="E207" s="86"/>
      <c r="F207" s="86"/>
      <c r="G207" s="86"/>
      <c r="H207" s="85"/>
      <c r="I207" s="85"/>
      <c r="J207" s="85"/>
      <c r="K207" s="85"/>
      <c r="L207" s="85"/>
      <c r="M207" s="68">
        <f t="shared" si="9"/>
        <v>0</v>
      </c>
      <c r="N207" s="87"/>
      <c r="O207" s="87"/>
      <c r="P207" s="87"/>
      <c r="Q207" s="87"/>
      <c r="R207" s="87"/>
      <c r="S207" s="68">
        <f t="shared" si="10"/>
        <v>0</v>
      </c>
      <c r="T207" s="87"/>
      <c r="U207" s="87"/>
      <c r="V207" s="87"/>
      <c r="W207" s="87"/>
      <c r="X207" s="87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Q207"/>
      <c r="AR207"/>
      <c r="AS207"/>
      <c r="AT207"/>
      <c r="AU207"/>
    </row>
    <row r="208" spans="1:47">
      <c r="A208" s="74">
        <f t="shared" si="11"/>
        <v>206</v>
      </c>
      <c r="B208" s="86"/>
      <c r="D208" s="86"/>
      <c r="E208" s="86"/>
      <c r="F208" s="86"/>
      <c r="G208" s="86"/>
      <c r="H208" s="85"/>
      <c r="I208" s="85"/>
      <c r="J208" s="85"/>
      <c r="K208" s="85"/>
      <c r="L208" s="85"/>
      <c r="M208" s="68">
        <f t="shared" si="9"/>
        <v>0</v>
      </c>
      <c r="N208" s="87"/>
      <c r="O208" s="87"/>
      <c r="P208" s="87"/>
      <c r="Q208" s="87"/>
      <c r="R208" s="87"/>
      <c r="S208" s="68">
        <f t="shared" si="10"/>
        <v>0</v>
      </c>
      <c r="T208" s="87"/>
      <c r="U208" s="87"/>
      <c r="V208" s="87"/>
      <c r="W208" s="87"/>
      <c r="X208" s="87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Q208"/>
      <c r="AR208"/>
      <c r="AS208"/>
      <c r="AT208"/>
      <c r="AU208"/>
    </row>
    <row r="209" spans="1:47">
      <c r="A209" s="74">
        <f t="shared" si="11"/>
        <v>207</v>
      </c>
      <c r="B209" s="86"/>
      <c r="D209" s="86"/>
      <c r="E209" s="86"/>
      <c r="F209" s="86"/>
      <c r="G209" s="86"/>
      <c r="H209" s="85"/>
      <c r="I209" s="85"/>
      <c r="J209" s="85"/>
      <c r="K209" s="85"/>
      <c r="L209" s="85"/>
      <c r="M209" s="68">
        <f t="shared" si="9"/>
        <v>0</v>
      </c>
      <c r="N209" s="87"/>
      <c r="O209" s="87"/>
      <c r="P209" s="87"/>
      <c r="Q209" s="87"/>
      <c r="R209" s="87"/>
      <c r="S209" s="68">
        <f t="shared" si="10"/>
        <v>0</v>
      </c>
      <c r="T209" s="87"/>
      <c r="U209" s="87"/>
      <c r="V209" s="87"/>
      <c r="W209" s="87"/>
      <c r="X209" s="87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Q209"/>
      <c r="AR209"/>
      <c r="AS209"/>
      <c r="AT209"/>
      <c r="AU209"/>
    </row>
    <row r="210" spans="1:47">
      <c r="A210" s="74">
        <f t="shared" si="11"/>
        <v>208</v>
      </c>
      <c r="B210" s="86"/>
      <c r="D210" s="86"/>
      <c r="E210" s="86"/>
      <c r="F210" s="86"/>
      <c r="G210" s="86"/>
      <c r="H210" s="85"/>
      <c r="I210" s="85"/>
      <c r="J210" s="85"/>
      <c r="K210" s="85"/>
      <c r="L210" s="85"/>
      <c r="M210" s="68">
        <f t="shared" si="9"/>
        <v>0</v>
      </c>
      <c r="N210" s="87"/>
      <c r="O210" s="87"/>
      <c r="P210" s="87"/>
      <c r="Q210" s="87"/>
      <c r="R210" s="87"/>
      <c r="S210" s="68">
        <f t="shared" si="10"/>
        <v>0</v>
      </c>
      <c r="T210" s="87"/>
      <c r="U210" s="87"/>
      <c r="V210" s="87"/>
      <c r="W210" s="87"/>
      <c r="X210" s="87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Q210"/>
      <c r="AR210"/>
      <c r="AS210"/>
      <c r="AT210"/>
      <c r="AU210"/>
    </row>
    <row r="211" spans="1:47">
      <c r="A211" s="74">
        <f t="shared" si="11"/>
        <v>209</v>
      </c>
      <c r="B211" s="86"/>
      <c r="D211" s="86"/>
      <c r="E211" s="86"/>
      <c r="F211" s="86"/>
      <c r="G211" s="86"/>
      <c r="H211" s="85"/>
      <c r="I211" s="85"/>
      <c r="J211" s="85"/>
      <c r="K211" s="85"/>
      <c r="L211" s="85"/>
      <c r="M211" s="68">
        <f t="shared" si="9"/>
        <v>0</v>
      </c>
      <c r="N211" s="87"/>
      <c r="O211" s="87"/>
      <c r="P211" s="87"/>
      <c r="Q211" s="87"/>
      <c r="R211" s="87"/>
      <c r="S211" s="68">
        <f t="shared" si="10"/>
        <v>0</v>
      </c>
      <c r="T211" s="87"/>
      <c r="U211" s="87"/>
      <c r="V211" s="87"/>
      <c r="W211" s="87"/>
      <c r="X211" s="87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Q211"/>
      <c r="AR211"/>
      <c r="AS211"/>
      <c r="AT211"/>
      <c r="AU211"/>
    </row>
    <row r="212" spans="1:47">
      <c r="A212" s="74">
        <f t="shared" si="11"/>
        <v>210</v>
      </c>
      <c r="B212" s="86"/>
      <c r="D212" s="86"/>
      <c r="E212" s="86"/>
      <c r="F212" s="86"/>
      <c r="G212" s="86"/>
      <c r="H212" s="85"/>
      <c r="I212" s="85"/>
      <c r="J212" s="85"/>
      <c r="K212" s="85"/>
      <c r="L212" s="85"/>
      <c r="M212" s="68">
        <f t="shared" si="9"/>
        <v>0</v>
      </c>
      <c r="N212" s="87"/>
      <c r="O212" s="87"/>
      <c r="P212" s="87"/>
      <c r="Q212" s="87"/>
      <c r="R212" s="87"/>
      <c r="S212" s="68">
        <f t="shared" si="10"/>
        <v>0</v>
      </c>
      <c r="T212" s="87"/>
      <c r="U212" s="87"/>
      <c r="V212" s="87"/>
      <c r="W212" s="87"/>
      <c r="X212" s="87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Q212"/>
      <c r="AR212"/>
      <c r="AS212"/>
      <c r="AT212"/>
      <c r="AU212"/>
    </row>
    <row r="213" spans="1:47">
      <c r="A213" s="74">
        <f t="shared" si="11"/>
        <v>211</v>
      </c>
      <c r="B213" s="86"/>
      <c r="D213" s="86"/>
      <c r="E213" s="86"/>
      <c r="F213" s="86"/>
      <c r="G213" s="86"/>
      <c r="H213" s="85"/>
      <c r="I213" s="85"/>
      <c r="J213" s="85"/>
      <c r="K213" s="85"/>
      <c r="L213" s="85"/>
      <c r="M213" s="68">
        <f t="shared" si="9"/>
        <v>0</v>
      </c>
      <c r="N213" s="87"/>
      <c r="O213" s="87"/>
      <c r="P213" s="87"/>
      <c r="Q213" s="87"/>
      <c r="R213" s="87"/>
      <c r="S213" s="68">
        <f t="shared" si="10"/>
        <v>0</v>
      </c>
      <c r="T213" s="87"/>
      <c r="U213" s="87"/>
      <c r="V213" s="87"/>
      <c r="W213" s="87"/>
      <c r="X213" s="87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Q213"/>
      <c r="AR213"/>
      <c r="AS213"/>
      <c r="AT213"/>
      <c r="AU213"/>
    </row>
    <row r="214" spans="1:47">
      <c r="A214" s="74">
        <f t="shared" si="11"/>
        <v>212</v>
      </c>
      <c r="B214" s="86"/>
      <c r="D214" s="86"/>
      <c r="E214" s="86"/>
      <c r="F214" s="86"/>
      <c r="G214" s="86"/>
      <c r="H214" s="85"/>
      <c r="I214" s="85"/>
      <c r="J214" s="85"/>
      <c r="K214" s="85"/>
      <c r="L214" s="85"/>
      <c r="M214" s="68">
        <f t="shared" si="9"/>
        <v>0</v>
      </c>
      <c r="N214" s="87"/>
      <c r="O214" s="87"/>
      <c r="P214" s="87"/>
      <c r="Q214" s="87"/>
      <c r="R214" s="87"/>
      <c r="S214" s="68">
        <f t="shared" si="10"/>
        <v>0</v>
      </c>
      <c r="T214" s="87"/>
      <c r="U214" s="87"/>
      <c r="V214" s="87"/>
      <c r="W214" s="87"/>
      <c r="X214" s="87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Q214"/>
      <c r="AR214"/>
      <c r="AS214"/>
      <c r="AT214"/>
      <c r="AU214"/>
    </row>
    <row r="215" spans="1:47">
      <c r="A215" s="74">
        <f t="shared" si="11"/>
        <v>213</v>
      </c>
      <c r="B215" s="86"/>
      <c r="D215" s="86"/>
      <c r="E215" s="86"/>
      <c r="F215" s="86"/>
      <c r="G215" s="86"/>
      <c r="H215" s="85"/>
      <c r="I215" s="85"/>
      <c r="J215" s="85"/>
      <c r="K215" s="85"/>
      <c r="L215" s="85"/>
      <c r="M215" s="68">
        <f t="shared" si="9"/>
        <v>0</v>
      </c>
      <c r="N215" s="87"/>
      <c r="O215" s="87"/>
      <c r="P215" s="87"/>
      <c r="Q215" s="87"/>
      <c r="R215" s="87"/>
      <c r="S215" s="68">
        <f t="shared" si="10"/>
        <v>0</v>
      </c>
      <c r="T215" s="87"/>
      <c r="U215" s="87"/>
      <c r="V215" s="87"/>
      <c r="W215" s="87"/>
      <c r="X215" s="87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Q215"/>
      <c r="AR215"/>
      <c r="AS215"/>
      <c r="AT215"/>
      <c r="AU215"/>
    </row>
    <row r="216" spans="1:47">
      <c r="A216" s="74">
        <f t="shared" si="11"/>
        <v>214</v>
      </c>
      <c r="B216" s="86"/>
      <c r="D216" s="86"/>
      <c r="E216" s="86"/>
      <c r="F216" s="86"/>
      <c r="G216" s="86"/>
      <c r="H216" s="85"/>
      <c r="I216" s="85"/>
      <c r="J216" s="85"/>
      <c r="K216" s="85"/>
      <c r="L216" s="85"/>
      <c r="M216" s="68">
        <f t="shared" si="9"/>
        <v>0</v>
      </c>
      <c r="N216" s="87"/>
      <c r="O216" s="87"/>
      <c r="P216" s="87"/>
      <c r="Q216" s="87"/>
      <c r="R216" s="87"/>
      <c r="S216" s="68">
        <f t="shared" si="10"/>
        <v>0</v>
      </c>
      <c r="T216" s="87"/>
      <c r="U216" s="87"/>
      <c r="V216" s="87"/>
      <c r="W216" s="87"/>
      <c r="X216" s="87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Q216"/>
      <c r="AR216"/>
      <c r="AS216"/>
      <c r="AT216"/>
      <c r="AU216"/>
    </row>
    <row r="217" spans="1:47">
      <c r="A217" s="74">
        <f t="shared" si="11"/>
        <v>215</v>
      </c>
      <c r="B217" s="86"/>
      <c r="D217" s="86"/>
      <c r="E217" s="86"/>
      <c r="F217" s="86"/>
      <c r="G217" s="86"/>
      <c r="H217" s="85"/>
      <c r="I217" s="85"/>
      <c r="J217" s="85"/>
      <c r="K217" s="85"/>
      <c r="L217" s="85"/>
      <c r="M217" s="68">
        <f t="shared" si="9"/>
        <v>0</v>
      </c>
      <c r="N217" s="87"/>
      <c r="O217" s="87"/>
      <c r="P217" s="87"/>
      <c r="Q217" s="87"/>
      <c r="R217" s="87"/>
      <c r="S217" s="68">
        <f t="shared" si="10"/>
        <v>0</v>
      </c>
      <c r="T217" s="87"/>
      <c r="U217" s="87"/>
      <c r="V217" s="87"/>
      <c r="W217" s="87"/>
      <c r="X217" s="87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Q217"/>
      <c r="AR217"/>
      <c r="AS217"/>
      <c r="AT217"/>
      <c r="AU217"/>
    </row>
    <row r="218" spans="1:47">
      <c r="A218" s="74">
        <f t="shared" si="11"/>
        <v>216</v>
      </c>
      <c r="B218" s="86"/>
      <c r="D218" s="86"/>
      <c r="E218" s="86"/>
      <c r="F218" s="86"/>
      <c r="G218" s="86"/>
      <c r="H218" s="85"/>
      <c r="I218" s="85"/>
      <c r="J218" s="85"/>
      <c r="K218" s="85"/>
      <c r="L218" s="85"/>
      <c r="M218" s="68">
        <f t="shared" si="9"/>
        <v>0</v>
      </c>
      <c r="N218" s="87"/>
      <c r="O218" s="87"/>
      <c r="P218" s="87"/>
      <c r="Q218" s="87"/>
      <c r="R218" s="87"/>
      <c r="S218" s="68">
        <f t="shared" si="10"/>
        <v>0</v>
      </c>
      <c r="T218" s="87"/>
      <c r="U218" s="87"/>
      <c r="V218" s="87"/>
      <c r="W218" s="87"/>
      <c r="X218" s="87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Q218"/>
      <c r="AR218"/>
      <c r="AS218"/>
      <c r="AT218"/>
      <c r="AU218"/>
    </row>
    <row r="219" spans="1:47">
      <c r="A219" s="74">
        <f t="shared" si="11"/>
        <v>217</v>
      </c>
      <c r="B219" s="86"/>
      <c r="D219" s="86"/>
      <c r="E219" s="86"/>
      <c r="F219" s="86"/>
      <c r="G219" s="86"/>
      <c r="H219" s="85"/>
      <c r="I219" s="85"/>
      <c r="J219" s="85"/>
      <c r="K219" s="85"/>
      <c r="L219" s="85"/>
      <c r="M219" s="68">
        <f t="shared" si="9"/>
        <v>0</v>
      </c>
      <c r="N219" s="87"/>
      <c r="O219" s="87"/>
      <c r="P219" s="87"/>
      <c r="Q219" s="87"/>
      <c r="R219" s="87"/>
      <c r="S219" s="68">
        <f t="shared" si="10"/>
        <v>0</v>
      </c>
      <c r="T219" s="87"/>
      <c r="U219" s="87"/>
      <c r="V219" s="87"/>
      <c r="W219" s="87"/>
      <c r="X219" s="87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Q219"/>
      <c r="AR219"/>
      <c r="AS219"/>
      <c r="AT219"/>
      <c r="AU219"/>
    </row>
    <row r="220" spans="1:47">
      <c r="A220" s="74">
        <f t="shared" si="11"/>
        <v>218</v>
      </c>
      <c r="B220" s="86"/>
      <c r="D220" s="86"/>
      <c r="E220" s="86"/>
      <c r="F220" s="86"/>
      <c r="G220" s="86"/>
      <c r="H220" s="85"/>
      <c r="I220" s="85"/>
      <c r="J220" s="85"/>
      <c r="K220" s="85"/>
      <c r="L220" s="85"/>
      <c r="M220" s="68">
        <f t="shared" si="9"/>
        <v>0</v>
      </c>
      <c r="N220" s="87"/>
      <c r="O220" s="87"/>
      <c r="P220" s="87"/>
      <c r="Q220" s="87"/>
      <c r="R220" s="87"/>
      <c r="S220" s="68">
        <f t="shared" si="10"/>
        <v>0</v>
      </c>
      <c r="T220" s="87"/>
      <c r="U220" s="87"/>
      <c r="V220" s="87"/>
      <c r="W220" s="87"/>
      <c r="X220" s="87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Q220"/>
      <c r="AR220"/>
      <c r="AS220"/>
      <c r="AT220"/>
      <c r="AU220"/>
    </row>
    <row r="221" spans="1:47">
      <c r="A221" s="74">
        <f t="shared" si="11"/>
        <v>219</v>
      </c>
      <c r="B221" s="86"/>
      <c r="D221" s="86"/>
      <c r="E221" s="86"/>
      <c r="F221" s="86"/>
      <c r="G221" s="86"/>
      <c r="H221" s="85"/>
      <c r="I221" s="85"/>
      <c r="J221" s="85"/>
      <c r="K221" s="85"/>
      <c r="L221" s="85"/>
      <c r="M221" s="68">
        <f t="shared" si="9"/>
        <v>0</v>
      </c>
      <c r="N221" s="87"/>
      <c r="O221" s="87"/>
      <c r="P221" s="87"/>
      <c r="Q221" s="87"/>
      <c r="R221" s="87"/>
      <c r="S221" s="68">
        <f t="shared" si="10"/>
        <v>0</v>
      </c>
      <c r="T221" s="87"/>
      <c r="U221" s="87"/>
      <c r="V221" s="87"/>
      <c r="W221" s="87"/>
      <c r="X221" s="87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Q221"/>
      <c r="AR221"/>
      <c r="AS221"/>
      <c r="AT221"/>
      <c r="AU221"/>
    </row>
    <row r="222" spans="1:47">
      <c r="A222" s="74">
        <f t="shared" si="11"/>
        <v>220</v>
      </c>
      <c r="B222" s="86"/>
      <c r="D222" s="86"/>
      <c r="E222" s="86"/>
      <c r="F222" s="86"/>
      <c r="G222" s="86"/>
      <c r="H222" s="85"/>
      <c r="I222" s="85"/>
      <c r="J222" s="85"/>
      <c r="K222" s="85"/>
      <c r="L222" s="85"/>
      <c r="M222" s="68">
        <f t="shared" si="9"/>
        <v>0</v>
      </c>
      <c r="N222" s="87"/>
      <c r="O222" s="87"/>
      <c r="P222" s="87"/>
      <c r="Q222" s="87"/>
      <c r="R222" s="87"/>
      <c r="S222" s="68">
        <f t="shared" si="10"/>
        <v>0</v>
      </c>
      <c r="T222" s="87"/>
      <c r="U222" s="87"/>
      <c r="V222" s="87"/>
      <c r="W222" s="87"/>
      <c r="X222" s="87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Q222"/>
      <c r="AR222"/>
      <c r="AS222"/>
      <c r="AT222"/>
      <c r="AU222"/>
    </row>
    <row r="223" spans="1:47">
      <c r="A223" s="74">
        <f t="shared" si="11"/>
        <v>221</v>
      </c>
      <c r="B223" s="86"/>
      <c r="D223" s="86"/>
      <c r="E223" s="86"/>
      <c r="F223" s="86"/>
      <c r="G223" s="86"/>
      <c r="H223" s="85"/>
      <c r="I223" s="85"/>
      <c r="J223" s="85"/>
      <c r="K223" s="85"/>
      <c r="L223" s="85"/>
      <c r="M223" s="68">
        <f t="shared" si="9"/>
        <v>0</v>
      </c>
      <c r="N223" s="87"/>
      <c r="O223" s="87"/>
      <c r="P223" s="87"/>
      <c r="Q223" s="87"/>
      <c r="R223" s="87"/>
      <c r="S223" s="68">
        <f t="shared" si="10"/>
        <v>0</v>
      </c>
      <c r="T223" s="87"/>
      <c r="U223" s="87"/>
      <c r="V223" s="87"/>
      <c r="W223" s="87"/>
      <c r="X223" s="87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Q223"/>
      <c r="AR223"/>
      <c r="AS223"/>
      <c r="AT223"/>
      <c r="AU223"/>
    </row>
    <row r="224" spans="1:47">
      <c r="A224" s="74">
        <f t="shared" si="11"/>
        <v>222</v>
      </c>
      <c r="B224" s="86"/>
      <c r="D224" s="86"/>
      <c r="E224" s="86"/>
      <c r="F224" s="86"/>
      <c r="G224" s="86"/>
      <c r="H224" s="85"/>
      <c r="I224" s="85"/>
      <c r="J224" s="85"/>
      <c r="K224" s="85"/>
      <c r="L224" s="85"/>
      <c r="M224" s="68">
        <f t="shared" si="9"/>
        <v>0</v>
      </c>
      <c r="N224" s="87"/>
      <c r="O224" s="87"/>
      <c r="P224" s="87"/>
      <c r="Q224" s="87"/>
      <c r="R224" s="87"/>
      <c r="S224" s="68">
        <f t="shared" si="10"/>
        <v>0</v>
      </c>
      <c r="T224" s="87"/>
      <c r="U224" s="87"/>
      <c r="V224" s="87"/>
      <c r="W224" s="87"/>
      <c r="X224" s="87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Q224"/>
      <c r="AR224"/>
      <c r="AS224"/>
      <c r="AT224"/>
      <c r="AU224"/>
    </row>
    <row r="225" spans="1:47">
      <c r="A225" s="74">
        <f t="shared" si="11"/>
        <v>223</v>
      </c>
      <c r="B225" s="86"/>
      <c r="D225" s="86"/>
      <c r="E225" s="86"/>
      <c r="F225" s="86"/>
      <c r="G225" s="86"/>
      <c r="H225" s="85"/>
      <c r="I225" s="85"/>
      <c r="J225" s="85"/>
      <c r="K225" s="85"/>
      <c r="L225" s="85"/>
      <c r="M225" s="68">
        <f t="shared" si="9"/>
        <v>0</v>
      </c>
      <c r="N225" s="87"/>
      <c r="O225" s="87"/>
      <c r="P225" s="87"/>
      <c r="Q225" s="87"/>
      <c r="R225" s="87"/>
      <c r="S225" s="68">
        <f t="shared" si="10"/>
        <v>0</v>
      </c>
      <c r="T225" s="87"/>
      <c r="U225" s="87"/>
      <c r="V225" s="87"/>
      <c r="W225" s="87"/>
      <c r="X225" s="87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Q225"/>
      <c r="AR225"/>
      <c r="AS225"/>
      <c r="AT225"/>
      <c r="AU225"/>
    </row>
    <row r="226" spans="1:47">
      <c r="A226" s="74">
        <f t="shared" si="11"/>
        <v>224</v>
      </c>
      <c r="B226" s="86"/>
      <c r="D226" s="86"/>
      <c r="E226" s="86"/>
      <c r="F226" s="86"/>
      <c r="G226" s="86"/>
      <c r="H226" s="85"/>
      <c r="I226" s="85"/>
      <c r="J226" s="85"/>
      <c r="K226" s="85"/>
      <c r="L226" s="85"/>
      <c r="M226" s="68">
        <f t="shared" si="9"/>
        <v>0</v>
      </c>
      <c r="N226" s="87"/>
      <c r="O226" s="87"/>
      <c r="P226" s="87"/>
      <c r="Q226" s="87"/>
      <c r="R226" s="87"/>
      <c r="S226" s="68">
        <f t="shared" si="10"/>
        <v>0</v>
      </c>
      <c r="T226" s="87"/>
      <c r="U226" s="87"/>
      <c r="V226" s="87"/>
      <c r="W226" s="87"/>
      <c r="X226" s="87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Q226"/>
      <c r="AR226"/>
      <c r="AS226"/>
      <c r="AT226"/>
      <c r="AU226"/>
    </row>
    <row r="227" spans="1:47">
      <c r="A227" s="74">
        <f t="shared" si="11"/>
        <v>225</v>
      </c>
      <c r="B227" s="86"/>
      <c r="D227" s="86"/>
      <c r="E227" s="86"/>
      <c r="F227" s="86"/>
      <c r="G227" s="86"/>
      <c r="H227" s="85"/>
      <c r="I227" s="85"/>
      <c r="J227" s="85"/>
      <c r="K227" s="85"/>
      <c r="L227" s="85"/>
      <c r="M227" s="68">
        <f t="shared" si="9"/>
        <v>0</v>
      </c>
      <c r="N227" s="87"/>
      <c r="O227" s="87"/>
      <c r="P227" s="87"/>
      <c r="Q227" s="87"/>
      <c r="R227" s="87"/>
      <c r="S227" s="68">
        <f t="shared" si="10"/>
        <v>0</v>
      </c>
      <c r="T227" s="87"/>
      <c r="U227" s="87"/>
      <c r="V227" s="87"/>
      <c r="W227" s="87"/>
      <c r="X227" s="87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Q227"/>
      <c r="AR227"/>
      <c r="AS227"/>
      <c r="AT227"/>
      <c r="AU227"/>
    </row>
    <row r="228" spans="1:47">
      <c r="A228" s="74">
        <f t="shared" si="11"/>
        <v>226</v>
      </c>
      <c r="B228" s="86"/>
      <c r="D228" s="86"/>
      <c r="E228" s="86"/>
      <c r="F228" s="86"/>
      <c r="G228" s="86"/>
      <c r="H228" s="85"/>
      <c r="I228" s="85"/>
      <c r="J228" s="85"/>
      <c r="K228" s="85"/>
      <c r="L228" s="85"/>
      <c r="M228" s="68">
        <f t="shared" si="9"/>
        <v>0</v>
      </c>
      <c r="N228" s="87"/>
      <c r="O228" s="87"/>
      <c r="P228" s="87"/>
      <c r="Q228" s="87"/>
      <c r="R228" s="87"/>
      <c r="S228" s="68">
        <f t="shared" si="10"/>
        <v>0</v>
      </c>
      <c r="T228" s="87"/>
      <c r="U228" s="87"/>
      <c r="V228" s="87"/>
      <c r="W228" s="87"/>
      <c r="X228" s="87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Q228"/>
      <c r="AR228"/>
      <c r="AS228"/>
      <c r="AT228"/>
      <c r="AU228"/>
    </row>
    <row r="229" spans="1:47">
      <c r="A229" s="74">
        <f t="shared" si="11"/>
        <v>227</v>
      </c>
      <c r="B229" s="86"/>
      <c r="D229" s="86"/>
      <c r="E229" s="86"/>
      <c r="F229" s="86"/>
      <c r="G229" s="86"/>
      <c r="H229" s="85"/>
      <c r="I229" s="85"/>
      <c r="J229" s="85"/>
      <c r="K229" s="85"/>
      <c r="L229" s="85"/>
      <c r="M229" s="68">
        <f t="shared" si="9"/>
        <v>0</v>
      </c>
      <c r="N229" s="87"/>
      <c r="O229" s="87"/>
      <c r="P229" s="87"/>
      <c r="Q229" s="87"/>
      <c r="R229" s="87"/>
      <c r="S229" s="68">
        <f t="shared" si="10"/>
        <v>0</v>
      </c>
      <c r="T229" s="87"/>
      <c r="U229" s="87"/>
      <c r="V229" s="87"/>
      <c r="W229" s="87"/>
      <c r="X229" s="87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Q229"/>
      <c r="AR229"/>
      <c r="AS229"/>
      <c r="AT229"/>
      <c r="AU229"/>
    </row>
    <row r="230" spans="1:47">
      <c r="A230" s="74">
        <f t="shared" si="11"/>
        <v>228</v>
      </c>
      <c r="B230" s="86"/>
      <c r="D230" s="86"/>
      <c r="E230" s="86"/>
      <c r="F230" s="86"/>
      <c r="G230" s="86"/>
      <c r="H230" s="85"/>
      <c r="I230" s="85"/>
      <c r="J230" s="85"/>
      <c r="K230" s="85"/>
      <c r="L230" s="85"/>
      <c r="M230" s="68">
        <f t="shared" si="9"/>
        <v>0</v>
      </c>
      <c r="N230" s="87"/>
      <c r="O230" s="87"/>
      <c r="P230" s="87"/>
      <c r="Q230" s="87"/>
      <c r="R230" s="87"/>
      <c r="S230" s="68">
        <f t="shared" si="10"/>
        <v>0</v>
      </c>
      <c r="T230" s="87"/>
      <c r="U230" s="87"/>
      <c r="V230" s="87"/>
      <c r="W230" s="87"/>
      <c r="X230" s="87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Q230"/>
      <c r="AR230"/>
      <c r="AS230"/>
      <c r="AT230"/>
      <c r="AU230"/>
    </row>
    <row r="231" spans="1:47">
      <c r="A231" s="74">
        <f t="shared" si="11"/>
        <v>229</v>
      </c>
      <c r="B231" s="86"/>
      <c r="D231" s="86"/>
      <c r="E231" s="86"/>
      <c r="F231" s="86"/>
      <c r="G231" s="86"/>
      <c r="H231" s="85"/>
      <c r="I231" s="85"/>
      <c r="J231" s="85"/>
      <c r="K231" s="85"/>
      <c r="L231" s="85"/>
      <c r="M231" s="68">
        <f t="shared" si="9"/>
        <v>0</v>
      </c>
      <c r="N231" s="87"/>
      <c r="O231" s="87"/>
      <c r="P231" s="87"/>
      <c r="Q231" s="87"/>
      <c r="R231" s="87"/>
      <c r="S231" s="68">
        <f t="shared" si="10"/>
        <v>0</v>
      </c>
      <c r="T231" s="87"/>
      <c r="U231" s="87"/>
      <c r="V231" s="87"/>
      <c r="W231" s="87"/>
      <c r="X231" s="87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Q231"/>
      <c r="AR231"/>
      <c r="AS231"/>
      <c r="AT231"/>
      <c r="AU231"/>
    </row>
    <row r="232" spans="1:47">
      <c r="A232" s="74">
        <f t="shared" si="11"/>
        <v>230</v>
      </c>
      <c r="B232" s="86"/>
      <c r="D232" s="86"/>
      <c r="E232" s="86"/>
      <c r="F232" s="86"/>
      <c r="G232" s="86"/>
      <c r="H232" s="85"/>
      <c r="I232" s="85"/>
      <c r="J232" s="85"/>
      <c r="K232" s="85"/>
      <c r="L232" s="85"/>
      <c r="M232" s="68">
        <f t="shared" si="9"/>
        <v>0</v>
      </c>
      <c r="N232" s="87"/>
      <c r="O232" s="87"/>
      <c r="P232" s="87"/>
      <c r="Q232" s="87"/>
      <c r="R232" s="87"/>
      <c r="S232" s="68">
        <f t="shared" si="10"/>
        <v>0</v>
      </c>
      <c r="T232" s="87"/>
      <c r="U232" s="87"/>
      <c r="V232" s="87"/>
      <c r="W232" s="87"/>
      <c r="X232" s="87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Q232"/>
      <c r="AR232"/>
      <c r="AS232"/>
      <c r="AT232"/>
      <c r="AU232"/>
    </row>
    <row r="233" spans="1:47">
      <c r="A233" s="74">
        <f t="shared" si="11"/>
        <v>231</v>
      </c>
      <c r="B233" s="86"/>
      <c r="D233" s="86"/>
      <c r="E233" s="86"/>
      <c r="F233" s="86"/>
      <c r="G233" s="86"/>
      <c r="H233" s="85"/>
      <c r="I233" s="85"/>
      <c r="J233" s="85"/>
      <c r="K233" s="85"/>
      <c r="L233" s="85"/>
      <c r="M233" s="68">
        <f t="shared" si="9"/>
        <v>0</v>
      </c>
      <c r="N233" s="87"/>
      <c r="O233" s="87"/>
      <c r="P233" s="87"/>
      <c r="Q233" s="87"/>
      <c r="R233" s="87"/>
      <c r="S233" s="68">
        <f t="shared" si="10"/>
        <v>0</v>
      </c>
      <c r="T233" s="87"/>
      <c r="U233" s="87"/>
      <c r="V233" s="87"/>
      <c r="W233" s="87"/>
      <c r="X233" s="87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Q233"/>
      <c r="AR233"/>
      <c r="AS233"/>
      <c r="AT233"/>
      <c r="AU233"/>
    </row>
    <row r="234" spans="1:47">
      <c r="A234" s="74">
        <f t="shared" si="11"/>
        <v>232</v>
      </c>
      <c r="B234" s="86"/>
      <c r="D234" s="86"/>
      <c r="E234" s="86"/>
      <c r="F234" s="86"/>
      <c r="G234" s="86"/>
      <c r="H234" s="85"/>
      <c r="I234" s="85"/>
      <c r="J234" s="85"/>
      <c r="K234" s="85"/>
      <c r="L234" s="85"/>
      <c r="M234" s="68">
        <f t="shared" si="9"/>
        <v>0</v>
      </c>
      <c r="N234" s="87"/>
      <c r="O234" s="87"/>
      <c r="P234" s="87"/>
      <c r="Q234" s="87"/>
      <c r="R234" s="87"/>
      <c r="S234" s="68">
        <f t="shared" si="10"/>
        <v>0</v>
      </c>
      <c r="T234" s="87"/>
      <c r="U234" s="87"/>
      <c r="V234" s="87"/>
      <c r="W234" s="87"/>
      <c r="X234" s="87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Q234"/>
      <c r="AR234"/>
      <c r="AS234"/>
      <c r="AT234"/>
      <c r="AU234"/>
    </row>
    <row r="235" spans="1:47">
      <c r="A235" s="74">
        <f t="shared" si="11"/>
        <v>233</v>
      </c>
      <c r="B235" s="86"/>
      <c r="D235" s="86"/>
      <c r="E235" s="86"/>
      <c r="F235" s="86"/>
      <c r="G235" s="86"/>
      <c r="H235" s="85"/>
      <c r="I235" s="85"/>
      <c r="J235" s="85"/>
      <c r="K235" s="85"/>
      <c r="L235" s="85"/>
      <c r="M235" s="68">
        <f t="shared" si="9"/>
        <v>0</v>
      </c>
      <c r="N235" s="87"/>
      <c r="O235" s="87"/>
      <c r="P235" s="87"/>
      <c r="Q235" s="87"/>
      <c r="R235" s="87"/>
      <c r="S235" s="68">
        <f t="shared" si="10"/>
        <v>0</v>
      </c>
      <c r="T235" s="87"/>
      <c r="U235" s="87"/>
      <c r="V235" s="87"/>
      <c r="W235" s="87"/>
      <c r="X235" s="87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Q235"/>
      <c r="AR235"/>
      <c r="AS235"/>
      <c r="AT235"/>
      <c r="AU235"/>
    </row>
    <row r="236" spans="1:47">
      <c r="A236" s="74">
        <f t="shared" si="11"/>
        <v>234</v>
      </c>
      <c r="B236" s="86"/>
      <c r="D236" s="86"/>
      <c r="E236" s="86"/>
      <c r="F236" s="86"/>
      <c r="G236" s="86"/>
      <c r="H236" s="85"/>
      <c r="I236" s="85"/>
      <c r="J236" s="85"/>
      <c r="K236" s="85"/>
      <c r="L236" s="85"/>
      <c r="M236" s="68">
        <f t="shared" si="9"/>
        <v>0</v>
      </c>
      <c r="N236" s="87"/>
      <c r="O236" s="87"/>
      <c r="P236" s="87"/>
      <c r="Q236" s="87"/>
      <c r="R236" s="87"/>
      <c r="S236" s="68">
        <f t="shared" si="10"/>
        <v>0</v>
      </c>
      <c r="T236" s="87"/>
      <c r="U236" s="87"/>
      <c r="V236" s="87"/>
      <c r="W236" s="87"/>
      <c r="X236" s="87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Q236"/>
      <c r="AR236"/>
      <c r="AS236"/>
      <c r="AT236"/>
      <c r="AU236"/>
    </row>
    <row r="237" spans="1:47">
      <c r="A237" s="74">
        <f t="shared" si="11"/>
        <v>235</v>
      </c>
      <c r="B237" s="86"/>
      <c r="D237" s="86"/>
      <c r="E237" s="86"/>
      <c r="F237" s="86"/>
      <c r="G237" s="86"/>
      <c r="H237" s="85"/>
      <c r="I237" s="85"/>
      <c r="J237" s="85"/>
      <c r="K237" s="85"/>
      <c r="L237" s="85"/>
      <c r="M237" s="68">
        <f t="shared" si="9"/>
        <v>0</v>
      </c>
      <c r="N237" s="87"/>
      <c r="O237" s="87"/>
      <c r="P237" s="87"/>
      <c r="Q237" s="87"/>
      <c r="R237" s="87"/>
      <c r="S237" s="68">
        <f t="shared" si="10"/>
        <v>0</v>
      </c>
      <c r="T237" s="87"/>
      <c r="U237" s="87"/>
      <c r="V237" s="87"/>
      <c r="W237" s="87"/>
      <c r="X237" s="87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Q237"/>
      <c r="AR237"/>
      <c r="AS237"/>
      <c r="AT237"/>
      <c r="AU237"/>
    </row>
    <row r="238" spans="1:47">
      <c r="A238" s="74">
        <f t="shared" si="11"/>
        <v>236</v>
      </c>
      <c r="B238" s="86"/>
      <c r="D238" s="86"/>
      <c r="E238" s="86"/>
      <c r="F238" s="86"/>
      <c r="G238" s="86"/>
      <c r="H238" s="85"/>
      <c r="I238" s="85"/>
      <c r="J238" s="85"/>
      <c r="K238" s="85"/>
      <c r="L238" s="85"/>
      <c r="M238" s="68">
        <f t="shared" si="9"/>
        <v>0</v>
      </c>
      <c r="N238" s="87"/>
      <c r="O238" s="87"/>
      <c r="P238" s="87"/>
      <c r="Q238" s="87"/>
      <c r="R238" s="87"/>
      <c r="S238" s="68">
        <f t="shared" si="10"/>
        <v>0</v>
      </c>
      <c r="T238" s="87"/>
      <c r="U238" s="87"/>
      <c r="V238" s="87"/>
      <c r="W238" s="87"/>
      <c r="X238" s="87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Q238"/>
      <c r="AR238"/>
      <c r="AS238"/>
      <c r="AT238"/>
      <c r="AU238"/>
    </row>
    <row r="239" spans="1:47">
      <c r="A239" s="74">
        <f t="shared" si="11"/>
        <v>237</v>
      </c>
      <c r="B239" s="86"/>
      <c r="D239" s="86"/>
      <c r="E239" s="86"/>
      <c r="F239" s="86"/>
      <c r="G239" s="86"/>
      <c r="H239" s="85"/>
      <c r="I239" s="85"/>
      <c r="J239" s="85"/>
      <c r="K239" s="85"/>
      <c r="L239" s="85"/>
      <c r="M239" s="68">
        <f t="shared" si="9"/>
        <v>0</v>
      </c>
      <c r="N239" s="87"/>
      <c r="O239" s="87"/>
      <c r="P239" s="87"/>
      <c r="Q239" s="87"/>
      <c r="R239" s="87"/>
      <c r="S239" s="68">
        <f t="shared" si="10"/>
        <v>0</v>
      </c>
      <c r="T239" s="87"/>
      <c r="U239" s="87"/>
      <c r="V239" s="87"/>
      <c r="W239" s="87"/>
      <c r="X239" s="87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Q239"/>
      <c r="AR239"/>
      <c r="AS239"/>
      <c r="AT239"/>
      <c r="AU239"/>
    </row>
    <row r="240" spans="1:47">
      <c r="A240" s="74">
        <f t="shared" si="11"/>
        <v>238</v>
      </c>
      <c r="B240" s="86"/>
      <c r="D240" s="86"/>
      <c r="E240" s="86"/>
      <c r="F240" s="86"/>
      <c r="G240" s="86"/>
      <c r="H240" s="85"/>
      <c r="I240" s="85"/>
      <c r="J240" s="85"/>
      <c r="K240" s="85"/>
      <c r="L240" s="85"/>
      <c r="M240" s="68">
        <f t="shared" si="9"/>
        <v>0</v>
      </c>
      <c r="N240" s="87"/>
      <c r="O240" s="87"/>
      <c r="P240" s="87"/>
      <c r="Q240" s="87"/>
      <c r="R240" s="87"/>
      <c r="S240" s="68">
        <f t="shared" si="10"/>
        <v>0</v>
      </c>
      <c r="T240" s="87"/>
      <c r="U240" s="87"/>
      <c r="V240" s="87"/>
      <c r="W240" s="87"/>
      <c r="X240" s="87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Q240"/>
      <c r="AR240"/>
      <c r="AS240"/>
      <c r="AT240"/>
      <c r="AU240"/>
    </row>
    <row r="241" spans="1:47">
      <c r="A241" s="74">
        <f t="shared" si="11"/>
        <v>239</v>
      </c>
      <c r="B241" s="86"/>
      <c r="D241" s="86"/>
      <c r="E241" s="86"/>
      <c r="F241" s="86"/>
      <c r="G241" s="86"/>
      <c r="H241" s="85"/>
      <c r="I241" s="85"/>
      <c r="J241" s="85"/>
      <c r="K241" s="85"/>
      <c r="L241" s="85"/>
      <c r="M241" s="68">
        <f t="shared" si="9"/>
        <v>0</v>
      </c>
      <c r="N241" s="87"/>
      <c r="O241" s="87"/>
      <c r="P241" s="87"/>
      <c r="Q241" s="87"/>
      <c r="R241" s="87"/>
      <c r="S241" s="68">
        <f t="shared" si="10"/>
        <v>0</v>
      </c>
      <c r="T241" s="87"/>
      <c r="U241" s="87"/>
      <c r="V241" s="87"/>
      <c r="W241" s="87"/>
      <c r="X241" s="87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Q241"/>
      <c r="AR241"/>
      <c r="AS241"/>
      <c r="AT241"/>
      <c r="AU241"/>
    </row>
    <row r="242" spans="1:47">
      <c r="A242" s="74">
        <f t="shared" si="11"/>
        <v>240</v>
      </c>
      <c r="B242" s="86"/>
      <c r="D242" s="86"/>
      <c r="E242" s="86"/>
      <c r="F242" s="86"/>
      <c r="G242" s="86"/>
      <c r="H242" s="85"/>
      <c r="I242" s="85"/>
      <c r="J242" s="85"/>
      <c r="K242" s="85"/>
      <c r="L242" s="85"/>
      <c r="M242" s="68">
        <f t="shared" si="9"/>
        <v>0</v>
      </c>
      <c r="N242" s="87"/>
      <c r="O242" s="87"/>
      <c r="P242" s="87"/>
      <c r="Q242" s="87"/>
      <c r="R242" s="87"/>
      <c r="S242" s="68">
        <f t="shared" si="10"/>
        <v>0</v>
      </c>
      <c r="T242" s="87"/>
      <c r="U242" s="87"/>
      <c r="V242" s="87"/>
      <c r="W242" s="87"/>
      <c r="X242" s="87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Q242"/>
      <c r="AR242"/>
      <c r="AS242"/>
      <c r="AT242"/>
      <c r="AU242"/>
    </row>
    <row r="243" spans="1:47">
      <c r="A243" s="74">
        <f t="shared" si="11"/>
        <v>241</v>
      </c>
      <c r="B243" s="86"/>
      <c r="D243" s="86"/>
      <c r="E243" s="86"/>
      <c r="F243" s="86"/>
      <c r="G243" s="86"/>
      <c r="H243" s="85"/>
      <c r="I243" s="85"/>
      <c r="J243" s="85"/>
      <c r="K243" s="85"/>
      <c r="L243" s="85"/>
      <c r="M243" s="68">
        <f t="shared" si="9"/>
        <v>0</v>
      </c>
      <c r="N243" s="87"/>
      <c r="O243" s="87"/>
      <c r="P243" s="87"/>
      <c r="Q243" s="87"/>
      <c r="R243" s="87"/>
      <c r="S243" s="68">
        <f t="shared" si="10"/>
        <v>0</v>
      </c>
      <c r="T243" s="87"/>
      <c r="U243" s="87"/>
      <c r="V243" s="87"/>
      <c r="W243" s="87"/>
      <c r="X243" s="87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Q243"/>
      <c r="AR243"/>
      <c r="AS243"/>
      <c r="AT243"/>
      <c r="AU243"/>
    </row>
    <row r="244" spans="1:47">
      <c r="A244" s="74">
        <f t="shared" si="11"/>
        <v>242</v>
      </c>
      <c r="B244" s="86"/>
      <c r="D244" s="86"/>
      <c r="E244" s="86"/>
      <c r="F244" s="86"/>
      <c r="G244" s="86"/>
      <c r="H244" s="85"/>
      <c r="I244" s="85"/>
      <c r="J244" s="85"/>
      <c r="K244" s="85"/>
      <c r="L244" s="85"/>
      <c r="M244" s="68">
        <f t="shared" si="9"/>
        <v>0</v>
      </c>
      <c r="N244" s="87"/>
      <c r="O244" s="87"/>
      <c r="P244" s="87"/>
      <c r="Q244" s="87"/>
      <c r="R244" s="87"/>
      <c r="S244" s="68">
        <f t="shared" si="10"/>
        <v>0</v>
      </c>
      <c r="T244" s="87"/>
      <c r="U244" s="87"/>
      <c r="V244" s="87"/>
      <c r="W244" s="87"/>
      <c r="X244" s="87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Q244"/>
      <c r="AR244"/>
      <c r="AS244"/>
      <c r="AT244"/>
      <c r="AU244"/>
    </row>
    <row r="245" spans="1:47">
      <c r="A245" s="74">
        <f t="shared" si="11"/>
        <v>243</v>
      </c>
      <c r="B245" s="86"/>
      <c r="D245" s="86"/>
      <c r="E245" s="86"/>
      <c r="F245" s="86"/>
      <c r="G245" s="86"/>
      <c r="H245" s="85"/>
      <c r="I245" s="85"/>
      <c r="J245" s="85"/>
      <c r="K245" s="85"/>
      <c r="L245" s="85"/>
      <c r="M245" s="68">
        <f t="shared" si="9"/>
        <v>0</v>
      </c>
      <c r="N245" s="87"/>
      <c r="O245" s="87"/>
      <c r="P245" s="87"/>
      <c r="Q245" s="87"/>
      <c r="R245" s="87"/>
      <c r="S245" s="68">
        <f t="shared" si="10"/>
        <v>0</v>
      </c>
      <c r="T245" s="87"/>
      <c r="U245" s="87"/>
      <c r="V245" s="87"/>
      <c r="W245" s="87"/>
      <c r="X245" s="87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Q245"/>
      <c r="AR245"/>
      <c r="AS245"/>
      <c r="AT245"/>
      <c r="AU245"/>
    </row>
    <row r="246" spans="1:47">
      <c r="A246" s="74">
        <f t="shared" si="11"/>
        <v>244</v>
      </c>
      <c r="B246" s="86"/>
      <c r="D246" s="86"/>
      <c r="E246" s="86"/>
      <c r="F246" s="86"/>
      <c r="G246" s="86"/>
      <c r="H246" s="85"/>
      <c r="I246" s="85"/>
      <c r="J246" s="85"/>
      <c r="K246" s="85"/>
      <c r="L246" s="85"/>
      <c r="M246" s="68">
        <f t="shared" si="9"/>
        <v>0</v>
      </c>
      <c r="N246" s="87"/>
      <c r="O246" s="87"/>
      <c r="P246" s="87"/>
      <c r="Q246" s="87"/>
      <c r="R246" s="87"/>
      <c r="S246" s="68">
        <f t="shared" si="10"/>
        <v>0</v>
      </c>
      <c r="T246" s="87"/>
      <c r="U246" s="87"/>
      <c r="V246" s="87"/>
      <c r="W246" s="87"/>
      <c r="X246" s="87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Q246"/>
      <c r="AR246"/>
      <c r="AS246"/>
      <c r="AT246"/>
      <c r="AU246"/>
    </row>
    <row r="247" spans="1:47">
      <c r="A247" s="74">
        <f t="shared" si="11"/>
        <v>245</v>
      </c>
      <c r="B247" s="86"/>
      <c r="D247" s="86"/>
      <c r="E247" s="86"/>
      <c r="F247" s="86"/>
      <c r="G247" s="86"/>
      <c r="H247" s="85"/>
      <c r="I247" s="85"/>
      <c r="J247" s="85"/>
      <c r="K247" s="85"/>
      <c r="L247" s="85"/>
      <c r="M247" s="68">
        <f t="shared" si="9"/>
        <v>0</v>
      </c>
      <c r="N247" s="87"/>
      <c r="O247" s="87"/>
      <c r="P247" s="87"/>
      <c r="Q247" s="87"/>
      <c r="R247" s="87"/>
      <c r="S247" s="68">
        <f t="shared" si="10"/>
        <v>0</v>
      </c>
      <c r="T247" s="87"/>
      <c r="U247" s="87"/>
      <c r="V247" s="87"/>
      <c r="W247" s="87"/>
      <c r="X247" s="87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Q247"/>
      <c r="AR247"/>
      <c r="AS247"/>
      <c r="AT247"/>
      <c r="AU247"/>
    </row>
    <row r="248" spans="1:47">
      <c r="A248" s="74">
        <f t="shared" si="11"/>
        <v>246</v>
      </c>
      <c r="B248" s="86"/>
      <c r="D248" s="86"/>
      <c r="E248" s="86"/>
      <c r="F248" s="86"/>
      <c r="G248" s="86"/>
      <c r="H248" s="85"/>
      <c r="I248" s="85"/>
      <c r="J248" s="85"/>
      <c r="K248" s="85"/>
      <c r="L248" s="85"/>
      <c r="M248" s="68">
        <f t="shared" si="9"/>
        <v>0</v>
      </c>
      <c r="N248" s="87"/>
      <c r="O248" s="87"/>
      <c r="P248" s="87"/>
      <c r="Q248" s="87"/>
      <c r="R248" s="87"/>
      <c r="S248" s="68">
        <f t="shared" si="10"/>
        <v>0</v>
      </c>
      <c r="T248" s="87"/>
      <c r="U248" s="87"/>
      <c r="V248" s="87"/>
      <c r="W248" s="87"/>
      <c r="X248" s="87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Q248"/>
      <c r="AR248"/>
      <c r="AS248"/>
      <c r="AT248"/>
      <c r="AU248"/>
    </row>
    <row r="249" spans="1:47">
      <c r="A249" s="74">
        <f t="shared" si="11"/>
        <v>247</v>
      </c>
      <c r="B249" s="86"/>
      <c r="D249" s="86"/>
      <c r="E249" s="86"/>
      <c r="F249" s="86"/>
      <c r="G249" s="86"/>
      <c r="H249" s="85"/>
      <c r="I249" s="85"/>
      <c r="J249" s="85"/>
      <c r="K249" s="85"/>
      <c r="L249" s="85"/>
      <c r="M249" s="68">
        <f t="shared" si="9"/>
        <v>0</v>
      </c>
      <c r="N249" s="87"/>
      <c r="O249" s="87"/>
      <c r="P249" s="87"/>
      <c r="Q249" s="87"/>
      <c r="R249" s="87"/>
      <c r="S249" s="68">
        <f t="shared" si="10"/>
        <v>0</v>
      </c>
      <c r="T249" s="87"/>
      <c r="U249" s="87"/>
      <c r="V249" s="87"/>
      <c r="W249" s="87"/>
      <c r="X249" s="87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Q249"/>
      <c r="AR249"/>
      <c r="AS249"/>
      <c r="AT249"/>
      <c r="AU249"/>
    </row>
    <row r="250" spans="1:47">
      <c r="A250" s="74">
        <f t="shared" si="11"/>
        <v>248</v>
      </c>
      <c r="B250" s="86"/>
      <c r="D250" s="86"/>
      <c r="E250" s="86"/>
      <c r="F250" s="86"/>
      <c r="G250" s="86"/>
      <c r="H250" s="85"/>
      <c r="I250" s="85"/>
      <c r="J250" s="85"/>
      <c r="K250" s="85"/>
      <c r="L250" s="85"/>
      <c r="M250" s="68">
        <f t="shared" si="9"/>
        <v>0</v>
      </c>
      <c r="N250" s="87"/>
      <c r="O250" s="87"/>
      <c r="P250" s="87"/>
      <c r="Q250" s="87"/>
      <c r="R250" s="87"/>
      <c r="S250" s="68">
        <f t="shared" si="10"/>
        <v>0</v>
      </c>
      <c r="T250" s="87"/>
      <c r="U250" s="87"/>
      <c r="V250" s="87"/>
      <c r="W250" s="87"/>
      <c r="X250" s="87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Q250"/>
      <c r="AR250"/>
      <c r="AS250"/>
      <c r="AT250"/>
      <c r="AU250"/>
    </row>
    <row r="251" spans="1:47">
      <c r="A251" s="74">
        <f t="shared" si="11"/>
        <v>249</v>
      </c>
      <c r="B251" s="86"/>
      <c r="D251" s="86"/>
      <c r="E251" s="86"/>
      <c r="F251" s="86"/>
      <c r="G251" s="86"/>
      <c r="H251" s="85"/>
      <c r="I251" s="85"/>
      <c r="J251" s="85"/>
      <c r="K251" s="85"/>
      <c r="L251" s="85"/>
      <c r="M251" s="68">
        <f t="shared" si="9"/>
        <v>0</v>
      </c>
      <c r="N251" s="87"/>
      <c r="O251" s="87"/>
      <c r="P251" s="87"/>
      <c r="Q251" s="87"/>
      <c r="R251" s="87"/>
      <c r="S251" s="68">
        <f t="shared" si="10"/>
        <v>0</v>
      </c>
      <c r="T251" s="87"/>
      <c r="U251" s="87"/>
      <c r="V251" s="87"/>
      <c r="W251" s="87"/>
      <c r="X251" s="87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Q251"/>
      <c r="AR251"/>
      <c r="AS251"/>
      <c r="AT251"/>
      <c r="AU251"/>
    </row>
    <row r="252" spans="1:47">
      <c r="A252" s="74">
        <f t="shared" si="11"/>
        <v>250</v>
      </c>
      <c r="B252" s="86"/>
      <c r="D252" s="86"/>
      <c r="E252" s="86"/>
      <c r="F252" s="86"/>
      <c r="G252" s="86"/>
      <c r="H252" s="85"/>
      <c r="I252" s="85"/>
      <c r="J252" s="85"/>
      <c r="K252" s="85"/>
      <c r="L252" s="85"/>
      <c r="M252" s="68">
        <f t="shared" si="9"/>
        <v>0</v>
      </c>
      <c r="N252" s="87"/>
      <c r="O252" s="87"/>
      <c r="P252" s="87"/>
      <c r="Q252" s="87"/>
      <c r="R252" s="87"/>
      <c r="S252" s="68">
        <f t="shared" si="10"/>
        <v>0</v>
      </c>
      <c r="T252" s="87"/>
      <c r="U252" s="87"/>
      <c r="V252" s="87"/>
      <c r="W252" s="87"/>
      <c r="X252" s="87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Q252"/>
      <c r="AR252"/>
      <c r="AS252"/>
      <c r="AT252"/>
      <c r="AU252"/>
    </row>
    <row r="253" spans="1:47">
      <c r="A253" s="74">
        <f t="shared" si="11"/>
        <v>251</v>
      </c>
      <c r="B253" s="86"/>
      <c r="D253" s="86"/>
      <c r="E253" s="86"/>
      <c r="F253" s="86"/>
      <c r="G253" s="86"/>
      <c r="H253" s="85"/>
      <c r="I253" s="85"/>
      <c r="J253" s="85"/>
      <c r="K253" s="85"/>
      <c r="L253" s="85"/>
      <c r="M253" s="68">
        <f t="shared" si="9"/>
        <v>0</v>
      </c>
      <c r="N253" s="87"/>
      <c r="O253" s="87"/>
      <c r="P253" s="87"/>
      <c r="Q253" s="87"/>
      <c r="R253" s="87"/>
      <c r="S253" s="68">
        <f t="shared" si="10"/>
        <v>0</v>
      </c>
      <c r="T253" s="87"/>
      <c r="U253" s="87"/>
      <c r="V253" s="87"/>
      <c r="W253" s="87"/>
      <c r="X253" s="87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Q253"/>
      <c r="AR253"/>
      <c r="AS253"/>
      <c r="AT253"/>
      <c r="AU253"/>
    </row>
    <row r="254" spans="1:47">
      <c r="A254" s="74">
        <f t="shared" si="11"/>
        <v>252</v>
      </c>
      <c r="B254" s="86"/>
      <c r="D254" s="86"/>
      <c r="E254" s="86"/>
      <c r="F254" s="86"/>
      <c r="G254" s="86"/>
      <c r="H254" s="85"/>
      <c r="I254" s="85"/>
      <c r="J254" s="85"/>
      <c r="K254" s="85"/>
      <c r="L254" s="85"/>
      <c r="M254" s="68">
        <f t="shared" si="9"/>
        <v>0</v>
      </c>
      <c r="N254" s="87"/>
      <c r="O254" s="87"/>
      <c r="P254" s="87"/>
      <c r="Q254" s="87"/>
      <c r="R254" s="87"/>
      <c r="S254" s="68">
        <f t="shared" si="10"/>
        <v>0</v>
      </c>
      <c r="T254" s="87"/>
      <c r="U254" s="87"/>
      <c r="V254" s="87"/>
      <c r="W254" s="87"/>
      <c r="X254" s="87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Q254"/>
      <c r="AR254"/>
      <c r="AS254"/>
      <c r="AT254"/>
      <c r="AU254"/>
    </row>
    <row r="255" spans="1:47">
      <c r="A255" s="74">
        <f t="shared" si="11"/>
        <v>253</v>
      </c>
      <c r="B255" s="86"/>
      <c r="D255" s="86"/>
      <c r="E255" s="86"/>
      <c r="F255" s="86"/>
      <c r="G255" s="86"/>
      <c r="H255" s="85"/>
      <c r="I255" s="85"/>
      <c r="J255" s="85"/>
      <c r="K255" s="85"/>
      <c r="L255" s="85"/>
      <c r="M255" s="68">
        <f t="shared" si="9"/>
        <v>0</v>
      </c>
      <c r="N255" s="87"/>
      <c r="O255" s="87"/>
      <c r="P255" s="87"/>
      <c r="Q255" s="87"/>
      <c r="R255" s="87"/>
      <c r="S255" s="68">
        <f t="shared" si="10"/>
        <v>0</v>
      </c>
      <c r="T255" s="87"/>
      <c r="U255" s="87"/>
      <c r="V255" s="87"/>
      <c r="W255" s="87"/>
      <c r="X255" s="87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Q255"/>
      <c r="AR255"/>
      <c r="AS255"/>
      <c r="AT255"/>
      <c r="AU255"/>
    </row>
    <row r="256" spans="1:47">
      <c r="A256" s="74">
        <f t="shared" si="11"/>
        <v>254</v>
      </c>
      <c r="B256" s="86"/>
      <c r="D256" s="86"/>
      <c r="E256" s="86"/>
      <c r="F256" s="86"/>
      <c r="G256" s="86"/>
      <c r="H256" s="85"/>
      <c r="I256" s="85"/>
      <c r="J256" s="85"/>
      <c r="K256" s="85"/>
      <c r="L256" s="85"/>
      <c r="M256" s="68">
        <f t="shared" si="9"/>
        <v>0</v>
      </c>
      <c r="N256" s="87"/>
      <c r="O256" s="87"/>
      <c r="P256" s="87"/>
      <c r="Q256" s="87"/>
      <c r="R256" s="87"/>
      <c r="S256" s="68">
        <f t="shared" si="10"/>
        <v>0</v>
      </c>
      <c r="T256" s="87"/>
      <c r="U256" s="87"/>
      <c r="V256" s="87"/>
      <c r="W256" s="87"/>
      <c r="X256" s="87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Q256"/>
      <c r="AR256"/>
      <c r="AS256"/>
      <c r="AT256"/>
      <c r="AU256"/>
    </row>
    <row r="257" spans="1:47">
      <c r="A257" s="74">
        <f t="shared" si="11"/>
        <v>255</v>
      </c>
      <c r="B257" s="86"/>
      <c r="D257" s="86"/>
      <c r="E257" s="86"/>
      <c r="F257" s="86"/>
      <c r="G257" s="86"/>
      <c r="H257" s="85"/>
      <c r="I257" s="85"/>
      <c r="J257" s="85"/>
      <c r="K257" s="85"/>
      <c r="L257" s="85"/>
      <c r="M257" s="68">
        <f t="shared" si="9"/>
        <v>0</v>
      </c>
      <c r="N257" s="87"/>
      <c r="O257" s="87"/>
      <c r="P257" s="87"/>
      <c r="Q257" s="87"/>
      <c r="R257" s="87"/>
      <c r="S257" s="68">
        <f t="shared" si="10"/>
        <v>0</v>
      </c>
      <c r="T257" s="87"/>
      <c r="U257" s="87"/>
      <c r="V257" s="87"/>
      <c r="W257" s="87"/>
      <c r="X257" s="87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Q257"/>
      <c r="AR257"/>
      <c r="AS257"/>
      <c r="AT257"/>
      <c r="AU257"/>
    </row>
    <row r="258" spans="1:47">
      <c r="A258" s="74">
        <f t="shared" si="11"/>
        <v>256</v>
      </c>
      <c r="B258" s="86"/>
      <c r="D258" s="86"/>
      <c r="E258" s="86"/>
      <c r="F258" s="86"/>
      <c r="G258" s="86"/>
      <c r="H258" s="85"/>
      <c r="I258" s="85"/>
      <c r="J258" s="85"/>
      <c r="K258" s="85"/>
      <c r="L258" s="85"/>
      <c r="M258" s="68">
        <f t="shared" si="9"/>
        <v>0</v>
      </c>
      <c r="N258" s="87"/>
      <c r="O258" s="87"/>
      <c r="P258" s="87"/>
      <c r="Q258" s="87"/>
      <c r="R258" s="87"/>
      <c r="S258" s="68">
        <f t="shared" si="10"/>
        <v>0</v>
      </c>
      <c r="T258" s="87"/>
      <c r="U258" s="87"/>
      <c r="V258" s="87"/>
      <c r="W258" s="87"/>
      <c r="X258" s="87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Q258"/>
      <c r="AR258"/>
      <c r="AS258"/>
      <c r="AT258"/>
      <c r="AU258"/>
    </row>
    <row r="259" spans="1:47">
      <c r="A259" s="74">
        <f t="shared" si="11"/>
        <v>257</v>
      </c>
      <c r="B259" s="86"/>
      <c r="D259" s="86"/>
      <c r="E259" s="86"/>
      <c r="F259" s="86"/>
      <c r="G259" s="86"/>
      <c r="H259" s="85"/>
      <c r="I259" s="85"/>
      <c r="J259" s="85"/>
      <c r="K259" s="85"/>
      <c r="L259" s="85"/>
      <c r="M259" s="68">
        <f t="shared" ref="M259:M322" si="12">N259+O259+P259+Q259+R259</f>
        <v>0</v>
      </c>
      <c r="N259" s="87"/>
      <c r="O259" s="87"/>
      <c r="P259" s="87"/>
      <c r="Q259" s="87"/>
      <c r="R259" s="87"/>
      <c r="S259" s="68">
        <f t="shared" ref="S259:S322" si="13">T259+U259+V259+W259+X259</f>
        <v>0</v>
      </c>
      <c r="T259" s="87"/>
      <c r="U259" s="87"/>
      <c r="V259" s="87"/>
      <c r="W259" s="87"/>
      <c r="X259" s="87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Q259"/>
      <c r="AR259"/>
      <c r="AS259"/>
      <c r="AT259"/>
      <c r="AU259"/>
    </row>
    <row r="260" spans="1:47">
      <c r="A260" s="74">
        <f t="shared" si="11"/>
        <v>258</v>
      </c>
      <c r="B260" s="86"/>
      <c r="D260" s="86"/>
      <c r="E260" s="86"/>
      <c r="F260" s="86"/>
      <c r="G260" s="86"/>
      <c r="H260" s="85"/>
      <c r="I260" s="85"/>
      <c r="J260" s="85"/>
      <c r="K260" s="85"/>
      <c r="L260" s="85"/>
      <c r="M260" s="68">
        <f t="shared" si="12"/>
        <v>0</v>
      </c>
      <c r="N260" s="87"/>
      <c r="O260" s="87"/>
      <c r="P260" s="87"/>
      <c r="Q260" s="87"/>
      <c r="R260" s="87"/>
      <c r="S260" s="68">
        <f t="shared" si="13"/>
        <v>0</v>
      </c>
      <c r="T260" s="87"/>
      <c r="U260" s="87"/>
      <c r="V260" s="87"/>
      <c r="W260" s="87"/>
      <c r="X260" s="87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Q260"/>
      <c r="AR260"/>
      <c r="AS260"/>
      <c r="AT260"/>
      <c r="AU260"/>
    </row>
    <row r="261" spans="1:47">
      <c r="A261" s="74">
        <f t="shared" ref="A261:A324" si="14">A260+1</f>
        <v>259</v>
      </c>
      <c r="B261" s="86"/>
      <c r="D261" s="86"/>
      <c r="E261" s="86"/>
      <c r="F261" s="86"/>
      <c r="G261" s="86"/>
      <c r="H261" s="85"/>
      <c r="I261" s="85"/>
      <c r="J261" s="85"/>
      <c r="K261" s="85"/>
      <c r="L261" s="85"/>
      <c r="M261" s="68">
        <f t="shared" si="12"/>
        <v>0</v>
      </c>
      <c r="N261" s="87"/>
      <c r="O261" s="87"/>
      <c r="P261" s="87"/>
      <c r="Q261" s="87"/>
      <c r="R261" s="87"/>
      <c r="S261" s="68">
        <f t="shared" si="13"/>
        <v>0</v>
      </c>
      <c r="T261" s="87"/>
      <c r="U261" s="87"/>
      <c r="V261" s="87"/>
      <c r="W261" s="87"/>
      <c r="X261" s="87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Q261"/>
      <c r="AR261"/>
      <c r="AS261"/>
      <c r="AT261"/>
      <c r="AU261"/>
    </row>
    <row r="262" spans="1:47">
      <c r="A262" s="74">
        <f t="shared" si="14"/>
        <v>260</v>
      </c>
      <c r="B262" s="86"/>
      <c r="D262" s="86"/>
      <c r="E262" s="86"/>
      <c r="F262" s="86"/>
      <c r="G262" s="86"/>
      <c r="H262" s="85"/>
      <c r="I262" s="85"/>
      <c r="J262" s="85"/>
      <c r="K262" s="85"/>
      <c r="L262" s="85"/>
      <c r="M262" s="68">
        <f t="shared" si="12"/>
        <v>0</v>
      </c>
      <c r="N262" s="87"/>
      <c r="O262" s="87"/>
      <c r="P262" s="87"/>
      <c r="Q262" s="87"/>
      <c r="R262" s="87"/>
      <c r="S262" s="68">
        <f t="shared" si="13"/>
        <v>0</v>
      </c>
      <c r="T262" s="87"/>
      <c r="U262" s="87"/>
      <c r="V262" s="87"/>
      <c r="W262" s="87"/>
      <c r="X262" s="87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Q262"/>
      <c r="AR262"/>
      <c r="AS262"/>
      <c r="AT262"/>
      <c r="AU262"/>
    </row>
    <row r="263" spans="1:47">
      <c r="A263" s="74">
        <f t="shared" si="14"/>
        <v>261</v>
      </c>
      <c r="B263" s="86"/>
      <c r="D263" s="86"/>
      <c r="E263" s="86"/>
      <c r="F263" s="86"/>
      <c r="G263" s="86"/>
      <c r="H263" s="85"/>
      <c r="I263" s="85"/>
      <c r="J263" s="85"/>
      <c r="K263" s="85"/>
      <c r="L263" s="85"/>
      <c r="M263" s="68">
        <f t="shared" si="12"/>
        <v>0</v>
      </c>
      <c r="N263" s="87"/>
      <c r="O263" s="87"/>
      <c r="P263" s="87"/>
      <c r="Q263" s="87"/>
      <c r="R263" s="87"/>
      <c r="S263" s="68">
        <f t="shared" si="13"/>
        <v>0</v>
      </c>
      <c r="T263" s="87"/>
      <c r="U263" s="87"/>
      <c r="V263" s="87"/>
      <c r="W263" s="87"/>
      <c r="X263" s="87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Q263"/>
      <c r="AR263"/>
      <c r="AS263"/>
      <c r="AT263"/>
      <c r="AU263"/>
    </row>
    <row r="264" spans="1:47">
      <c r="A264" s="74">
        <f t="shared" si="14"/>
        <v>262</v>
      </c>
      <c r="B264" s="86"/>
      <c r="D264" s="86"/>
      <c r="E264" s="86"/>
      <c r="F264" s="86"/>
      <c r="G264" s="86"/>
      <c r="H264" s="85"/>
      <c r="I264" s="85"/>
      <c r="J264" s="85"/>
      <c r="K264" s="85"/>
      <c r="L264" s="85"/>
      <c r="M264" s="68">
        <f t="shared" si="12"/>
        <v>0</v>
      </c>
      <c r="N264" s="87"/>
      <c r="O264" s="87"/>
      <c r="P264" s="87"/>
      <c r="Q264" s="87"/>
      <c r="R264" s="87"/>
      <c r="S264" s="68">
        <f t="shared" si="13"/>
        <v>0</v>
      </c>
      <c r="T264" s="87"/>
      <c r="U264" s="87"/>
      <c r="V264" s="87"/>
      <c r="W264" s="87"/>
      <c r="X264" s="87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Q264"/>
      <c r="AR264"/>
      <c r="AS264"/>
      <c r="AT264"/>
      <c r="AU264"/>
    </row>
    <row r="265" spans="1:47">
      <c r="A265" s="74">
        <f t="shared" si="14"/>
        <v>263</v>
      </c>
      <c r="B265" s="86"/>
      <c r="D265" s="86"/>
      <c r="E265" s="86"/>
      <c r="F265" s="86"/>
      <c r="G265" s="86"/>
      <c r="H265" s="85"/>
      <c r="I265" s="85"/>
      <c r="J265" s="85"/>
      <c r="K265" s="85"/>
      <c r="L265" s="85"/>
      <c r="M265" s="68">
        <f t="shared" si="12"/>
        <v>0</v>
      </c>
      <c r="N265" s="87"/>
      <c r="O265" s="87"/>
      <c r="P265" s="87"/>
      <c r="Q265" s="87"/>
      <c r="R265" s="87"/>
      <c r="S265" s="68">
        <f t="shared" si="13"/>
        <v>0</v>
      </c>
      <c r="T265" s="87"/>
      <c r="U265" s="87"/>
      <c r="V265" s="87"/>
      <c r="W265" s="87"/>
      <c r="X265" s="87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Q265"/>
      <c r="AR265"/>
      <c r="AS265"/>
      <c r="AT265"/>
      <c r="AU265"/>
    </row>
    <row r="266" spans="1:47">
      <c r="A266" s="74">
        <f t="shared" si="14"/>
        <v>264</v>
      </c>
      <c r="B266" s="86"/>
      <c r="D266" s="86"/>
      <c r="E266" s="86"/>
      <c r="F266" s="86"/>
      <c r="G266" s="86"/>
      <c r="H266" s="85"/>
      <c r="I266" s="85"/>
      <c r="J266" s="85"/>
      <c r="K266" s="85"/>
      <c r="L266" s="85"/>
      <c r="M266" s="68">
        <f t="shared" si="12"/>
        <v>0</v>
      </c>
      <c r="N266" s="87"/>
      <c r="O266" s="87"/>
      <c r="P266" s="87"/>
      <c r="Q266" s="87"/>
      <c r="R266" s="87"/>
      <c r="S266" s="68">
        <f t="shared" si="13"/>
        <v>0</v>
      </c>
      <c r="T266" s="87"/>
      <c r="U266" s="87"/>
      <c r="V266" s="87"/>
      <c r="W266" s="87"/>
      <c r="X266" s="87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Q266"/>
      <c r="AR266"/>
      <c r="AS266"/>
      <c r="AT266"/>
      <c r="AU266"/>
    </row>
    <row r="267" spans="1:47">
      <c r="A267" s="74">
        <f t="shared" si="14"/>
        <v>265</v>
      </c>
      <c r="B267" s="86"/>
      <c r="D267" s="86"/>
      <c r="E267" s="86"/>
      <c r="F267" s="86"/>
      <c r="G267" s="86"/>
      <c r="H267" s="85"/>
      <c r="I267" s="85"/>
      <c r="J267" s="85"/>
      <c r="K267" s="85"/>
      <c r="L267" s="85"/>
      <c r="M267" s="68">
        <f t="shared" si="12"/>
        <v>0</v>
      </c>
      <c r="N267" s="87"/>
      <c r="O267" s="87"/>
      <c r="P267" s="87"/>
      <c r="Q267" s="87"/>
      <c r="R267" s="87"/>
      <c r="S267" s="68">
        <f t="shared" si="13"/>
        <v>0</v>
      </c>
      <c r="T267" s="87"/>
      <c r="U267" s="87"/>
      <c r="V267" s="87"/>
      <c r="W267" s="87"/>
      <c r="X267" s="87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Q267"/>
      <c r="AR267"/>
      <c r="AS267"/>
      <c r="AT267"/>
      <c r="AU267"/>
    </row>
    <row r="268" spans="1:47">
      <c r="A268" s="74">
        <f t="shared" si="14"/>
        <v>266</v>
      </c>
      <c r="B268" s="86"/>
      <c r="D268" s="86"/>
      <c r="E268" s="86"/>
      <c r="F268" s="86"/>
      <c r="G268" s="86"/>
      <c r="H268" s="85"/>
      <c r="I268" s="85"/>
      <c r="J268" s="85"/>
      <c r="K268" s="85"/>
      <c r="L268" s="85"/>
      <c r="M268" s="68">
        <f t="shared" si="12"/>
        <v>0</v>
      </c>
      <c r="N268" s="87"/>
      <c r="O268" s="87"/>
      <c r="P268" s="87"/>
      <c r="Q268" s="87"/>
      <c r="R268" s="87"/>
      <c r="S268" s="68">
        <f t="shared" si="13"/>
        <v>0</v>
      </c>
      <c r="T268" s="87"/>
      <c r="U268" s="87"/>
      <c r="V268" s="87"/>
      <c r="W268" s="87"/>
      <c r="X268" s="87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Q268"/>
      <c r="AR268"/>
      <c r="AS268"/>
      <c r="AT268"/>
      <c r="AU268"/>
    </row>
    <row r="269" spans="1:47">
      <c r="A269" s="74">
        <f t="shared" si="14"/>
        <v>267</v>
      </c>
      <c r="B269" s="86"/>
      <c r="D269" s="86"/>
      <c r="E269" s="86"/>
      <c r="F269" s="86"/>
      <c r="G269" s="86"/>
      <c r="H269" s="85"/>
      <c r="I269" s="85"/>
      <c r="J269" s="85"/>
      <c r="K269" s="85"/>
      <c r="L269" s="85"/>
      <c r="M269" s="68">
        <f t="shared" si="12"/>
        <v>0</v>
      </c>
      <c r="N269" s="87"/>
      <c r="O269" s="87"/>
      <c r="P269" s="87"/>
      <c r="Q269" s="87"/>
      <c r="R269" s="87"/>
      <c r="S269" s="68">
        <f t="shared" si="13"/>
        <v>0</v>
      </c>
      <c r="T269" s="87"/>
      <c r="U269" s="87"/>
      <c r="V269" s="87"/>
      <c r="W269" s="87"/>
      <c r="X269" s="87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Q269"/>
      <c r="AR269"/>
      <c r="AS269"/>
      <c r="AT269"/>
      <c r="AU269"/>
    </row>
    <row r="270" spans="1:47">
      <c r="A270" s="74">
        <f t="shared" si="14"/>
        <v>268</v>
      </c>
      <c r="B270" s="86"/>
      <c r="D270" s="86"/>
      <c r="E270" s="86"/>
      <c r="F270" s="86"/>
      <c r="G270" s="86"/>
      <c r="H270" s="85"/>
      <c r="I270" s="85"/>
      <c r="J270" s="85"/>
      <c r="K270" s="85"/>
      <c r="L270" s="85"/>
      <c r="M270" s="68">
        <f t="shared" si="12"/>
        <v>0</v>
      </c>
      <c r="N270" s="87"/>
      <c r="O270" s="87"/>
      <c r="P270" s="87"/>
      <c r="Q270" s="87"/>
      <c r="R270" s="87"/>
      <c r="S270" s="68">
        <f t="shared" si="13"/>
        <v>0</v>
      </c>
      <c r="T270" s="87"/>
      <c r="U270" s="87"/>
      <c r="V270" s="87"/>
      <c r="W270" s="87"/>
      <c r="X270" s="87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Q270"/>
      <c r="AR270"/>
      <c r="AS270"/>
      <c r="AT270"/>
      <c r="AU270"/>
    </row>
    <row r="271" spans="1:47">
      <c r="A271" s="74">
        <f t="shared" si="14"/>
        <v>269</v>
      </c>
      <c r="B271" s="86"/>
      <c r="D271" s="86"/>
      <c r="E271" s="86"/>
      <c r="F271" s="86"/>
      <c r="G271" s="86"/>
      <c r="H271" s="85"/>
      <c r="I271" s="85"/>
      <c r="J271" s="85"/>
      <c r="K271" s="85"/>
      <c r="L271" s="85"/>
      <c r="M271" s="68">
        <f t="shared" si="12"/>
        <v>0</v>
      </c>
      <c r="N271" s="87"/>
      <c r="O271" s="87"/>
      <c r="P271" s="87"/>
      <c r="Q271" s="87"/>
      <c r="R271" s="87"/>
      <c r="S271" s="68">
        <f t="shared" si="13"/>
        <v>0</v>
      </c>
      <c r="T271" s="87"/>
      <c r="U271" s="87"/>
      <c r="V271" s="87"/>
      <c r="W271" s="87"/>
      <c r="X271" s="87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Q271"/>
      <c r="AR271"/>
      <c r="AS271"/>
      <c r="AT271"/>
      <c r="AU271"/>
    </row>
    <row r="272" spans="1:47">
      <c r="A272" s="74">
        <f t="shared" si="14"/>
        <v>270</v>
      </c>
      <c r="B272" s="86"/>
      <c r="D272" s="86"/>
      <c r="E272" s="86"/>
      <c r="F272" s="86"/>
      <c r="G272" s="86"/>
      <c r="H272" s="85"/>
      <c r="I272" s="85"/>
      <c r="J272" s="85"/>
      <c r="K272" s="85"/>
      <c r="L272" s="85"/>
      <c r="M272" s="68">
        <f t="shared" si="12"/>
        <v>0</v>
      </c>
      <c r="N272" s="87"/>
      <c r="O272" s="87"/>
      <c r="P272" s="87"/>
      <c r="Q272" s="87"/>
      <c r="R272" s="87"/>
      <c r="S272" s="68">
        <f t="shared" si="13"/>
        <v>0</v>
      </c>
      <c r="T272" s="87"/>
      <c r="U272" s="87"/>
      <c r="V272" s="87"/>
      <c r="W272" s="87"/>
      <c r="X272" s="87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Q272"/>
      <c r="AR272"/>
      <c r="AS272"/>
      <c r="AT272"/>
      <c r="AU272"/>
    </row>
    <row r="273" spans="1:47">
      <c r="A273" s="74">
        <f t="shared" si="14"/>
        <v>271</v>
      </c>
      <c r="B273" s="86"/>
      <c r="D273" s="86"/>
      <c r="E273" s="86"/>
      <c r="F273" s="86"/>
      <c r="G273" s="86"/>
      <c r="H273" s="85"/>
      <c r="I273" s="85"/>
      <c r="J273" s="85"/>
      <c r="K273" s="85"/>
      <c r="L273" s="85"/>
      <c r="M273" s="68">
        <f t="shared" si="12"/>
        <v>0</v>
      </c>
      <c r="N273" s="87"/>
      <c r="O273" s="87"/>
      <c r="P273" s="87"/>
      <c r="Q273" s="87"/>
      <c r="R273" s="87"/>
      <c r="S273" s="68">
        <f t="shared" si="13"/>
        <v>0</v>
      </c>
      <c r="T273" s="87"/>
      <c r="U273" s="87"/>
      <c r="V273" s="87"/>
      <c r="W273" s="87"/>
      <c r="X273" s="87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Q273"/>
      <c r="AR273"/>
      <c r="AS273"/>
      <c r="AT273"/>
      <c r="AU273"/>
    </row>
    <row r="274" spans="1:47">
      <c r="A274" s="74">
        <f t="shared" si="14"/>
        <v>272</v>
      </c>
      <c r="B274" s="86"/>
      <c r="D274" s="86"/>
      <c r="E274" s="86"/>
      <c r="F274" s="86"/>
      <c r="G274" s="86"/>
      <c r="H274" s="85"/>
      <c r="I274" s="85"/>
      <c r="J274" s="85"/>
      <c r="K274" s="85"/>
      <c r="L274" s="85"/>
      <c r="M274" s="68">
        <f t="shared" si="12"/>
        <v>0</v>
      </c>
      <c r="N274" s="87"/>
      <c r="O274" s="87"/>
      <c r="P274" s="87"/>
      <c r="Q274" s="87"/>
      <c r="R274" s="87"/>
      <c r="S274" s="68">
        <f t="shared" si="13"/>
        <v>0</v>
      </c>
      <c r="T274" s="87"/>
      <c r="U274" s="87"/>
      <c r="V274" s="87"/>
      <c r="W274" s="87"/>
      <c r="X274" s="87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Q274"/>
      <c r="AR274"/>
      <c r="AS274"/>
      <c r="AT274"/>
      <c r="AU274"/>
    </row>
    <row r="275" spans="1:47">
      <c r="A275" s="74">
        <f t="shared" si="14"/>
        <v>273</v>
      </c>
      <c r="B275" s="86"/>
      <c r="D275" s="86"/>
      <c r="E275" s="86"/>
      <c r="F275" s="86"/>
      <c r="G275" s="86"/>
      <c r="H275" s="85"/>
      <c r="I275" s="85"/>
      <c r="J275" s="85"/>
      <c r="K275" s="85"/>
      <c r="L275" s="85"/>
      <c r="M275" s="68">
        <f t="shared" si="12"/>
        <v>0</v>
      </c>
      <c r="N275" s="87"/>
      <c r="O275" s="87"/>
      <c r="P275" s="87"/>
      <c r="Q275" s="87"/>
      <c r="R275" s="87"/>
      <c r="S275" s="68">
        <f t="shared" si="13"/>
        <v>0</v>
      </c>
      <c r="T275" s="87"/>
      <c r="U275" s="87"/>
      <c r="V275" s="87"/>
      <c r="W275" s="87"/>
      <c r="X275" s="87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Q275"/>
      <c r="AR275"/>
      <c r="AS275"/>
      <c r="AT275"/>
      <c r="AU275"/>
    </row>
    <row r="276" spans="1:47">
      <c r="A276" s="74">
        <f t="shared" si="14"/>
        <v>274</v>
      </c>
      <c r="B276" s="86"/>
      <c r="D276" s="86"/>
      <c r="E276" s="86"/>
      <c r="F276" s="86"/>
      <c r="G276" s="86"/>
      <c r="H276" s="85"/>
      <c r="I276" s="85"/>
      <c r="J276" s="85"/>
      <c r="K276" s="85"/>
      <c r="L276" s="85"/>
      <c r="M276" s="68">
        <f t="shared" si="12"/>
        <v>0</v>
      </c>
      <c r="N276" s="87"/>
      <c r="O276" s="87"/>
      <c r="P276" s="87"/>
      <c r="Q276" s="87"/>
      <c r="R276" s="87"/>
      <c r="S276" s="68">
        <f t="shared" si="13"/>
        <v>0</v>
      </c>
      <c r="T276" s="87"/>
      <c r="U276" s="87"/>
      <c r="V276" s="87"/>
      <c r="W276" s="87"/>
      <c r="X276" s="87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Q276"/>
      <c r="AR276"/>
      <c r="AS276"/>
      <c r="AT276"/>
      <c r="AU276"/>
    </row>
    <row r="277" spans="1:47">
      <c r="A277" s="74">
        <f t="shared" si="14"/>
        <v>275</v>
      </c>
      <c r="B277" s="86"/>
      <c r="D277" s="86"/>
      <c r="E277" s="86"/>
      <c r="F277" s="86"/>
      <c r="G277" s="86"/>
      <c r="H277" s="85"/>
      <c r="I277" s="85"/>
      <c r="J277" s="85"/>
      <c r="K277" s="85"/>
      <c r="L277" s="85"/>
      <c r="M277" s="68">
        <f t="shared" si="12"/>
        <v>0</v>
      </c>
      <c r="N277" s="87"/>
      <c r="O277" s="87"/>
      <c r="P277" s="87"/>
      <c r="Q277" s="87"/>
      <c r="R277" s="87"/>
      <c r="S277" s="68">
        <f t="shared" si="13"/>
        <v>0</v>
      </c>
      <c r="T277" s="87"/>
      <c r="U277" s="87"/>
      <c r="V277" s="87"/>
      <c r="W277" s="87"/>
      <c r="X277" s="87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Q277"/>
      <c r="AR277"/>
      <c r="AS277"/>
      <c r="AT277"/>
      <c r="AU277"/>
    </row>
    <row r="278" spans="1:47">
      <c r="A278" s="74">
        <f t="shared" si="14"/>
        <v>276</v>
      </c>
      <c r="B278" s="86"/>
      <c r="D278" s="86"/>
      <c r="E278" s="86"/>
      <c r="F278" s="86"/>
      <c r="G278" s="86"/>
      <c r="H278" s="85"/>
      <c r="I278" s="85"/>
      <c r="J278" s="85"/>
      <c r="K278" s="85"/>
      <c r="L278" s="85"/>
      <c r="M278" s="68">
        <f t="shared" si="12"/>
        <v>0</v>
      </c>
      <c r="N278" s="87"/>
      <c r="O278" s="87"/>
      <c r="P278" s="87"/>
      <c r="Q278" s="87"/>
      <c r="R278" s="87"/>
      <c r="S278" s="68">
        <f t="shared" si="13"/>
        <v>0</v>
      </c>
      <c r="T278" s="87"/>
      <c r="U278" s="87"/>
      <c r="V278" s="87"/>
      <c r="W278" s="87"/>
      <c r="X278" s="87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Q278"/>
      <c r="AR278"/>
      <c r="AS278"/>
      <c r="AT278"/>
      <c r="AU278"/>
    </row>
    <row r="279" spans="1:47">
      <c r="A279" s="74">
        <f t="shared" si="14"/>
        <v>277</v>
      </c>
      <c r="B279" s="86"/>
      <c r="D279" s="86"/>
      <c r="E279" s="86"/>
      <c r="F279" s="86"/>
      <c r="G279" s="86"/>
      <c r="H279" s="85"/>
      <c r="I279" s="85"/>
      <c r="J279" s="85"/>
      <c r="K279" s="85"/>
      <c r="L279" s="85"/>
      <c r="M279" s="68">
        <f t="shared" si="12"/>
        <v>0</v>
      </c>
      <c r="N279" s="87"/>
      <c r="O279" s="87"/>
      <c r="P279" s="87"/>
      <c r="Q279" s="87"/>
      <c r="R279" s="87"/>
      <c r="S279" s="68">
        <f t="shared" si="13"/>
        <v>0</v>
      </c>
      <c r="T279" s="87"/>
      <c r="U279" s="87"/>
      <c r="V279" s="87"/>
      <c r="W279" s="87"/>
      <c r="X279" s="87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Q279"/>
      <c r="AR279"/>
      <c r="AS279"/>
      <c r="AT279"/>
      <c r="AU279"/>
    </row>
    <row r="280" spans="1:47">
      <c r="A280" s="74">
        <f t="shared" si="14"/>
        <v>278</v>
      </c>
      <c r="B280" s="86"/>
      <c r="D280" s="86"/>
      <c r="E280" s="86"/>
      <c r="F280" s="86"/>
      <c r="G280" s="86"/>
      <c r="H280" s="85"/>
      <c r="I280" s="85"/>
      <c r="J280" s="85"/>
      <c r="K280" s="85"/>
      <c r="L280" s="85"/>
      <c r="M280" s="68">
        <f t="shared" si="12"/>
        <v>0</v>
      </c>
      <c r="N280" s="87"/>
      <c r="O280" s="87"/>
      <c r="P280" s="87"/>
      <c r="Q280" s="87"/>
      <c r="R280" s="87"/>
      <c r="S280" s="68">
        <f t="shared" si="13"/>
        <v>0</v>
      </c>
      <c r="T280" s="87"/>
      <c r="U280" s="87"/>
      <c r="V280" s="87"/>
      <c r="W280" s="87"/>
      <c r="X280" s="87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Q280"/>
      <c r="AR280"/>
      <c r="AS280"/>
      <c r="AT280"/>
      <c r="AU280"/>
    </row>
    <row r="281" spans="1:47">
      <c r="A281" s="74">
        <f t="shared" si="14"/>
        <v>279</v>
      </c>
      <c r="B281" s="86"/>
      <c r="D281" s="86"/>
      <c r="E281" s="86"/>
      <c r="F281" s="86"/>
      <c r="G281" s="86"/>
      <c r="H281" s="85"/>
      <c r="I281" s="85"/>
      <c r="J281" s="85"/>
      <c r="K281" s="85"/>
      <c r="L281" s="85"/>
      <c r="M281" s="68">
        <f t="shared" si="12"/>
        <v>0</v>
      </c>
      <c r="N281" s="87"/>
      <c r="O281" s="87"/>
      <c r="P281" s="87"/>
      <c r="Q281" s="87"/>
      <c r="R281" s="87"/>
      <c r="S281" s="68">
        <f t="shared" si="13"/>
        <v>0</v>
      </c>
      <c r="T281" s="87"/>
      <c r="U281" s="87"/>
      <c r="V281" s="87"/>
      <c r="W281" s="87"/>
      <c r="X281" s="87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Q281"/>
      <c r="AR281"/>
      <c r="AS281"/>
      <c r="AT281"/>
      <c r="AU281"/>
    </row>
    <row r="282" spans="1:47">
      <c r="A282" s="74">
        <f t="shared" si="14"/>
        <v>280</v>
      </c>
      <c r="B282" s="86"/>
      <c r="D282" s="86"/>
      <c r="E282" s="86"/>
      <c r="F282" s="86"/>
      <c r="G282" s="86"/>
      <c r="H282" s="85"/>
      <c r="I282" s="85"/>
      <c r="J282" s="85"/>
      <c r="K282" s="85"/>
      <c r="L282" s="85"/>
      <c r="M282" s="68">
        <f t="shared" si="12"/>
        <v>0</v>
      </c>
      <c r="N282" s="87"/>
      <c r="O282" s="87"/>
      <c r="P282" s="87"/>
      <c r="Q282" s="87"/>
      <c r="R282" s="87"/>
      <c r="S282" s="68">
        <f t="shared" si="13"/>
        <v>0</v>
      </c>
      <c r="T282" s="87"/>
      <c r="U282" s="87"/>
      <c r="V282" s="87"/>
      <c r="W282" s="87"/>
      <c r="X282" s="87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Q282"/>
      <c r="AR282"/>
      <c r="AS282"/>
      <c r="AT282"/>
      <c r="AU282"/>
    </row>
    <row r="283" spans="1:47">
      <c r="A283" s="74">
        <f t="shared" si="14"/>
        <v>281</v>
      </c>
      <c r="B283" s="86"/>
      <c r="D283" s="86"/>
      <c r="E283" s="86"/>
      <c r="F283" s="86"/>
      <c r="G283" s="86"/>
      <c r="H283" s="85"/>
      <c r="I283" s="85"/>
      <c r="J283" s="85"/>
      <c r="K283" s="85"/>
      <c r="L283" s="85"/>
      <c r="M283" s="68">
        <f t="shared" si="12"/>
        <v>0</v>
      </c>
      <c r="N283" s="87"/>
      <c r="O283" s="87"/>
      <c r="P283" s="87"/>
      <c r="Q283" s="87"/>
      <c r="R283" s="87"/>
      <c r="S283" s="68">
        <f t="shared" si="13"/>
        <v>0</v>
      </c>
      <c r="T283" s="87"/>
      <c r="U283" s="87"/>
      <c r="V283" s="87"/>
      <c r="W283" s="87"/>
      <c r="X283" s="87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Q283"/>
      <c r="AR283"/>
      <c r="AS283"/>
      <c r="AT283"/>
      <c r="AU283"/>
    </row>
    <row r="284" spans="1:47">
      <c r="A284" s="74">
        <f t="shared" si="14"/>
        <v>282</v>
      </c>
      <c r="B284" s="86"/>
      <c r="D284" s="86"/>
      <c r="E284" s="86"/>
      <c r="F284" s="86"/>
      <c r="G284" s="86"/>
      <c r="H284" s="85"/>
      <c r="I284" s="85"/>
      <c r="J284" s="85"/>
      <c r="K284" s="85"/>
      <c r="L284" s="85"/>
      <c r="M284" s="68">
        <f t="shared" si="12"/>
        <v>0</v>
      </c>
      <c r="N284" s="87"/>
      <c r="O284" s="87"/>
      <c r="P284" s="87"/>
      <c r="Q284" s="87"/>
      <c r="R284" s="87"/>
      <c r="S284" s="68">
        <f t="shared" si="13"/>
        <v>0</v>
      </c>
      <c r="T284" s="87"/>
      <c r="U284" s="87"/>
      <c r="V284" s="87"/>
      <c r="W284" s="87"/>
      <c r="X284" s="87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Q284"/>
      <c r="AR284"/>
      <c r="AS284"/>
      <c r="AT284"/>
      <c r="AU284"/>
    </row>
    <row r="285" spans="1:47">
      <c r="A285" s="74">
        <f t="shared" si="14"/>
        <v>283</v>
      </c>
      <c r="B285" s="86"/>
      <c r="D285" s="86"/>
      <c r="E285" s="86"/>
      <c r="F285" s="86"/>
      <c r="G285" s="86"/>
      <c r="H285" s="85"/>
      <c r="I285" s="85"/>
      <c r="J285" s="85"/>
      <c r="K285" s="85"/>
      <c r="L285" s="85"/>
      <c r="M285" s="68">
        <f t="shared" si="12"/>
        <v>0</v>
      </c>
      <c r="N285" s="87"/>
      <c r="O285" s="87"/>
      <c r="P285" s="87"/>
      <c r="Q285" s="87"/>
      <c r="R285" s="87"/>
      <c r="S285" s="68">
        <f t="shared" si="13"/>
        <v>0</v>
      </c>
      <c r="T285" s="87"/>
      <c r="U285" s="87"/>
      <c r="V285" s="87"/>
      <c r="W285" s="87"/>
      <c r="X285" s="87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Q285"/>
      <c r="AR285"/>
      <c r="AS285"/>
      <c r="AT285"/>
      <c r="AU285"/>
    </row>
    <row r="286" spans="1:47">
      <c r="A286" s="74">
        <f t="shared" si="14"/>
        <v>284</v>
      </c>
      <c r="B286" s="86"/>
      <c r="D286" s="86"/>
      <c r="E286" s="86"/>
      <c r="F286" s="86"/>
      <c r="G286" s="86"/>
      <c r="H286" s="85"/>
      <c r="I286" s="85"/>
      <c r="J286" s="85"/>
      <c r="K286" s="85"/>
      <c r="L286" s="85"/>
      <c r="M286" s="68">
        <f t="shared" si="12"/>
        <v>0</v>
      </c>
      <c r="N286" s="87"/>
      <c r="O286" s="87"/>
      <c r="P286" s="87"/>
      <c r="Q286" s="87"/>
      <c r="R286" s="87"/>
      <c r="S286" s="68">
        <f t="shared" si="13"/>
        <v>0</v>
      </c>
      <c r="T286" s="87"/>
      <c r="U286" s="87"/>
      <c r="V286" s="87"/>
      <c r="W286" s="87"/>
      <c r="X286" s="87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Q286"/>
      <c r="AR286"/>
      <c r="AS286"/>
      <c r="AT286"/>
      <c r="AU286"/>
    </row>
    <row r="287" spans="1:47">
      <c r="A287" s="74">
        <f t="shared" si="14"/>
        <v>285</v>
      </c>
      <c r="B287" s="86"/>
      <c r="D287" s="86"/>
      <c r="E287" s="86"/>
      <c r="F287" s="86"/>
      <c r="G287" s="86"/>
      <c r="H287" s="85"/>
      <c r="I287" s="85"/>
      <c r="J287" s="85"/>
      <c r="K287" s="85"/>
      <c r="L287" s="85"/>
      <c r="M287" s="68">
        <f t="shared" si="12"/>
        <v>0</v>
      </c>
      <c r="N287" s="87"/>
      <c r="O287" s="87"/>
      <c r="P287" s="87"/>
      <c r="Q287" s="87"/>
      <c r="R287" s="87"/>
      <c r="S287" s="68">
        <f t="shared" si="13"/>
        <v>0</v>
      </c>
      <c r="T287" s="87"/>
      <c r="U287" s="87"/>
      <c r="V287" s="87"/>
      <c r="W287" s="87"/>
      <c r="X287" s="87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Q287"/>
      <c r="AR287"/>
      <c r="AS287"/>
      <c r="AT287"/>
      <c r="AU287"/>
    </row>
    <row r="288" spans="1:47">
      <c r="A288" s="74">
        <f t="shared" si="14"/>
        <v>286</v>
      </c>
      <c r="B288" s="86"/>
      <c r="D288" s="86"/>
      <c r="E288" s="86"/>
      <c r="F288" s="86"/>
      <c r="G288" s="86"/>
      <c r="H288" s="85"/>
      <c r="I288" s="85"/>
      <c r="J288" s="85"/>
      <c r="K288" s="85"/>
      <c r="L288" s="85"/>
      <c r="M288" s="68">
        <f t="shared" si="12"/>
        <v>0</v>
      </c>
      <c r="N288" s="87"/>
      <c r="O288" s="87"/>
      <c r="P288" s="87"/>
      <c r="Q288" s="87"/>
      <c r="R288" s="87"/>
      <c r="S288" s="68">
        <f t="shared" si="13"/>
        <v>0</v>
      </c>
      <c r="T288" s="87"/>
      <c r="U288" s="87"/>
      <c r="V288" s="87"/>
      <c r="W288" s="87"/>
      <c r="X288" s="87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Q288"/>
      <c r="AR288"/>
      <c r="AS288"/>
      <c r="AT288"/>
      <c r="AU288"/>
    </row>
    <row r="289" spans="1:47">
      <c r="A289" s="74">
        <f t="shared" si="14"/>
        <v>287</v>
      </c>
      <c r="B289" s="86"/>
      <c r="D289" s="86"/>
      <c r="E289" s="86"/>
      <c r="F289" s="86"/>
      <c r="G289" s="86"/>
      <c r="H289" s="85"/>
      <c r="I289" s="85"/>
      <c r="J289" s="85"/>
      <c r="K289" s="85"/>
      <c r="L289" s="85"/>
      <c r="M289" s="68">
        <f t="shared" si="12"/>
        <v>0</v>
      </c>
      <c r="N289" s="87"/>
      <c r="O289" s="87"/>
      <c r="P289" s="87"/>
      <c r="Q289" s="87"/>
      <c r="R289" s="87"/>
      <c r="S289" s="68">
        <f t="shared" si="13"/>
        <v>0</v>
      </c>
      <c r="T289" s="87"/>
      <c r="U289" s="87"/>
      <c r="V289" s="87"/>
      <c r="W289" s="87"/>
      <c r="X289" s="87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Q289"/>
      <c r="AR289"/>
      <c r="AS289"/>
      <c r="AT289"/>
      <c r="AU289"/>
    </row>
    <row r="290" spans="1:47">
      <c r="A290" s="74">
        <f t="shared" si="14"/>
        <v>288</v>
      </c>
      <c r="B290" s="86"/>
      <c r="D290" s="86"/>
      <c r="E290" s="86"/>
      <c r="F290" s="86"/>
      <c r="G290" s="86"/>
      <c r="H290" s="85"/>
      <c r="I290" s="85"/>
      <c r="J290" s="85"/>
      <c r="K290" s="85"/>
      <c r="L290" s="85"/>
      <c r="M290" s="68">
        <f t="shared" si="12"/>
        <v>0</v>
      </c>
      <c r="N290" s="87"/>
      <c r="O290" s="87"/>
      <c r="P290" s="87"/>
      <c r="Q290" s="87"/>
      <c r="R290" s="87"/>
      <c r="S290" s="68">
        <f t="shared" si="13"/>
        <v>0</v>
      </c>
      <c r="T290" s="87"/>
      <c r="U290" s="87"/>
      <c r="V290" s="87"/>
      <c r="W290" s="87"/>
      <c r="X290" s="87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Q290"/>
      <c r="AR290"/>
      <c r="AS290"/>
      <c r="AT290"/>
      <c r="AU290"/>
    </row>
    <row r="291" spans="1:47">
      <c r="A291" s="74">
        <f t="shared" si="14"/>
        <v>289</v>
      </c>
      <c r="B291" s="86"/>
      <c r="D291" s="86"/>
      <c r="E291" s="86"/>
      <c r="F291" s="86"/>
      <c r="G291" s="86"/>
      <c r="H291" s="85"/>
      <c r="I291" s="85"/>
      <c r="J291" s="85"/>
      <c r="K291" s="85"/>
      <c r="L291" s="85"/>
      <c r="M291" s="68">
        <f t="shared" si="12"/>
        <v>0</v>
      </c>
      <c r="N291" s="87"/>
      <c r="O291" s="87"/>
      <c r="P291" s="87"/>
      <c r="Q291" s="87"/>
      <c r="R291" s="87"/>
      <c r="S291" s="68">
        <f t="shared" si="13"/>
        <v>0</v>
      </c>
      <c r="T291" s="87"/>
      <c r="U291" s="87"/>
      <c r="V291" s="87"/>
      <c r="W291" s="87"/>
      <c r="X291" s="87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Q291"/>
      <c r="AR291"/>
      <c r="AS291"/>
      <c r="AT291"/>
      <c r="AU291"/>
    </row>
    <row r="292" spans="1:47">
      <c r="A292" s="74">
        <f t="shared" si="14"/>
        <v>290</v>
      </c>
      <c r="B292" s="86"/>
      <c r="D292" s="86"/>
      <c r="E292" s="86"/>
      <c r="F292" s="86"/>
      <c r="G292" s="86"/>
      <c r="H292" s="85"/>
      <c r="I292" s="85"/>
      <c r="J292" s="85"/>
      <c r="K292" s="85"/>
      <c r="L292" s="85"/>
      <c r="M292" s="68">
        <f t="shared" si="12"/>
        <v>0</v>
      </c>
      <c r="N292" s="87"/>
      <c r="O292" s="87"/>
      <c r="P292" s="87"/>
      <c r="Q292" s="87"/>
      <c r="R292" s="87"/>
      <c r="S292" s="68">
        <f t="shared" si="13"/>
        <v>0</v>
      </c>
      <c r="T292" s="87"/>
      <c r="U292" s="87"/>
      <c r="V292" s="87"/>
      <c r="W292" s="87"/>
      <c r="X292" s="87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Q292"/>
      <c r="AR292"/>
      <c r="AS292"/>
      <c r="AT292"/>
      <c r="AU292"/>
    </row>
    <row r="293" spans="1:47">
      <c r="A293" s="74">
        <f t="shared" si="14"/>
        <v>291</v>
      </c>
      <c r="B293" s="86"/>
      <c r="D293" s="86"/>
      <c r="E293" s="86"/>
      <c r="F293" s="86"/>
      <c r="G293" s="86"/>
      <c r="H293" s="85"/>
      <c r="I293" s="85"/>
      <c r="J293" s="85"/>
      <c r="K293" s="85"/>
      <c r="L293" s="85"/>
      <c r="M293" s="68">
        <f t="shared" si="12"/>
        <v>0</v>
      </c>
      <c r="N293" s="87"/>
      <c r="O293" s="87"/>
      <c r="P293" s="87"/>
      <c r="Q293" s="87"/>
      <c r="R293" s="87"/>
      <c r="S293" s="68">
        <f t="shared" si="13"/>
        <v>0</v>
      </c>
      <c r="T293" s="87"/>
      <c r="U293" s="87"/>
      <c r="V293" s="87"/>
      <c r="W293" s="87"/>
      <c r="X293" s="87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Q293"/>
      <c r="AR293"/>
      <c r="AS293"/>
      <c r="AT293"/>
      <c r="AU293"/>
    </row>
    <row r="294" spans="1:47">
      <c r="A294" s="74">
        <f t="shared" si="14"/>
        <v>292</v>
      </c>
      <c r="B294" s="86"/>
      <c r="D294" s="86"/>
      <c r="E294" s="86"/>
      <c r="F294" s="86"/>
      <c r="G294" s="86"/>
      <c r="H294" s="85"/>
      <c r="I294" s="85"/>
      <c r="J294" s="85"/>
      <c r="K294" s="85"/>
      <c r="L294" s="85"/>
      <c r="M294" s="68">
        <f t="shared" si="12"/>
        <v>0</v>
      </c>
      <c r="N294" s="87"/>
      <c r="O294" s="87"/>
      <c r="P294" s="87"/>
      <c r="Q294" s="87"/>
      <c r="R294" s="87"/>
      <c r="S294" s="68">
        <f t="shared" si="13"/>
        <v>0</v>
      </c>
      <c r="T294" s="87"/>
      <c r="U294" s="87"/>
      <c r="V294" s="87"/>
      <c r="W294" s="87"/>
      <c r="X294" s="87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Q294"/>
      <c r="AR294"/>
      <c r="AS294"/>
      <c r="AT294"/>
      <c r="AU294"/>
    </row>
    <row r="295" spans="1:47">
      <c r="A295" s="74">
        <f t="shared" si="14"/>
        <v>293</v>
      </c>
      <c r="B295" s="86"/>
      <c r="D295" s="86"/>
      <c r="E295" s="86"/>
      <c r="F295" s="86"/>
      <c r="G295" s="86"/>
      <c r="H295" s="85"/>
      <c r="I295" s="85"/>
      <c r="J295" s="85"/>
      <c r="K295" s="85"/>
      <c r="L295" s="85"/>
      <c r="M295" s="68">
        <f t="shared" si="12"/>
        <v>0</v>
      </c>
      <c r="N295" s="87"/>
      <c r="O295" s="87"/>
      <c r="P295" s="87"/>
      <c r="Q295" s="87"/>
      <c r="R295" s="87"/>
      <c r="S295" s="68">
        <f t="shared" si="13"/>
        <v>0</v>
      </c>
      <c r="T295" s="87"/>
      <c r="U295" s="87"/>
      <c r="V295" s="87"/>
      <c r="W295" s="87"/>
      <c r="X295" s="87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Q295"/>
      <c r="AR295"/>
      <c r="AS295"/>
      <c r="AT295"/>
      <c r="AU295"/>
    </row>
    <row r="296" spans="1:47">
      <c r="A296" s="74">
        <f t="shared" si="14"/>
        <v>294</v>
      </c>
      <c r="B296" s="86"/>
      <c r="D296" s="86"/>
      <c r="E296" s="86"/>
      <c r="F296" s="86"/>
      <c r="G296" s="86"/>
      <c r="H296" s="85"/>
      <c r="I296" s="85"/>
      <c r="J296" s="85"/>
      <c r="K296" s="85"/>
      <c r="L296" s="85"/>
      <c r="M296" s="68">
        <f t="shared" si="12"/>
        <v>0</v>
      </c>
      <c r="N296" s="87"/>
      <c r="O296" s="87"/>
      <c r="P296" s="87"/>
      <c r="Q296" s="87"/>
      <c r="R296" s="87"/>
      <c r="S296" s="68">
        <f t="shared" si="13"/>
        <v>0</v>
      </c>
      <c r="T296" s="87"/>
      <c r="U296" s="87"/>
      <c r="V296" s="87"/>
      <c r="W296" s="87"/>
      <c r="X296" s="87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Q296"/>
      <c r="AR296"/>
      <c r="AS296"/>
      <c r="AT296"/>
      <c r="AU296"/>
    </row>
    <row r="297" spans="1:47">
      <c r="A297" s="74">
        <f t="shared" si="14"/>
        <v>295</v>
      </c>
      <c r="B297" s="86"/>
      <c r="D297" s="86"/>
      <c r="E297" s="86"/>
      <c r="F297" s="86"/>
      <c r="G297" s="86"/>
      <c r="H297" s="85"/>
      <c r="I297" s="85"/>
      <c r="J297" s="85"/>
      <c r="K297" s="85"/>
      <c r="L297" s="85"/>
      <c r="M297" s="68">
        <f t="shared" si="12"/>
        <v>0</v>
      </c>
      <c r="N297" s="87"/>
      <c r="O297" s="87"/>
      <c r="P297" s="87"/>
      <c r="Q297" s="87"/>
      <c r="R297" s="87"/>
      <c r="S297" s="68">
        <f t="shared" si="13"/>
        <v>0</v>
      </c>
      <c r="T297" s="87"/>
      <c r="U297" s="87"/>
      <c r="V297" s="87"/>
      <c r="W297" s="87"/>
      <c r="X297" s="87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Q297"/>
      <c r="AR297"/>
      <c r="AS297"/>
      <c r="AT297"/>
      <c r="AU297"/>
    </row>
    <row r="298" spans="1:47">
      <c r="A298" s="74">
        <f t="shared" si="14"/>
        <v>296</v>
      </c>
      <c r="B298" s="86"/>
      <c r="D298" s="86"/>
      <c r="E298" s="86"/>
      <c r="F298" s="86"/>
      <c r="G298" s="86"/>
      <c r="H298" s="85"/>
      <c r="I298" s="85"/>
      <c r="J298" s="85"/>
      <c r="K298" s="85"/>
      <c r="L298" s="85"/>
      <c r="M298" s="68">
        <f t="shared" si="12"/>
        <v>0</v>
      </c>
      <c r="N298" s="87"/>
      <c r="O298" s="87"/>
      <c r="P298" s="87"/>
      <c r="Q298" s="87"/>
      <c r="R298" s="87"/>
      <c r="S298" s="68">
        <f t="shared" si="13"/>
        <v>0</v>
      </c>
      <c r="T298" s="87"/>
      <c r="U298" s="87"/>
      <c r="V298" s="87"/>
      <c r="W298" s="87"/>
      <c r="X298" s="87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Q298"/>
      <c r="AR298"/>
      <c r="AS298"/>
      <c r="AT298"/>
      <c r="AU298"/>
    </row>
    <row r="299" spans="1:47">
      <c r="A299" s="74">
        <f t="shared" si="14"/>
        <v>297</v>
      </c>
      <c r="B299" s="86"/>
      <c r="D299" s="86"/>
      <c r="E299" s="86"/>
      <c r="F299" s="86"/>
      <c r="G299" s="86"/>
      <c r="H299" s="85"/>
      <c r="I299" s="85"/>
      <c r="J299" s="85"/>
      <c r="K299" s="85"/>
      <c r="L299" s="85"/>
      <c r="M299" s="68">
        <f t="shared" si="12"/>
        <v>0</v>
      </c>
      <c r="N299" s="87"/>
      <c r="O299" s="87"/>
      <c r="P299" s="87"/>
      <c r="Q299" s="87"/>
      <c r="R299" s="87"/>
      <c r="S299" s="68">
        <f t="shared" si="13"/>
        <v>0</v>
      </c>
      <c r="T299" s="87"/>
      <c r="U299" s="87"/>
      <c r="V299" s="87"/>
      <c r="W299" s="87"/>
      <c r="X299" s="87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Q299"/>
      <c r="AR299"/>
      <c r="AS299"/>
      <c r="AT299"/>
      <c r="AU299"/>
    </row>
    <row r="300" spans="1:47">
      <c r="A300" s="74">
        <f t="shared" si="14"/>
        <v>298</v>
      </c>
      <c r="B300" s="86"/>
      <c r="D300" s="86"/>
      <c r="E300" s="86"/>
      <c r="F300" s="86"/>
      <c r="G300" s="86"/>
      <c r="H300" s="85"/>
      <c r="I300" s="85"/>
      <c r="J300" s="85"/>
      <c r="K300" s="85"/>
      <c r="L300" s="85"/>
      <c r="M300" s="68">
        <f t="shared" si="12"/>
        <v>0</v>
      </c>
      <c r="N300" s="87"/>
      <c r="O300" s="87"/>
      <c r="P300" s="87"/>
      <c r="Q300" s="87"/>
      <c r="R300" s="87"/>
      <c r="S300" s="68">
        <f t="shared" si="13"/>
        <v>0</v>
      </c>
      <c r="T300" s="87"/>
      <c r="U300" s="87"/>
      <c r="V300" s="87"/>
      <c r="W300" s="87"/>
      <c r="X300" s="87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Q300"/>
      <c r="AR300"/>
      <c r="AS300"/>
      <c r="AT300"/>
      <c r="AU300"/>
    </row>
    <row r="301" spans="1:47">
      <c r="A301" s="74">
        <f t="shared" si="14"/>
        <v>299</v>
      </c>
      <c r="B301" s="86"/>
      <c r="D301" s="86"/>
      <c r="E301" s="86"/>
      <c r="F301" s="86"/>
      <c r="G301" s="86"/>
      <c r="H301" s="85"/>
      <c r="I301" s="85"/>
      <c r="J301" s="85"/>
      <c r="K301" s="85"/>
      <c r="L301" s="85"/>
      <c r="M301" s="68">
        <f t="shared" si="12"/>
        <v>0</v>
      </c>
      <c r="N301" s="87"/>
      <c r="O301" s="87"/>
      <c r="P301" s="87"/>
      <c r="Q301" s="87"/>
      <c r="R301" s="87"/>
      <c r="S301" s="68">
        <f t="shared" si="13"/>
        <v>0</v>
      </c>
      <c r="T301" s="87"/>
      <c r="U301" s="87"/>
      <c r="V301" s="87"/>
      <c r="W301" s="87"/>
      <c r="X301" s="87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Q301"/>
      <c r="AR301"/>
      <c r="AS301"/>
      <c r="AT301"/>
      <c r="AU301"/>
    </row>
    <row r="302" spans="1:47">
      <c r="A302" s="74">
        <f t="shared" si="14"/>
        <v>300</v>
      </c>
      <c r="B302" s="86"/>
      <c r="D302" s="86"/>
      <c r="E302" s="86"/>
      <c r="F302" s="86"/>
      <c r="G302" s="86"/>
      <c r="H302" s="85"/>
      <c r="I302" s="85"/>
      <c r="J302" s="85"/>
      <c r="K302" s="85"/>
      <c r="L302" s="85"/>
      <c r="M302" s="68">
        <f t="shared" si="12"/>
        <v>0</v>
      </c>
      <c r="N302" s="87"/>
      <c r="O302" s="87"/>
      <c r="P302" s="87"/>
      <c r="Q302" s="87"/>
      <c r="R302" s="87"/>
      <c r="S302" s="68">
        <f t="shared" si="13"/>
        <v>0</v>
      </c>
      <c r="T302" s="87"/>
      <c r="U302" s="87"/>
      <c r="V302" s="87"/>
      <c r="W302" s="87"/>
      <c r="X302" s="87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Q302"/>
      <c r="AR302"/>
      <c r="AS302"/>
      <c r="AT302"/>
      <c r="AU302"/>
    </row>
    <row r="303" spans="1:47">
      <c r="A303" s="74">
        <f t="shared" si="14"/>
        <v>301</v>
      </c>
      <c r="B303" s="86"/>
      <c r="D303" s="86"/>
      <c r="E303" s="86"/>
      <c r="F303" s="86"/>
      <c r="G303" s="86"/>
      <c r="H303" s="85"/>
      <c r="I303" s="85"/>
      <c r="J303" s="85"/>
      <c r="K303" s="85"/>
      <c r="L303" s="85"/>
      <c r="M303" s="68">
        <f t="shared" si="12"/>
        <v>0</v>
      </c>
      <c r="N303" s="87"/>
      <c r="O303" s="87"/>
      <c r="P303" s="87"/>
      <c r="Q303" s="87"/>
      <c r="R303" s="87"/>
      <c r="S303" s="68">
        <f t="shared" si="13"/>
        <v>0</v>
      </c>
      <c r="T303" s="87"/>
      <c r="U303" s="87"/>
      <c r="V303" s="87"/>
      <c r="W303" s="87"/>
      <c r="X303" s="87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Q303"/>
      <c r="AR303"/>
      <c r="AS303"/>
      <c r="AT303"/>
      <c r="AU303"/>
    </row>
    <row r="304" spans="1:47">
      <c r="A304" s="74">
        <f t="shared" si="14"/>
        <v>302</v>
      </c>
      <c r="B304" s="86"/>
      <c r="D304" s="86"/>
      <c r="E304" s="86"/>
      <c r="F304" s="86"/>
      <c r="G304" s="86"/>
      <c r="H304" s="85"/>
      <c r="I304" s="85"/>
      <c r="J304" s="85"/>
      <c r="K304" s="85"/>
      <c r="L304" s="85"/>
      <c r="M304" s="68">
        <f t="shared" si="12"/>
        <v>0</v>
      </c>
      <c r="N304" s="87"/>
      <c r="O304" s="87"/>
      <c r="P304" s="87"/>
      <c r="Q304" s="87"/>
      <c r="R304" s="87"/>
      <c r="S304" s="68">
        <f t="shared" si="13"/>
        <v>0</v>
      </c>
      <c r="T304" s="87"/>
      <c r="U304" s="87"/>
      <c r="V304" s="87"/>
      <c r="W304" s="87"/>
      <c r="X304" s="87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Q304"/>
      <c r="AR304"/>
      <c r="AS304"/>
      <c r="AT304"/>
      <c r="AU304"/>
    </row>
    <row r="305" spans="1:47">
      <c r="A305" s="74">
        <f t="shared" si="14"/>
        <v>303</v>
      </c>
      <c r="B305" s="86"/>
      <c r="D305" s="86"/>
      <c r="E305" s="86"/>
      <c r="F305" s="86"/>
      <c r="G305" s="86"/>
      <c r="H305" s="85"/>
      <c r="I305" s="85"/>
      <c r="J305" s="85"/>
      <c r="K305" s="85"/>
      <c r="L305" s="85"/>
      <c r="M305" s="68">
        <f t="shared" si="12"/>
        <v>0</v>
      </c>
      <c r="N305" s="87"/>
      <c r="O305" s="87"/>
      <c r="P305" s="87"/>
      <c r="Q305" s="87"/>
      <c r="R305" s="87"/>
      <c r="S305" s="68">
        <f t="shared" si="13"/>
        <v>0</v>
      </c>
      <c r="T305" s="87"/>
      <c r="U305" s="87"/>
      <c r="V305" s="87"/>
      <c r="W305" s="87"/>
      <c r="X305" s="87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Q305"/>
      <c r="AR305"/>
      <c r="AS305"/>
      <c r="AT305"/>
      <c r="AU305"/>
    </row>
    <row r="306" spans="1:47">
      <c r="A306" s="74">
        <f t="shared" si="14"/>
        <v>304</v>
      </c>
      <c r="B306" s="86"/>
      <c r="D306" s="86"/>
      <c r="E306" s="86"/>
      <c r="F306" s="86"/>
      <c r="G306" s="86"/>
      <c r="H306" s="85"/>
      <c r="I306" s="85"/>
      <c r="J306" s="85"/>
      <c r="K306" s="85"/>
      <c r="L306" s="85"/>
      <c r="M306" s="68">
        <f t="shared" si="12"/>
        <v>0</v>
      </c>
      <c r="N306" s="87"/>
      <c r="O306" s="87"/>
      <c r="P306" s="87"/>
      <c r="Q306" s="87"/>
      <c r="R306" s="87"/>
      <c r="S306" s="68">
        <f t="shared" si="13"/>
        <v>0</v>
      </c>
      <c r="T306" s="87"/>
      <c r="U306" s="87"/>
      <c r="V306" s="87"/>
      <c r="W306" s="87"/>
      <c r="X306" s="87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Q306"/>
      <c r="AR306"/>
      <c r="AS306"/>
      <c r="AT306"/>
      <c r="AU306"/>
    </row>
    <row r="307" spans="1:47">
      <c r="A307" s="74">
        <f t="shared" si="14"/>
        <v>305</v>
      </c>
      <c r="B307" s="86"/>
      <c r="D307" s="86"/>
      <c r="E307" s="86"/>
      <c r="F307" s="86"/>
      <c r="G307" s="86"/>
      <c r="H307" s="85"/>
      <c r="I307" s="85"/>
      <c r="J307" s="85"/>
      <c r="K307" s="85"/>
      <c r="L307" s="85"/>
      <c r="M307" s="68">
        <f t="shared" si="12"/>
        <v>0</v>
      </c>
      <c r="N307" s="87"/>
      <c r="O307" s="87"/>
      <c r="P307" s="87"/>
      <c r="Q307" s="87"/>
      <c r="R307" s="87"/>
      <c r="S307" s="68">
        <f t="shared" si="13"/>
        <v>0</v>
      </c>
      <c r="T307" s="87"/>
      <c r="U307" s="87"/>
      <c r="V307" s="87"/>
      <c r="W307" s="87"/>
      <c r="X307" s="87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Q307"/>
      <c r="AR307"/>
      <c r="AS307"/>
      <c r="AT307"/>
      <c r="AU307"/>
    </row>
    <row r="308" spans="1:47">
      <c r="A308" s="74">
        <f t="shared" si="14"/>
        <v>306</v>
      </c>
      <c r="B308" s="86"/>
      <c r="D308" s="86"/>
      <c r="E308" s="86"/>
      <c r="F308" s="86"/>
      <c r="G308" s="86"/>
      <c r="H308" s="85"/>
      <c r="I308" s="85"/>
      <c r="J308" s="85"/>
      <c r="K308" s="85"/>
      <c r="L308" s="85"/>
      <c r="M308" s="68">
        <f t="shared" si="12"/>
        <v>0</v>
      </c>
      <c r="N308" s="87"/>
      <c r="O308" s="87"/>
      <c r="P308" s="87"/>
      <c r="Q308" s="87"/>
      <c r="R308" s="87"/>
      <c r="S308" s="68">
        <f t="shared" si="13"/>
        <v>0</v>
      </c>
      <c r="T308" s="87"/>
      <c r="U308" s="87"/>
      <c r="V308" s="87"/>
      <c r="W308" s="87"/>
      <c r="X308" s="87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Q308"/>
      <c r="AR308"/>
      <c r="AS308"/>
      <c r="AT308"/>
      <c r="AU308"/>
    </row>
    <row r="309" spans="1:47">
      <c r="A309" s="74">
        <f t="shared" si="14"/>
        <v>307</v>
      </c>
      <c r="B309" s="86"/>
      <c r="D309" s="86"/>
      <c r="E309" s="86"/>
      <c r="F309" s="86"/>
      <c r="G309" s="86"/>
      <c r="H309" s="85"/>
      <c r="I309" s="85"/>
      <c r="J309" s="85"/>
      <c r="K309" s="85"/>
      <c r="L309" s="85"/>
      <c r="M309" s="68">
        <f t="shared" si="12"/>
        <v>0</v>
      </c>
      <c r="N309" s="87"/>
      <c r="O309" s="87"/>
      <c r="P309" s="87"/>
      <c r="Q309" s="87"/>
      <c r="R309" s="87"/>
      <c r="S309" s="68">
        <f t="shared" si="13"/>
        <v>0</v>
      </c>
      <c r="T309" s="87"/>
      <c r="U309" s="87"/>
      <c r="V309" s="87"/>
      <c r="W309" s="87"/>
      <c r="X309" s="87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Q309"/>
      <c r="AR309"/>
      <c r="AS309"/>
      <c r="AT309"/>
      <c r="AU309"/>
    </row>
    <row r="310" spans="1:47">
      <c r="A310" s="74">
        <f t="shared" si="14"/>
        <v>308</v>
      </c>
      <c r="B310" s="86"/>
      <c r="D310" s="86"/>
      <c r="E310" s="86"/>
      <c r="F310" s="86"/>
      <c r="G310" s="86"/>
      <c r="H310" s="85"/>
      <c r="I310" s="85"/>
      <c r="J310" s="85"/>
      <c r="K310" s="85"/>
      <c r="L310" s="85"/>
      <c r="M310" s="68">
        <f t="shared" si="12"/>
        <v>0</v>
      </c>
      <c r="N310" s="87"/>
      <c r="O310" s="87"/>
      <c r="P310" s="87"/>
      <c r="Q310" s="87"/>
      <c r="R310" s="87"/>
      <c r="S310" s="68">
        <f t="shared" si="13"/>
        <v>0</v>
      </c>
      <c r="T310" s="87"/>
      <c r="U310" s="87"/>
      <c r="V310" s="87"/>
      <c r="W310" s="87"/>
      <c r="X310" s="87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Q310"/>
      <c r="AR310"/>
      <c r="AS310"/>
      <c r="AT310"/>
      <c r="AU310"/>
    </row>
    <row r="311" spans="1:47">
      <c r="A311" s="74">
        <f t="shared" si="14"/>
        <v>309</v>
      </c>
      <c r="B311" s="86"/>
      <c r="D311" s="86"/>
      <c r="E311" s="86"/>
      <c r="F311" s="86"/>
      <c r="G311" s="86"/>
      <c r="H311" s="85"/>
      <c r="I311" s="85"/>
      <c r="J311" s="85"/>
      <c r="K311" s="85"/>
      <c r="L311" s="85"/>
      <c r="M311" s="68">
        <f t="shared" si="12"/>
        <v>0</v>
      </c>
      <c r="N311" s="87"/>
      <c r="O311" s="87"/>
      <c r="P311" s="87"/>
      <c r="Q311" s="87"/>
      <c r="R311" s="87"/>
      <c r="S311" s="68">
        <f t="shared" si="13"/>
        <v>0</v>
      </c>
      <c r="T311" s="87"/>
      <c r="U311" s="87"/>
      <c r="V311" s="87"/>
      <c r="W311" s="87"/>
      <c r="X311" s="87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Q311"/>
      <c r="AR311"/>
      <c r="AS311"/>
      <c r="AT311"/>
      <c r="AU311"/>
    </row>
    <row r="312" spans="1:47">
      <c r="A312" s="74">
        <f t="shared" si="14"/>
        <v>310</v>
      </c>
      <c r="B312" s="86"/>
      <c r="D312" s="86"/>
      <c r="E312" s="86"/>
      <c r="F312" s="86"/>
      <c r="G312" s="86"/>
      <c r="H312" s="85"/>
      <c r="I312" s="85"/>
      <c r="J312" s="85"/>
      <c r="K312" s="85"/>
      <c r="L312" s="85"/>
      <c r="M312" s="68">
        <f t="shared" si="12"/>
        <v>0</v>
      </c>
      <c r="N312" s="87"/>
      <c r="O312" s="87"/>
      <c r="P312" s="87"/>
      <c r="Q312" s="87"/>
      <c r="R312" s="87"/>
      <c r="S312" s="68">
        <f t="shared" si="13"/>
        <v>0</v>
      </c>
      <c r="T312" s="87"/>
      <c r="U312" s="87"/>
      <c r="V312" s="87"/>
      <c r="W312" s="87"/>
      <c r="X312" s="87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Q312"/>
      <c r="AR312"/>
      <c r="AS312"/>
      <c r="AT312"/>
      <c r="AU312"/>
    </row>
    <row r="313" spans="1:47">
      <c r="A313" s="74">
        <f t="shared" si="14"/>
        <v>311</v>
      </c>
      <c r="B313" s="86"/>
      <c r="D313" s="86"/>
      <c r="E313" s="86"/>
      <c r="F313" s="86"/>
      <c r="G313" s="86"/>
      <c r="H313" s="85"/>
      <c r="I313" s="85"/>
      <c r="J313" s="85"/>
      <c r="K313" s="85"/>
      <c r="L313" s="85"/>
      <c r="M313" s="68">
        <f t="shared" si="12"/>
        <v>0</v>
      </c>
      <c r="N313" s="87"/>
      <c r="O313" s="87"/>
      <c r="P313" s="87"/>
      <c r="Q313" s="87"/>
      <c r="R313" s="87"/>
      <c r="S313" s="68">
        <f t="shared" si="13"/>
        <v>0</v>
      </c>
      <c r="T313" s="87"/>
      <c r="U313" s="87"/>
      <c r="V313" s="87"/>
      <c r="W313" s="87"/>
      <c r="X313" s="87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Q313"/>
      <c r="AR313"/>
      <c r="AS313"/>
      <c r="AT313"/>
      <c r="AU313"/>
    </row>
    <row r="314" spans="1:47">
      <c r="A314" s="74">
        <f t="shared" si="14"/>
        <v>312</v>
      </c>
      <c r="B314" s="86"/>
      <c r="D314" s="86"/>
      <c r="E314" s="86"/>
      <c r="F314" s="86"/>
      <c r="G314" s="86"/>
      <c r="H314" s="85"/>
      <c r="I314" s="85"/>
      <c r="J314" s="85"/>
      <c r="K314" s="85"/>
      <c r="L314" s="85"/>
      <c r="M314" s="68">
        <f t="shared" si="12"/>
        <v>0</v>
      </c>
      <c r="N314" s="87"/>
      <c r="O314" s="87"/>
      <c r="P314" s="87"/>
      <c r="Q314" s="87"/>
      <c r="R314" s="87"/>
      <c r="S314" s="68">
        <f t="shared" si="13"/>
        <v>0</v>
      </c>
      <c r="T314" s="87"/>
      <c r="U314" s="87"/>
      <c r="V314" s="87"/>
      <c r="W314" s="87"/>
      <c r="X314" s="87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Q314"/>
      <c r="AR314"/>
      <c r="AS314"/>
      <c r="AT314"/>
      <c r="AU314"/>
    </row>
    <row r="315" spans="1:47">
      <c r="A315" s="74">
        <f t="shared" si="14"/>
        <v>313</v>
      </c>
      <c r="B315" s="86"/>
      <c r="D315" s="86"/>
      <c r="E315" s="86"/>
      <c r="F315" s="86"/>
      <c r="G315" s="86"/>
      <c r="H315" s="85"/>
      <c r="I315" s="85"/>
      <c r="J315" s="85"/>
      <c r="K315" s="85"/>
      <c r="L315" s="85"/>
      <c r="M315" s="68">
        <f t="shared" si="12"/>
        <v>0</v>
      </c>
      <c r="N315" s="87"/>
      <c r="O315" s="87"/>
      <c r="P315" s="87"/>
      <c r="Q315" s="87"/>
      <c r="R315" s="87"/>
      <c r="S315" s="68">
        <f t="shared" si="13"/>
        <v>0</v>
      </c>
      <c r="T315" s="87"/>
      <c r="U315" s="87"/>
      <c r="V315" s="87"/>
      <c r="W315" s="87"/>
      <c r="X315" s="87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Q315"/>
      <c r="AR315"/>
      <c r="AS315"/>
      <c r="AT315"/>
      <c r="AU315"/>
    </row>
    <row r="316" spans="1:47">
      <c r="A316" s="74">
        <f t="shared" si="14"/>
        <v>314</v>
      </c>
      <c r="B316" s="86"/>
      <c r="D316" s="86"/>
      <c r="E316" s="86"/>
      <c r="F316" s="86"/>
      <c r="G316" s="86"/>
      <c r="H316" s="85"/>
      <c r="I316" s="85"/>
      <c r="J316" s="85"/>
      <c r="K316" s="85"/>
      <c r="L316" s="85"/>
      <c r="M316" s="68">
        <f t="shared" si="12"/>
        <v>0</v>
      </c>
      <c r="N316" s="87"/>
      <c r="O316" s="87"/>
      <c r="P316" s="87"/>
      <c r="Q316" s="87"/>
      <c r="R316" s="87"/>
      <c r="S316" s="68">
        <f t="shared" si="13"/>
        <v>0</v>
      </c>
      <c r="T316" s="87"/>
      <c r="U316" s="87"/>
      <c r="V316" s="87"/>
      <c r="W316" s="87"/>
      <c r="X316" s="87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Q316"/>
      <c r="AR316"/>
      <c r="AS316"/>
      <c r="AT316"/>
      <c r="AU316"/>
    </row>
    <row r="317" spans="1:47">
      <c r="A317" s="74">
        <f t="shared" si="14"/>
        <v>315</v>
      </c>
      <c r="B317" s="86"/>
      <c r="D317" s="86"/>
      <c r="E317" s="86"/>
      <c r="F317" s="86"/>
      <c r="G317" s="86"/>
      <c r="H317" s="85"/>
      <c r="I317" s="85"/>
      <c r="J317" s="85"/>
      <c r="K317" s="85"/>
      <c r="L317" s="85"/>
      <c r="M317" s="68">
        <f t="shared" si="12"/>
        <v>0</v>
      </c>
      <c r="N317" s="87"/>
      <c r="O317" s="87"/>
      <c r="P317" s="87"/>
      <c r="Q317" s="87"/>
      <c r="R317" s="87"/>
      <c r="S317" s="68">
        <f t="shared" si="13"/>
        <v>0</v>
      </c>
      <c r="T317" s="87"/>
      <c r="U317" s="87"/>
      <c r="V317" s="87"/>
      <c r="W317" s="87"/>
      <c r="X317" s="87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Q317"/>
      <c r="AR317"/>
      <c r="AS317"/>
      <c r="AT317"/>
      <c r="AU317"/>
    </row>
    <row r="318" spans="1:47">
      <c r="A318" s="74">
        <f t="shared" si="14"/>
        <v>316</v>
      </c>
      <c r="B318" s="86"/>
      <c r="D318" s="86"/>
      <c r="E318" s="86"/>
      <c r="F318" s="86"/>
      <c r="G318" s="86"/>
      <c r="H318" s="85"/>
      <c r="I318" s="85"/>
      <c r="J318" s="85"/>
      <c r="K318" s="85"/>
      <c r="L318" s="85"/>
      <c r="M318" s="68">
        <f t="shared" si="12"/>
        <v>0</v>
      </c>
      <c r="N318" s="87"/>
      <c r="O318" s="87"/>
      <c r="P318" s="87"/>
      <c r="Q318" s="87"/>
      <c r="R318" s="87"/>
      <c r="S318" s="68">
        <f t="shared" si="13"/>
        <v>0</v>
      </c>
      <c r="T318" s="87"/>
      <c r="U318" s="87"/>
      <c r="V318" s="87"/>
      <c r="W318" s="87"/>
      <c r="X318" s="87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Q318"/>
      <c r="AR318"/>
      <c r="AS318"/>
      <c r="AT318"/>
      <c r="AU318"/>
    </row>
    <row r="319" spans="1:47">
      <c r="A319" s="74">
        <f t="shared" si="14"/>
        <v>317</v>
      </c>
      <c r="B319" s="86"/>
      <c r="D319" s="86"/>
      <c r="E319" s="86"/>
      <c r="F319" s="86"/>
      <c r="G319" s="86"/>
      <c r="H319" s="85"/>
      <c r="I319" s="85"/>
      <c r="J319" s="85"/>
      <c r="K319" s="85"/>
      <c r="L319" s="85"/>
      <c r="M319" s="68">
        <f t="shared" si="12"/>
        <v>0</v>
      </c>
      <c r="N319" s="87"/>
      <c r="O319" s="87"/>
      <c r="P319" s="87"/>
      <c r="Q319" s="87"/>
      <c r="R319" s="87"/>
      <c r="S319" s="68">
        <f t="shared" si="13"/>
        <v>0</v>
      </c>
      <c r="T319" s="87"/>
      <c r="U319" s="87"/>
      <c r="V319" s="87"/>
      <c r="W319" s="87"/>
      <c r="X319" s="87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Q319"/>
      <c r="AR319"/>
      <c r="AS319"/>
      <c r="AT319"/>
      <c r="AU319"/>
    </row>
    <row r="320" spans="1:47">
      <c r="A320" s="74">
        <f t="shared" si="14"/>
        <v>318</v>
      </c>
      <c r="B320" s="86"/>
      <c r="D320" s="86"/>
      <c r="E320" s="86"/>
      <c r="F320" s="86"/>
      <c r="G320" s="86"/>
      <c r="H320" s="85"/>
      <c r="I320" s="85"/>
      <c r="J320" s="85"/>
      <c r="K320" s="85"/>
      <c r="L320" s="85"/>
      <c r="M320" s="68">
        <f t="shared" si="12"/>
        <v>0</v>
      </c>
      <c r="N320" s="87"/>
      <c r="O320" s="87"/>
      <c r="P320" s="87"/>
      <c r="Q320" s="87"/>
      <c r="R320" s="87"/>
      <c r="S320" s="68">
        <f t="shared" si="13"/>
        <v>0</v>
      </c>
      <c r="T320" s="87"/>
      <c r="U320" s="87"/>
      <c r="V320" s="87"/>
      <c r="W320" s="87"/>
      <c r="X320" s="87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Q320"/>
      <c r="AR320"/>
      <c r="AS320"/>
      <c r="AT320"/>
      <c r="AU320"/>
    </row>
    <row r="321" spans="1:47">
      <c r="A321" s="74">
        <f t="shared" si="14"/>
        <v>319</v>
      </c>
      <c r="B321" s="86"/>
      <c r="D321" s="86"/>
      <c r="E321" s="86"/>
      <c r="F321" s="86"/>
      <c r="G321" s="86"/>
      <c r="H321" s="85"/>
      <c r="I321" s="85"/>
      <c r="J321" s="85"/>
      <c r="K321" s="85"/>
      <c r="L321" s="85"/>
      <c r="M321" s="68">
        <f t="shared" si="12"/>
        <v>0</v>
      </c>
      <c r="N321" s="87"/>
      <c r="O321" s="87"/>
      <c r="P321" s="87"/>
      <c r="Q321" s="87"/>
      <c r="R321" s="87"/>
      <c r="S321" s="68">
        <f t="shared" si="13"/>
        <v>0</v>
      </c>
      <c r="T321" s="87"/>
      <c r="U321" s="87"/>
      <c r="V321" s="87"/>
      <c r="W321" s="87"/>
      <c r="X321" s="87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Q321"/>
      <c r="AR321"/>
      <c r="AS321"/>
      <c r="AT321"/>
      <c r="AU321"/>
    </row>
    <row r="322" spans="1:47">
      <c r="A322" s="74">
        <f t="shared" si="14"/>
        <v>320</v>
      </c>
      <c r="B322" s="86"/>
      <c r="D322" s="86"/>
      <c r="E322" s="86"/>
      <c r="F322" s="86"/>
      <c r="G322" s="86"/>
      <c r="H322" s="85"/>
      <c r="I322" s="85"/>
      <c r="J322" s="85"/>
      <c r="K322" s="85"/>
      <c r="L322" s="85"/>
      <c r="M322" s="68">
        <f t="shared" si="12"/>
        <v>0</v>
      </c>
      <c r="N322" s="87"/>
      <c r="O322" s="87"/>
      <c r="P322" s="87"/>
      <c r="Q322" s="87"/>
      <c r="R322" s="87"/>
      <c r="S322" s="68">
        <f t="shared" si="13"/>
        <v>0</v>
      </c>
      <c r="T322" s="87"/>
      <c r="U322" s="87"/>
      <c r="V322" s="87"/>
      <c r="W322" s="87"/>
      <c r="X322" s="87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Q322"/>
      <c r="AR322"/>
      <c r="AS322"/>
      <c r="AT322"/>
      <c r="AU322"/>
    </row>
    <row r="323" spans="1:47">
      <c r="A323" s="74">
        <f t="shared" si="14"/>
        <v>321</v>
      </c>
      <c r="B323" s="86"/>
      <c r="D323" s="86"/>
      <c r="E323" s="86"/>
      <c r="F323" s="86"/>
      <c r="G323" s="86"/>
      <c r="H323" s="85"/>
      <c r="I323" s="85"/>
      <c r="J323" s="85"/>
      <c r="K323" s="85"/>
      <c r="L323" s="85"/>
      <c r="M323" s="68">
        <f t="shared" ref="M323:M360" si="15">N323+O323+P323+Q323+R323</f>
        <v>0</v>
      </c>
      <c r="N323" s="87"/>
      <c r="O323" s="87"/>
      <c r="P323" s="87"/>
      <c r="Q323" s="87"/>
      <c r="R323" s="87"/>
      <c r="S323" s="68">
        <f t="shared" ref="S323:S360" si="16">T323+U323+V323+W323+X323</f>
        <v>0</v>
      </c>
      <c r="T323" s="87"/>
      <c r="U323" s="87"/>
      <c r="V323" s="87"/>
      <c r="W323" s="87"/>
      <c r="X323" s="87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Q323"/>
      <c r="AR323"/>
      <c r="AS323"/>
      <c r="AT323"/>
      <c r="AU323"/>
    </row>
    <row r="324" spans="1:47">
      <c r="A324" s="74">
        <f t="shared" si="14"/>
        <v>322</v>
      </c>
      <c r="B324" s="86"/>
      <c r="D324" s="86"/>
      <c r="E324" s="86"/>
      <c r="F324" s="86"/>
      <c r="G324" s="86"/>
      <c r="H324" s="85"/>
      <c r="I324" s="85"/>
      <c r="J324" s="85"/>
      <c r="K324" s="85"/>
      <c r="L324" s="85"/>
      <c r="M324" s="68">
        <f t="shared" si="15"/>
        <v>0</v>
      </c>
      <c r="N324" s="87"/>
      <c r="O324" s="87"/>
      <c r="P324" s="87"/>
      <c r="Q324" s="87"/>
      <c r="R324" s="87"/>
      <c r="S324" s="68">
        <f t="shared" si="16"/>
        <v>0</v>
      </c>
      <c r="T324" s="87"/>
      <c r="U324" s="87"/>
      <c r="V324" s="87"/>
      <c r="W324" s="87"/>
      <c r="X324" s="87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Q324"/>
      <c r="AR324"/>
      <c r="AS324"/>
      <c r="AT324"/>
      <c r="AU324"/>
    </row>
    <row r="325" spans="1:47">
      <c r="A325" s="74">
        <f t="shared" ref="A325:A358" si="17">A324+1</f>
        <v>323</v>
      </c>
      <c r="B325" s="86"/>
      <c r="D325" s="86"/>
      <c r="E325" s="86"/>
      <c r="F325" s="86"/>
      <c r="G325" s="86"/>
      <c r="H325" s="85"/>
      <c r="I325" s="85"/>
      <c r="J325" s="85"/>
      <c r="K325" s="85"/>
      <c r="L325" s="85"/>
      <c r="M325" s="68">
        <f t="shared" si="15"/>
        <v>0</v>
      </c>
      <c r="N325" s="87"/>
      <c r="O325" s="87"/>
      <c r="P325" s="87"/>
      <c r="Q325" s="87"/>
      <c r="R325" s="87"/>
      <c r="S325" s="68">
        <f t="shared" si="16"/>
        <v>0</v>
      </c>
      <c r="T325" s="87"/>
      <c r="U325" s="87"/>
      <c r="V325" s="87"/>
      <c r="W325" s="87"/>
      <c r="X325" s="87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Q325"/>
      <c r="AR325"/>
      <c r="AS325"/>
      <c r="AT325"/>
      <c r="AU325"/>
    </row>
    <row r="326" spans="1:47">
      <c r="A326" s="74">
        <f t="shared" si="17"/>
        <v>324</v>
      </c>
      <c r="B326" s="86"/>
      <c r="D326" s="86"/>
      <c r="E326" s="86"/>
      <c r="F326" s="86"/>
      <c r="G326" s="86"/>
      <c r="H326" s="85"/>
      <c r="I326" s="85"/>
      <c r="J326" s="85"/>
      <c r="K326" s="85"/>
      <c r="L326" s="85"/>
      <c r="M326" s="68">
        <f t="shared" si="15"/>
        <v>0</v>
      </c>
      <c r="N326" s="87"/>
      <c r="O326" s="87"/>
      <c r="P326" s="87"/>
      <c r="Q326" s="87"/>
      <c r="R326" s="87"/>
      <c r="S326" s="68">
        <f t="shared" si="16"/>
        <v>0</v>
      </c>
      <c r="T326" s="87"/>
      <c r="U326" s="87"/>
      <c r="V326" s="87"/>
      <c r="W326" s="87"/>
      <c r="X326" s="87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Q326"/>
      <c r="AR326"/>
      <c r="AS326"/>
      <c r="AT326"/>
      <c r="AU326"/>
    </row>
    <row r="327" spans="1:47">
      <c r="A327" s="74">
        <f t="shared" si="17"/>
        <v>325</v>
      </c>
      <c r="B327" s="86"/>
      <c r="D327" s="86"/>
      <c r="E327" s="86"/>
      <c r="F327" s="86"/>
      <c r="G327" s="86"/>
      <c r="H327" s="85"/>
      <c r="I327" s="85"/>
      <c r="J327" s="85"/>
      <c r="K327" s="85"/>
      <c r="L327" s="85"/>
      <c r="M327" s="68">
        <f t="shared" si="15"/>
        <v>0</v>
      </c>
      <c r="N327" s="87"/>
      <c r="O327" s="87"/>
      <c r="P327" s="87"/>
      <c r="Q327" s="87"/>
      <c r="R327" s="87"/>
      <c r="S327" s="68">
        <f t="shared" si="16"/>
        <v>0</v>
      </c>
      <c r="T327" s="87"/>
      <c r="U327" s="87"/>
      <c r="V327" s="87"/>
      <c r="W327" s="87"/>
      <c r="X327" s="87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Q327"/>
      <c r="AR327"/>
      <c r="AS327"/>
      <c r="AT327"/>
      <c r="AU327"/>
    </row>
    <row r="328" spans="1:47">
      <c r="A328" s="74">
        <f t="shared" si="17"/>
        <v>326</v>
      </c>
      <c r="B328" s="86"/>
      <c r="D328" s="86"/>
      <c r="E328" s="86"/>
      <c r="F328" s="86"/>
      <c r="G328" s="86"/>
      <c r="H328" s="85"/>
      <c r="I328" s="85"/>
      <c r="J328" s="85"/>
      <c r="K328" s="85"/>
      <c r="L328" s="85"/>
      <c r="M328" s="68">
        <f t="shared" si="15"/>
        <v>0</v>
      </c>
      <c r="N328" s="87"/>
      <c r="O328" s="87"/>
      <c r="P328" s="87"/>
      <c r="Q328" s="87"/>
      <c r="R328" s="87"/>
      <c r="S328" s="68">
        <f t="shared" si="16"/>
        <v>0</v>
      </c>
      <c r="T328" s="87"/>
      <c r="U328" s="87"/>
      <c r="V328" s="87"/>
      <c r="W328" s="87"/>
      <c r="X328" s="87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Q328"/>
      <c r="AR328"/>
      <c r="AS328"/>
      <c r="AT328"/>
      <c r="AU328"/>
    </row>
    <row r="329" spans="1:47">
      <c r="A329" s="74">
        <f t="shared" si="17"/>
        <v>327</v>
      </c>
      <c r="B329" s="86"/>
      <c r="D329" s="86"/>
      <c r="E329" s="86"/>
      <c r="F329" s="86"/>
      <c r="G329" s="86"/>
      <c r="H329" s="85"/>
      <c r="I329" s="85"/>
      <c r="J329" s="85"/>
      <c r="K329" s="85"/>
      <c r="L329" s="85"/>
      <c r="M329" s="68">
        <f t="shared" si="15"/>
        <v>0</v>
      </c>
      <c r="N329" s="87"/>
      <c r="O329" s="87"/>
      <c r="P329" s="87"/>
      <c r="Q329" s="87"/>
      <c r="R329" s="87"/>
      <c r="S329" s="68">
        <f t="shared" si="16"/>
        <v>0</v>
      </c>
      <c r="T329" s="87"/>
      <c r="U329" s="87"/>
      <c r="V329" s="87"/>
      <c r="W329" s="87"/>
      <c r="X329" s="87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Q329"/>
      <c r="AR329"/>
      <c r="AS329"/>
      <c r="AT329"/>
      <c r="AU329"/>
    </row>
    <row r="330" spans="1:47">
      <c r="A330" s="74">
        <f t="shared" si="17"/>
        <v>328</v>
      </c>
      <c r="B330" s="86"/>
      <c r="D330" s="86"/>
      <c r="E330" s="86"/>
      <c r="F330" s="86"/>
      <c r="G330" s="86"/>
      <c r="H330" s="85"/>
      <c r="I330" s="85"/>
      <c r="J330" s="85"/>
      <c r="K330" s="85"/>
      <c r="L330" s="85"/>
      <c r="M330" s="68">
        <f t="shared" si="15"/>
        <v>0</v>
      </c>
      <c r="N330" s="87"/>
      <c r="O330" s="87"/>
      <c r="P330" s="87"/>
      <c r="Q330" s="87"/>
      <c r="R330" s="87"/>
      <c r="S330" s="68">
        <f t="shared" si="16"/>
        <v>0</v>
      </c>
      <c r="T330" s="87"/>
      <c r="U330" s="87"/>
      <c r="V330" s="87"/>
      <c r="W330" s="87"/>
      <c r="X330" s="87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Q330"/>
      <c r="AR330"/>
      <c r="AS330"/>
      <c r="AT330"/>
      <c r="AU330"/>
    </row>
    <row r="331" spans="1:47">
      <c r="A331" s="74">
        <f t="shared" si="17"/>
        <v>329</v>
      </c>
      <c r="B331" s="86"/>
      <c r="D331" s="86"/>
      <c r="E331" s="86"/>
      <c r="F331" s="86"/>
      <c r="G331" s="86"/>
      <c r="H331" s="85"/>
      <c r="I331" s="85"/>
      <c r="J331" s="85"/>
      <c r="K331" s="85"/>
      <c r="L331" s="85"/>
      <c r="M331" s="68">
        <f t="shared" si="15"/>
        <v>0</v>
      </c>
      <c r="N331" s="87"/>
      <c r="O331" s="87"/>
      <c r="P331" s="87"/>
      <c r="Q331" s="87"/>
      <c r="R331" s="87"/>
      <c r="S331" s="68">
        <f t="shared" si="16"/>
        <v>0</v>
      </c>
      <c r="T331" s="87"/>
      <c r="U331" s="87"/>
      <c r="V331" s="87"/>
      <c r="W331" s="87"/>
      <c r="X331" s="87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Q331"/>
      <c r="AR331"/>
      <c r="AS331"/>
      <c r="AT331"/>
      <c r="AU331"/>
    </row>
    <row r="332" spans="1:47">
      <c r="A332" s="74">
        <f t="shared" si="17"/>
        <v>330</v>
      </c>
      <c r="B332" s="86"/>
      <c r="D332" s="86"/>
      <c r="E332" s="86"/>
      <c r="F332" s="86"/>
      <c r="G332" s="86"/>
      <c r="H332" s="85"/>
      <c r="I332" s="85"/>
      <c r="J332" s="85"/>
      <c r="K332" s="85"/>
      <c r="L332" s="85"/>
      <c r="M332" s="68">
        <f t="shared" si="15"/>
        <v>0</v>
      </c>
      <c r="N332" s="87"/>
      <c r="O332" s="87"/>
      <c r="P332" s="87"/>
      <c r="Q332" s="87"/>
      <c r="R332" s="87"/>
      <c r="S332" s="68">
        <f t="shared" si="16"/>
        <v>0</v>
      </c>
      <c r="T332" s="87"/>
      <c r="U332" s="87"/>
      <c r="V332" s="87"/>
      <c r="W332" s="87"/>
      <c r="X332" s="87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Q332"/>
      <c r="AR332"/>
      <c r="AS332"/>
      <c r="AT332"/>
      <c r="AU332"/>
    </row>
    <row r="333" spans="1:47">
      <c r="A333" s="74">
        <f t="shared" si="17"/>
        <v>331</v>
      </c>
      <c r="B333" s="86"/>
      <c r="D333" s="86"/>
      <c r="E333" s="86"/>
      <c r="F333" s="86"/>
      <c r="G333" s="86"/>
      <c r="H333" s="85"/>
      <c r="I333" s="85"/>
      <c r="J333" s="85"/>
      <c r="K333" s="85"/>
      <c r="L333" s="85"/>
      <c r="M333" s="68">
        <f t="shared" si="15"/>
        <v>0</v>
      </c>
      <c r="N333" s="87"/>
      <c r="O333" s="87"/>
      <c r="P333" s="87"/>
      <c r="Q333" s="87"/>
      <c r="R333" s="87"/>
      <c r="S333" s="68">
        <f t="shared" si="16"/>
        <v>0</v>
      </c>
      <c r="T333" s="87"/>
      <c r="U333" s="87"/>
      <c r="V333" s="87"/>
      <c r="W333" s="87"/>
      <c r="X333" s="87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Q333"/>
      <c r="AR333"/>
      <c r="AS333"/>
      <c r="AT333"/>
      <c r="AU333"/>
    </row>
    <row r="334" spans="1:47">
      <c r="A334" s="74">
        <f t="shared" si="17"/>
        <v>332</v>
      </c>
      <c r="B334" s="86"/>
      <c r="D334" s="86"/>
      <c r="E334" s="86"/>
      <c r="F334" s="86"/>
      <c r="G334" s="86"/>
      <c r="H334" s="85"/>
      <c r="I334" s="85"/>
      <c r="J334" s="85"/>
      <c r="K334" s="85"/>
      <c r="L334" s="85"/>
      <c r="M334" s="68">
        <f t="shared" si="15"/>
        <v>0</v>
      </c>
      <c r="N334" s="87"/>
      <c r="O334" s="87"/>
      <c r="P334" s="87"/>
      <c r="Q334" s="87"/>
      <c r="R334" s="87"/>
      <c r="S334" s="68">
        <f t="shared" si="16"/>
        <v>0</v>
      </c>
      <c r="T334" s="87"/>
      <c r="U334" s="87"/>
      <c r="V334" s="87"/>
      <c r="W334" s="87"/>
      <c r="X334" s="87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Q334"/>
      <c r="AR334"/>
      <c r="AS334"/>
      <c r="AT334"/>
      <c r="AU334"/>
    </row>
    <row r="335" spans="1:47">
      <c r="A335" s="74">
        <f t="shared" si="17"/>
        <v>333</v>
      </c>
      <c r="B335" s="86"/>
      <c r="D335" s="86"/>
      <c r="E335" s="86"/>
      <c r="F335" s="86"/>
      <c r="G335" s="86"/>
      <c r="H335" s="85"/>
      <c r="I335" s="85"/>
      <c r="J335" s="85"/>
      <c r="K335" s="85"/>
      <c r="L335" s="85"/>
      <c r="M335" s="68">
        <f t="shared" si="15"/>
        <v>0</v>
      </c>
      <c r="N335" s="87"/>
      <c r="O335" s="87"/>
      <c r="P335" s="87"/>
      <c r="Q335" s="87"/>
      <c r="R335" s="87"/>
      <c r="S335" s="68">
        <f t="shared" si="16"/>
        <v>0</v>
      </c>
      <c r="T335" s="87"/>
      <c r="U335" s="87"/>
      <c r="V335" s="87"/>
      <c r="W335" s="87"/>
      <c r="X335" s="87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Q335"/>
      <c r="AR335"/>
      <c r="AS335"/>
      <c r="AT335"/>
      <c r="AU335"/>
    </row>
    <row r="336" spans="1:47">
      <c r="A336" s="74">
        <f t="shared" si="17"/>
        <v>334</v>
      </c>
      <c r="B336" s="86"/>
      <c r="D336" s="86"/>
      <c r="E336" s="86"/>
      <c r="F336" s="86"/>
      <c r="G336" s="86"/>
      <c r="H336" s="85"/>
      <c r="I336" s="85"/>
      <c r="J336" s="85"/>
      <c r="K336" s="85"/>
      <c r="L336" s="85"/>
      <c r="M336" s="68">
        <f t="shared" si="15"/>
        <v>0</v>
      </c>
      <c r="N336" s="87"/>
      <c r="O336" s="87"/>
      <c r="P336" s="87"/>
      <c r="Q336" s="87"/>
      <c r="R336" s="87"/>
      <c r="S336" s="68">
        <f t="shared" si="16"/>
        <v>0</v>
      </c>
      <c r="T336" s="87"/>
      <c r="U336" s="87"/>
      <c r="V336" s="87"/>
      <c r="W336" s="87"/>
      <c r="X336" s="87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Q336"/>
      <c r="AR336"/>
      <c r="AS336"/>
      <c r="AT336"/>
      <c r="AU336"/>
    </row>
    <row r="337" spans="1:47">
      <c r="A337" s="74">
        <f t="shared" si="17"/>
        <v>335</v>
      </c>
      <c r="B337" s="86"/>
      <c r="D337" s="86"/>
      <c r="E337" s="86"/>
      <c r="F337" s="86"/>
      <c r="G337" s="86"/>
      <c r="H337" s="85"/>
      <c r="I337" s="85"/>
      <c r="J337" s="85"/>
      <c r="K337" s="85"/>
      <c r="L337" s="85"/>
      <c r="M337" s="68">
        <f t="shared" si="15"/>
        <v>0</v>
      </c>
      <c r="N337" s="87"/>
      <c r="O337" s="87"/>
      <c r="P337" s="87"/>
      <c r="Q337" s="87"/>
      <c r="R337" s="87"/>
      <c r="S337" s="68">
        <f t="shared" si="16"/>
        <v>0</v>
      </c>
      <c r="T337" s="87"/>
      <c r="U337" s="87"/>
      <c r="V337" s="87"/>
      <c r="W337" s="87"/>
      <c r="X337" s="87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Q337"/>
      <c r="AR337"/>
      <c r="AS337"/>
      <c r="AT337"/>
      <c r="AU337"/>
    </row>
    <row r="338" spans="1:47">
      <c r="A338" s="74">
        <f t="shared" si="17"/>
        <v>336</v>
      </c>
      <c r="B338" s="86"/>
      <c r="D338" s="86"/>
      <c r="E338" s="86"/>
      <c r="F338" s="86"/>
      <c r="G338" s="86"/>
      <c r="H338" s="85"/>
      <c r="I338" s="85"/>
      <c r="J338" s="85"/>
      <c r="K338" s="85"/>
      <c r="L338" s="85"/>
      <c r="M338" s="68">
        <f t="shared" si="15"/>
        <v>0</v>
      </c>
      <c r="N338" s="87"/>
      <c r="O338" s="87"/>
      <c r="P338" s="87"/>
      <c r="Q338" s="87"/>
      <c r="R338" s="87"/>
      <c r="S338" s="68">
        <f t="shared" si="16"/>
        <v>0</v>
      </c>
      <c r="T338" s="87"/>
      <c r="U338" s="87"/>
      <c r="V338" s="87"/>
      <c r="W338" s="87"/>
      <c r="X338" s="87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Q338"/>
      <c r="AR338"/>
      <c r="AS338"/>
      <c r="AT338"/>
      <c r="AU338"/>
    </row>
    <row r="339" spans="1:47">
      <c r="A339" s="74">
        <f t="shared" si="17"/>
        <v>337</v>
      </c>
      <c r="B339" s="86"/>
      <c r="D339" s="86"/>
      <c r="E339" s="86"/>
      <c r="F339" s="86"/>
      <c r="G339" s="86"/>
      <c r="H339" s="85"/>
      <c r="I339" s="85"/>
      <c r="J339" s="85"/>
      <c r="K339" s="85"/>
      <c r="L339" s="85"/>
      <c r="M339" s="68">
        <f t="shared" si="15"/>
        <v>0</v>
      </c>
      <c r="N339" s="87"/>
      <c r="O339" s="87"/>
      <c r="P339" s="87"/>
      <c r="Q339" s="87"/>
      <c r="R339" s="87"/>
      <c r="S339" s="68">
        <f t="shared" si="16"/>
        <v>0</v>
      </c>
      <c r="T339" s="87"/>
      <c r="U339" s="87"/>
      <c r="V339" s="87"/>
      <c r="W339" s="87"/>
      <c r="X339" s="87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Q339"/>
      <c r="AR339"/>
      <c r="AS339"/>
      <c r="AT339"/>
      <c r="AU339"/>
    </row>
    <row r="340" spans="1:47">
      <c r="A340" s="74">
        <f t="shared" si="17"/>
        <v>338</v>
      </c>
      <c r="B340" s="86"/>
      <c r="D340" s="86"/>
      <c r="E340" s="86"/>
      <c r="F340" s="86"/>
      <c r="G340" s="86"/>
      <c r="H340" s="85"/>
      <c r="I340" s="85"/>
      <c r="J340" s="85"/>
      <c r="K340" s="85"/>
      <c r="L340" s="85"/>
      <c r="M340" s="68">
        <f t="shared" si="15"/>
        <v>0</v>
      </c>
      <c r="N340" s="87"/>
      <c r="O340" s="87"/>
      <c r="P340" s="87"/>
      <c r="Q340" s="87"/>
      <c r="R340" s="87"/>
      <c r="S340" s="68">
        <f t="shared" si="16"/>
        <v>0</v>
      </c>
      <c r="T340" s="87"/>
      <c r="U340" s="87"/>
      <c r="V340" s="87"/>
      <c r="W340" s="87"/>
      <c r="X340" s="87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Q340"/>
      <c r="AR340"/>
      <c r="AS340"/>
      <c r="AT340"/>
      <c r="AU340"/>
    </row>
    <row r="341" spans="1:47">
      <c r="A341" s="74">
        <f t="shared" si="17"/>
        <v>339</v>
      </c>
      <c r="B341" s="86"/>
      <c r="D341" s="86"/>
      <c r="E341" s="86"/>
      <c r="F341" s="86"/>
      <c r="G341" s="86"/>
      <c r="H341" s="85"/>
      <c r="I341" s="85"/>
      <c r="J341" s="85"/>
      <c r="K341" s="85"/>
      <c r="L341" s="85"/>
      <c r="M341" s="68">
        <f t="shared" si="15"/>
        <v>0</v>
      </c>
      <c r="N341" s="87"/>
      <c r="O341" s="87"/>
      <c r="P341" s="87"/>
      <c r="Q341" s="87"/>
      <c r="R341" s="87"/>
      <c r="S341" s="68">
        <f t="shared" si="16"/>
        <v>0</v>
      </c>
      <c r="T341" s="87"/>
      <c r="U341" s="87"/>
      <c r="V341" s="87"/>
      <c r="W341" s="87"/>
      <c r="X341" s="87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Q341"/>
      <c r="AR341"/>
      <c r="AS341"/>
      <c r="AT341"/>
      <c r="AU341"/>
    </row>
    <row r="342" spans="1:47">
      <c r="A342" s="74">
        <f t="shared" si="17"/>
        <v>340</v>
      </c>
      <c r="B342" s="86"/>
      <c r="D342" s="86"/>
      <c r="E342" s="86"/>
      <c r="F342" s="86"/>
      <c r="G342" s="86"/>
      <c r="H342" s="85"/>
      <c r="I342" s="85"/>
      <c r="J342" s="85"/>
      <c r="K342" s="85"/>
      <c r="L342" s="85"/>
      <c r="M342" s="68">
        <f t="shared" si="15"/>
        <v>0</v>
      </c>
      <c r="N342" s="87"/>
      <c r="O342" s="87"/>
      <c r="P342" s="87"/>
      <c r="Q342" s="87"/>
      <c r="R342" s="87"/>
      <c r="S342" s="68">
        <f t="shared" si="16"/>
        <v>0</v>
      </c>
      <c r="T342" s="87"/>
      <c r="U342" s="87"/>
      <c r="V342" s="87"/>
      <c r="W342" s="87"/>
      <c r="X342" s="87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Q342"/>
      <c r="AR342"/>
      <c r="AS342"/>
      <c r="AT342"/>
      <c r="AU342"/>
    </row>
    <row r="343" spans="1:47">
      <c r="A343" s="74">
        <f t="shared" si="17"/>
        <v>341</v>
      </c>
      <c r="B343" s="86"/>
      <c r="D343" s="86"/>
      <c r="E343" s="86"/>
      <c r="F343" s="86"/>
      <c r="G343" s="86"/>
      <c r="H343" s="85"/>
      <c r="I343" s="85"/>
      <c r="J343" s="85"/>
      <c r="K343" s="85"/>
      <c r="L343" s="85"/>
      <c r="M343" s="68">
        <f t="shared" si="15"/>
        <v>0</v>
      </c>
      <c r="N343" s="87"/>
      <c r="O343" s="87"/>
      <c r="P343" s="87"/>
      <c r="Q343" s="87"/>
      <c r="R343" s="87"/>
      <c r="S343" s="68">
        <f t="shared" si="16"/>
        <v>0</v>
      </c>
      <c r="T343" s="87"/>
      <c r="U343" s="87"/>
      <c r="V343" s="87"/>
      <c r="W343" s="87"/>
      <c r="X343" s="87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Q343"/>
      <c r="AR343"/>
      <c r="AS343"/>
      <c r="AT343"/>
      <c r="AU343"/>
    </row>
    <row r="344" spans="1:47">
      <c r="A344" s="74">
        <f t="shared" si="17"/>
        <v>342</v>
      </c>
      <c r="B344" s="86"/>
      <c r="D344" s="86"/>
      <c r="E344" s="86"/>
      <c r="F344" s="86"/>
      <c r="G344" s="86"/>
      <c r="H344" s="85"/>
      <c r="I344" s="85"/>
      <c r="J344" s="85"/>
      <c r="K344" s="85"/>
      <c r="L344" s="85"/>
      <c r="M344" s="68">
        <f t="shared" si="15"/>
        <v>0</v>
      </c>
      <c r="N344" s="87"/>
      <c r="O344" s="87"/>
      <c r="P344" s="87"/>
      <c r="Q344" s="87"/>
      <c r="R344" s="87"/>
      <c r="S344" s="68">
        <f t="shared" si="16"/>
        <v>0</v>
      </c>
      <c r="T344" s="87"/>
      <c r="U344" s="87"/>
      <c r="V344" s="87"/>
      <c r="W344" s="87"/>
      <c r="X344" s="87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Q344"/>
      <c r="AR344"/>
      <c r="AS344"/>
      <c r="AT344"/>
      <c r="AU344"/>
    </row>
    <row r="345" spans="1:47">
      <c r="A345" s="74">
        <f t="shared" si="17"/>
        <v>343</v>
      </c>
      <c r="B345" s="86"/>
      <c r="D345" s="86"/>
      <c r="E345" s="86"/>
      <c r="F345" s="86"/>
      <c r="G345" s="86"/>
      <c r="H345" s="85"/>
      <c r="I345" s="85"/>
      <c r="J345" s="85"/>
      <c r="K345" s="85"/>
      <c r="L345" s="85"/>
      <c r="M345" s="68">
        <f t="shared" si="15"/>
        <v>0</v>
      </c>
      <c r="N345" s="87"/>
      <c r="O345" s="87"/>
      <c r="P345" s="87"/>
      <c r="Q345" s="87"/>
      <c r="R345" s="87"/>
      <c r="S345" s="68">
        <f t="shared" si="16"/>
        <v>0</v>
      </c>
      <c r="T345" s="87"/>
      <c r="U345" s="87"/>
      <c r="V345" s="87"/>
      <c r="W345" s="87"/>
      <c r="X345" s="87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Q345"/>
      <c r="AR345"/>
      <c r="AS345"/>
      <c r="AT345"/>
      <c r="AU345"/>
    </row>
    <row r="346" spans="1:47">
      <c r="A346" s="74">
        <f t="shared" si="17"/>
        <v>344</v>
      </c>
      <c r="B346" s="86"/>
      <c r="D346" s="86"/>
      <c r="E346" s="86"/>
      <c r="F346" s="86"/>
      <c r="G346" s="86"/>
      <c r="H346" s="85"/>
      <c r="I346" s="85"/>
      <c r="J346" s="85"/>
      <c r="K346" s="85"/>
      <c r="L346" s="85"/>
      <c r="M346" s="68">
        <f t="shared" si="15"/>
        <v>0</v>
      </c>
      <c r="N346" s="87"/>
      <c r="O346" s="87"/>
      <c r="P346" s="87"/>
      <c r="Q346" s="87"/>
      <c r="R346" s="87"/>
      <c r="S346" s="68">
        <f t="shared" si="16"/>
        <v>0</v>
      </c>
      <c r="T346" s="87"/>
      <c r="U346" s="87"/>
      <c r="V346" s="87"/>
      <c r="W346" s="87"/>
      <c r="X346" s="87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Q346"/>
      <c r="AR346"/>
      <c r="AS346"/>
      <c r="AT346"/>
      <c r="AU346"/>
    </row>
    <row r="347" spans="1:47">
      <c r="A347" s="74">
        <f t="shared" si="17"/>
        <v>345</v>
      </c>
      <c r="B347" s="86"/>
      <c r="D347" s="86"/>
      <c r="E347" s="86"/>
      <c r="F347" s="86"/>
      <c r="G347" s="86"/>
      <c r="H347" s="85"/>
      <c r="I347" s="85"/>
      <c r="J347" s="85"/>
      <c r="K347" s="85"/>
      <c r="L347" s="85"/>
      <c r="M347" s="68">
        <f t="shared" si="15"/>
        <v>0</v>
      </c>
      <c r="N347" s="87"/>
      <c r="O347" s="87"/>
      <c r="P347" s="87"/>
      <c r="Q347" s="87"/>
      <c r="R347" s="87"/>
      <c r="S347" s="68">
        <f t="shared" si="16"/>
        <v>0</v>
      </c>
      <c r="T347" s="87"/>
      <c r="U347" s="87"/>
      <c r="V347" s="87"/>
      <c r="W347" s="87"/>
      <c r="X347" s="87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Q347"/>
      <c r="AR347"/>
      <c r="AS347"/>
      <c r="AT347"/>
      <c r="AU347"/>
    </row>
    <row r="348" spans="1:47">
      <c r="A348" s="74">
        <f t="shared" si="17"/>
        <v>346</v>
      </c>
      <c r="B348" s="86"/>
      <c r="D348" s="86"/>
      <c r="E348" s="86"/>
      <c r="F348" s="86"/>
      <c r="G348" s="86"/>
      <c r="H348" s="85"/>
      <c r="I348" s="85"/>
      <c r="J348" s="85"/>
      <c r="K348" s="85"/>
      <c r="L348" s="85"/>
      <c r="M348" s="68">
        <f t="shared" si="15"/>
        <v>0</v>
      </c>
      <c r="N348" s="87"/>
      <c r="O348" s="87"/>
      <c r="P348" s="87"/>
      <c r="Q348" s="87"/>
      <c r="R348" s="87"/>
      <c r="S348" s="68">
        <f t="shared" si="16"/>
        <v>0</v>
      </c>
      <c r="T348" s="87"/>
      <c r="U348" s="87"/>
      <c r="V348" s="87"/>
      <c r="W348" s="87"/>
      <c r="X348" s="87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Q348"/>
      <c r="AR348"/>
      <c r="AS348"/>
      <c r="AT348"/>
      <c r="AU348"/>
    </row>
    <row r="349" spans="1:47">
      <c r="A349" s="74">
        <f t="shared" si="17"/>
        <v>347</v>
      </c>
      <c r="B349" s="86"/>
      <c r="D349" s="86"/>
      <c r="E349" s="86"/>
      <c r="F349" s="86"/>
      <c r="G349" s="86"/>
      <c r="H349" s="85"/>
      <c r="I349" s="85"/>
      <c r="J349" s="85"/>
      <c r="K349" s="85"/>
      <c r="L349" s="85"/>
      <c r="M349" s="68">
        <f t="shared" si="15"/>
        <v>0</v>
      </c>
      <c r="N349" s="87"/>
      <c r="O349" s="87"/>
      <c r="P349" s="87"/>
      <c r="Q349" s="87"/>
      <c r="R349" s="87"/>
      <c r="S349" s="68">
        <f t="shared" si="16"/>
        <v>0</v>
      </c>
      <c r="T349" s="87"/>
      <c r="U349" s="87"/>
      <c r="V349" s="87"/>
      <c r="W349" s="87"/>
      <c r="X349" s="87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Q349"/>
      <c r="AR349"/>
      <c r="AS349"/>
      <c r="AT349"/>
      <c r="AU349"/>
    </row>
    <row r="350" spans="1:47">
      <c r="A350" s="74">
        <f t="shared" si="17"/>
        <v>348</v>
      </c>
      <c r="B350" s="86"/>
      <c r="D350" s="86"/>
      <c r="E350" s="86"/>
      <c r="F350" s="86"/>
      <c r="G350" s="86"/>
      <c r="H350" s="85"/>
      <c r="I350" s="85"/>
      <c r="J350" s="85"/>
      <c r="K350" s="85"/>
      <c r="L350" s="85"/>
      <c r="M350" s="68">
        <f t="shared" si="15"/>
        <v>0</v>
      </c>
      <c r="N350" s="87"/>
      <c r="O350" s="87"/>
      <c r="P350" s="87"/>
      <c r="Q350" s="87"/>
      <c r="R350" s="87"/>
      <c r="S350" s="68">
        <f t="shared" si="16"/>
        <v>0</v>
      </c>
      <c r="T350" s="87"/>
      <c r="U350" s="87"/>
      <c r="V350" s="87"/>
      <c r="W350" s="87"/>
      <c r="X350" s="87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Q350"/>
      <c r="AR350"/>
      <c r="AS350"/>
      <c r="AT350"/>
      <c r="AU350"/>
    </row>
    <row r="351" spans="1:47">
      <c r="A351" s="74">
        <f t="shared" si="17"/>
        <v>349</v>
      </c>
      <c r="B351" s="86"/>
      <c r="D351" s="86"/>
      <c r="E351" s="86"/>
      <c r="F351" s="86"/>
      <c r="G351" s="86"/>
      <c r="H351" s="85"/>
      <c r="I351" s="85"/>
      <c r="J351" s="85"/>
      <c r="K351" s="85"/>
      <c r="L351" s="85"/>
      <c r="M351" s="68">
        <f t="shared" si="15"/>
        <v>0</v>
      </c>
      <c r="N351" s="87"/>
      <c r="O351" s="87"/>
      <c r="P351" s="87"/>
      <c r="Q351" s="87"/>
      <c r="R351" s="87"/>
      <c r="S351" s="68">
        <f t="shared" si="16"/>
        <v>0</v>
      </c>
      <c r="T351" s="87"/>
      <c r="U351" s="87"/>
      <c r="V351" s="87"/>
      <c r="W351" s="87"/>
      <c r="X351" s="87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Q351"/>
      <c r="AR351"/>
      <c r="AS351"/>
      <c r="AT351"/>
      <c r="AU351"/>
    </row>
    <row r="352" spans="1:47">
      <c r="A352" s="74">
        <f t="shared" si="17"/>
        <v>350</v>
      </c>
      <c r="B352" s="86"/>
      <c r="D352" s="86"/>
      <c r="E352" s="86"/>
      <c r="F352" s="86"/>
      <c r="G352" s="86"/>
      <c r="H352" s="85"/>
      <c r="I352" s="85"/>
      <c r="J352" s="85"/>
      <c r="K352" s="85"/>
      <c r="L352" s="85"/>
      <c r="M352" s="68">
        <f t="shared" si="15"/>
        <v>0</v>
      </c>
      <c r="N352" s="87"/>
      <c r="O352" s="87"/>
      <c r="P352" s="87"/>
      <c r="Q352" s="87"/>
      <c r="R352" s="87"/>
      <c r="S352" s="68">
        <f t="shared" si="16"/>
        <v>0</v>
      </c>
      <c r="T352" s="87"/>
      <c r="U352" s="87"/>
      <c r="V352" s="87"/>
      <c r="W352" s="87"/>
      <c r="X352" s="87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Q352"/>
      <c r="AR352"/>
      <c r="AS352"/>
      <c r="AT352"/>
      <c r="AU352"/>
    </row>
    <row r="353" spans="1:47">
      <c r="A353" s="74">
        <f t="shared" si="17"/>
        <v>351</v>
      </c>
      <c r="B353" s="86"/>
      <c r="D353" s="86"/>
      <c r="E353" s="86"/>
      <c r="F353" s="86"/>
      <c r="G353" s="86"/>
      <c r="H353" s="85"/>
      <c r="I353" s="85"/>
      <c r="J353" s="85"/>
      <c r="K353" s="85"/>
      <c r="L353" s="85"/>
      <c r="M353" s="68">
        <f t="shared" si="15"/>
        <v>0</v>
      </c>
      <c r="N353" s="87"/>
      <c r="O353" s="87"/>
      <c r="P353" s="87"/>
      <c r="Q353" s="87"/>
      <c r="R353" s="87"/>
      <c r="S353" s="68">
        <f t="shared" si="16"/>
        <v>0</v>
      </c>
      <c r="T353" s="87"/>
      <c r="U353" s="87"/>
      <c r="V353" s="87"/>
      <c r="W353" s="87"/>
      <c r="X353" s="87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Q353"/>
      <c r="AR353"/>
      <c r="AS353"/>
      <c r="AT353"/>
      <c r="AU353"/>
    </row>
    <row r="354" spans="1:47">
      <c r="A354" s="74">
        <f t="shared" si="17"/>
        <v>352</v>
      </c>
      <c r="B354" s="86"/>
      <c r="D354" s="86"/>
      <c r="E354" s="86"/>
      <c r="F354" s="86"/>
      <c r="G354" s="86"/>
      <c r="H354" s="85"/>
      <c r="I354" s="85"/>
      <c r="J354" s="85"/>
      <c r="K354" s="85"/>
      <c r="L354" s="85"/>
      <c r="M354" s="68">
        <f t="shared" si="15"/>
        <v>0</v>
      </c>
      <c r="N354" s="87"/>
      <c r="O354" s="87"/>
      <c r="P354" s="87"/>
      <c r="Q354" s="87"/>
      <c r="R354" s="87"/>
      <c r="S354" s="68">
        <f t="shared" si="16"/>
        <v>0</v>
      </c>
      <c r="T354" s="87"/>
      <c r="U354" s="87"/>
      <c r="V354" s="87"/>
      <c r="W354" s="87"/>
      <c r="X354" s="87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Q354"/>
      <c r="AR354"/>
      <c r="AS354"/>
      <c r="AT354"/>
      <c r="AU354"/>
    </row>
    <row r="355" spans="1:47">
      <c r="A355" s="74">
        <f t="shared" si="17"/>
        <v>353</v>
      </c>
      <c r="B355" s="86"/>
      <c r="D355" s="86"/>
      <c r="E355" s="86"/>
      <c r="F355" s="86"/>
      <c r="G355" s="86"/>
      <c r="H355" s="85"/>
      <c r="I355" s="85"/>
      <c r="J355" s="85"/>
      <c r="K355" s="85"/>
      <c r="L355" s="85"/>
      <c r="M355" s="68">
        <f t="shared" si="15"/>
        <v>0</v>
      </c>
      <c r="N355" s="87"/>
      <c r="O355" s="87"/>
      <c r="P355" s="87"/>
      <c r="Q355" s="87"/>
      <c r="R355" s="87"/>
      <c r="S355" s="68">
        <f t="shared" si="16"/>
        <v>0</v>
      </c>
      <c r="T355" s="87"/>
      <c r="U355" s="87"/>
      <c r="V355" s="87"/>
      <c r="W355" s="87"/>
      <c r="X355" s="87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Q355"/>
      <c r="AR355"/>
      <c r="AS355"/>
      <c r="AT355"/>
      <c r="AU355"/>
    </row>
    <row r="356" spans="1:47">
      <c r="A356" s="74">
        <f t="shared" si="17"/>
        <v>354</v>
      </c>
      <c r="B356" s="86"/>
      <c r="D356" s="86"/>
      <c r="E356" s="86"/>
      <c r="F356" s="86"/>
      <c r="G356" s="86"/>
      <c r="H356" s="85"/>
      <c r="I356" s="85"/>
      <c r="J356" s="85"/>
      <c r="K356" s="85"/>
      <c r="L356" s="85"/>
      <c r="M356" s="68">
        <f t="shared" si="15"/>
        <v>0</v>
      </c>
      <c r="N356" s="87"/>
      <c r="O356" s="87"/>
      <c r="P356" s="87"/>
      <c r="Q356" s="87"/>
      <c r="R356" s="87"/>
      <c r="S356" s="68">
        <f t="shared" si="16"/>
        <v>0</v>
      </c>
      <c r="T356" s="87"/>
      <c r="U356" s="87"/>
      <c r="V356" s="87"/>
      <c r="W356" s="87"/>
      <c r="X356" s="87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Q356"/>
      <c r="AR356"/>
      <c r="AS356"/>
      <c r="AT356"/>
      <c r="AU356"/>
    </row>
    <row r="357" spans="1:47">
      <c r="A357" s="74">
        <f t="shared" si="17"/>
        <v>355</v>
      </c>
      <c r="B357" s="86"/>
      <c r="D357" s="86"/>
      <c r="E357" s="86"/>
      <c r="F357" s="86"/>
      <c r="G357" s="86"/>
      <c r="H357" s="85"/>
      <c r="I357" s="85"/>
      <c r="J357" s="85"/>
      <c r="K357" s="85"/>
      <c r="L357" s="85"/>
      <c r="M357" s="68">
        <f t="shared" si="15"/>
        <v>0</v>
      </c>
      <c r="N357" s="87"/>
      <c r="O357" s="87"/>
      <c r="P357" s="87"/>
      <c r="Q357" s="87"/>
      <c r="R357" s="87"/>
      <c r="S357" s="68">
        <f t="shared" si="16"/>
        <v>0</v>
      </c>
      <c r="T357" s="87"/>
      <c r="U357" s="87"/>
      <c r="V357" s="87"/>
      <c r="W357" s="87"/>
      <c r="X357" s="87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Q357"/>
      <c r="AR357"/>
      <c r="AS357"/>
      <c r="AT357"/>
      <c r="AU357"/>
    </row>
    <row r="358" spans="1:47">
      <c r="A358" s="74">
        <f t="shared" si="17"/>
        <v>356</v>
      </c>
      <c r="B358" s="86"/>
      <c r="D358" s="86"/>
      <c r="E358" s="86"/>
      <c r="F358" s="86"/>
      <c r="G358" s="86"/>
      <c r="H358" s="85"/>
      <c r="I358" s="85"/>
      <c r="J358" s="85"/>
      <c r="K358" s="85"/>
      <c r="L358" s="85"/>
      <c r="M358" s="68">
        <f t="shared" si="15"/>
        <v>0</v>
      </c>
      <c r="N358" s="87"/>
      <c r="O358" s="87"/>
      <c r="P358" s="87"/>
      <c r="Q358" s="87"/>
      <c r="R358" s="87"/>
      <c r="S358" s="68">
        <f t="shared" si="16"/>
        <v>0</v>
      </c>
      <c r="T358" s="87"/>
      <c r="U358" s="87"/>
      <c r="V358" s="87"/>
      <c r="W358" s="87"/>
      <c r="X358" s="87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Q358"/>
      <c r="AR358"/>
      <c r="AS358"/>
      <c r="AT358"/>
      <c r="AU358"/>
    </row>
    <row r="359" spans="1:47">
      <c r="A359" s="79"/>
      <c r="B359" s="86"/>
      <c r="D359" s="86"/>
      <c r="E359" s="86"/>
      <c r="F359" s="86"/>
      <c r="G359" s="86"/>
      <c r="H359" s="85"/>
      <c r="I359" s="85"/>
      <c r="J359" s="85"/>
      <c r="K359" s="85"/>
      <c r="L359" s="85"/>
      <c r="M359" s="68">
        <f t="shared" si="15"/>
        <v>0</v>
      </c>
      <c r="N359" s="87"/>
      <c r="O359" s="87"/>
      <c r="P359" s="87"/>
      <c r="Q359" s="87"/>
      <c r="R359" s="87"/>
      <c r="S359" s="68">
        <f t="shared" si="16"/>
        <v>0</v>
      </c>
      <c r="T359" s="87"/>
      <c r="U359" s="87"/>
      <c r="V359" s="87"/>
      <c r="W359" s="87"/>
      <c r="X359" s="87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Q359"/>
      <c r="AR359"/>
      <c r="AS359"/>
      <c r="AT359"/>
      <c r="AU359"/>
    </row>
    <row r="360" spans="1:47">
      <c r="A360" s="79"/>
      <c r="B360" s="86"/>
      <c r="D360" s="86"/>
      <c r="E360" s="86"/>
      <c r="F360" s="86"/>
      <c r="G360" s="86"/>
      <c r="H360" s="85"/>
      <c r="I360" s="85"/>
      <c r="J360" s="85"/>
      <c r="K360" s="85"/>
      <c r="L360" s="85"/>
      <c r="M360" s="68">
        <f t="shared" si="15"/>
        <v>0</v>
      </c>
      <c r="N360" s="87"/>
      <c r="O360" s="87"/>
      <c r="P360" s="87"/>
      <c r="Q360" s="87"/>
      <c r="R360" s="87"/>
      <c r="S360" s="68">
        <f t="shared" si="16"/>
        <v>0</v>
      </c>
      <c r="T360" s="87"/>
      <c r="U360" s="87"/>
      <c r="V360" s="87"/>
      <c r="W360" s="87"/>
      <c r="X360" s="87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Q360"/>
      <c r="AR360"/>
      <c r="AS360"/>
      <c r="AT360"/>
      <c r="AU360"/>
    </row>
    <row r="361" spans="1:47">
      <c r="H361" s="67"/>
      <c r="I361" s="67"/>
      <c r="J361" s="67"/>
      <c r="K361" s="67"/>
      <c r="L361" s="67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7"/>
      <c r="I362" s="67"/>
      <c r="J362" s="67"/>
      <c r="K362" s="67"/>
      <c r="L362" s="67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7"/>
      <c r="I363" s="67"/>
      <c r="J363" s="67"/>
      <c r="K363" s="67"/>
      <c r="L363" s="67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7"/>
      <c r="I364" s="67"/>
      <c r="J364" s="67"/>
      <c r="K364" s="67"/>
      <c r="L364" s="67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7"/>
      <c r="I365" s="67"/>
      <c r="J365" s="67"/>
      <c r="K365" s="67"/>
      <c r="L365" s="67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7"/>
      <c r="I366" s="67"/>
      <c r="J366" s="67"/>
      <c r="K366" s="67"/>
      <c r="L366" s="67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7"/>
      <c r="I367" s="67"/>
      <c r="J367" s="67"/>
      <c r="K367" s="67"/>
      <c r="L367" s="67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7"/>
      <c r="I368" s="67"/>
      <c r="J368" s="67"/>
      <c r="K368" s="67"/>
      <c r="L368" s="67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3:35" customFormat="1">
      <c r="C369" s="9"/>
      <c r="H369" s="67"/>
      <c r="I369" s="67"/>
      <c r="J369" s="67"/>
      <c r="K369" s="67"/>
      <c r="L369" s="6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3:35" customFormat="1">
      <c r="C370" s="9"/>
      <c r="H370" s="67"/>
      <c r="I370" s="67"/>
      <c r="J370" s="67"/>
      <c r="K370" s="67"/>
      <c r="L370" s="6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3:35" customFormat="1">
      <c r="C371" s="9"/>
      <c r="H371" s="67"/>
      <c r="I371" s="67"/>
      <c r="J371" s="67"/>
      <c r="K371" s="67"/>
      <c r="L371" s="6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3:35" customFormat="1">
      <c r="C372" s="9"/>
      <c r="H372" s="67"/>
      <c r="I372" s="67"/>
      <c r="J372" s="67"/>
      <c r="K372" s="67"/>
      <c r="L372" s="6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3:35" customFormat="1">
      <c r="C373" s="9"/>
      <c r="H373" s="67"/>
      <c r="I373" s="67"/>
      <c r="J373" s="67"/>
      <c r="K373" s="67"/>
      <c r="L373" s="6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3:35" customFormat="1">
      <c r="C374" s="9"/>
      <c r="H374" s="67"/>
      <c r="I374" s="67"/>
      <c r="J374" s="67"/>
      <c r="K374" s="67"/>
      <c r="L374" s="6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3:35" customFormat="1">
      <c r="C375" s="9"/>
      <c r="H375" s="67"/>
      <c r="I375" s="67"/>
      <c r="J375" s="67"/>
      <c r="K375" s="67"/>
      <c r="L375" s="6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3:35" customFormat="1">
      <c r="C376" s="9"/>
      <c r="H376" s="67"/>
      <c r="I376" s="67"/>
      <c r="J376" s="67"/>
      <c r="K376" s="67"/>
      <c r="L376" s="6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3:35" customFormat="1">
      <c r="C377" s="9"/>
      <c r="H377" s="67"/>
      <c r="I377" s="67"/>
      <c r="J377" s="67"/>
      <c r="K377" s="67"/>
      <c r="L377" s="6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3:35" customFormat="1">
      <c r="C378" s="9"/>
      <c r="H378" s="67"/>
      <c r="I378" s="67"/>
      <c r="J378" s="67"/>
      <c r="K378" s="67"/>
      <c r="L378" s="6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3:35" customFormat="1">
      <c r="C379" s="9"/>
      <c r="H379" s="67"/>
      <c r="I379" s="67"/>
      <c r="J379" s="67"/>
      <c r="K379" s="67"/>
      <c r="L379" s="6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3:35" customFormat="1">
      <c r="C380" s="9"/>
      <c r="H380" s="67"/>
      <c r="I380" s="67"/>
      <c r="J380" s="67"/>
      <c r="K380" s="67"/>
      <c r="L380" s="6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3:35" customFormat="1">
      <c r="C381" s="9"/>
      <c r="H381" s="67"/>
      <c r="I381" s="67"/>
      <c r="J381" s="67"/>
      <c r="K381" s="67"/>
      <c r="L381" s="6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3:35" customFormat="1">
      <c r="C382" s="9"/>
      <c r="H382" s="67"/>
      <c r="I382" s="67"/>
      <c r="J382" s="67"/>
      <c r="K382" s="67"/>
      <c r="L382" s="6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3:35" customFormat="1">
      <c r="C383" s="9"/>
      <c r="H383" s="67"/>
      <c r="I383" s="67"/>
      <c r="J383" s="67"/>
      <c r="K383" s="67"/>
      <c r="L383" s="6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3:35" customFormat="1">
      <c r="C384" s="9"/>
      <c r="H384" s="67"/>
      <c r="I384" s="67"/>
      <c r="J384" s="67"/>
      <c r="K384" s="67"/>
      <c r="L384" s="6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3:35" customFormat="1">
      <c r="C385" s="9"/>
      <c r="H385" s="67"/>
      <c r="I385" s="67"/>
      <c r="J385" s="67"/>
      <c r="K385" s="67"/>
      <c r="L385" s="6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3:35" customFormat="1">
      <c r="C386" s="9"/>
      <c r="H386" s="67"/>
      <c r="I386" s="67"/>
      <c r="J386" s="67"/>
      <c r="K386" s="67"/>
      <c r="L386" s="6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3:35" customFormat="1">
      <c r="C387" s="9"/>
      <c r="H387" s="67"/>
      <c r="I387" s="67"/>
      <c r="J387" s="67"/>
      <c r="K387" s="67"/>
      <c r="L387" s="6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3:35" customFormat="1">
      <c r="C388" s="9"/>
      <c r="H388" s="67"/>
      <c r="I388" s="67"/>
      <c r="J388" s="67"/>
      <c r="K388" s="67"/>
      <c r="L388" s="6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3:35" customFormat="1">
      <c r="C389" s="9"/>
      <c r="H389" s="67"/>
      <c r="I389" s="67"/>
      <c r="J389" s="67"/>
      <c r="K389" s="67"/>
      <c r="L389" s="6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3:35" customFormat="1">
      <c r="C390" s="9"/>
      <c r="H390" s="67"/>
      <c r="I390" s="67"/>
      <c r="J390" s="67"/>
      <c r="K390" s="67"/>
      <c r="L390" s="6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3:35" customFormat="1">
      <c r="C391" s="9"/>
      <c r="H391" s="67"/>
      <c r="I391" s="67"/>
      <c r="J391" s="67"/>
      <c r="K391" s="67"/>
      <c r="L391" s="6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3:35" customFormat="1">
      <c r="C392" s="9"/>
      <c r="H392" s="67"/>
      <c r="I392" s="67"/>
      <c r="J392" s="67"/>
      <c r="K392" s="67"/>
      <c r="L392" s="6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3:35" customFormat="1">
      <c r="C393" s="9"/>
      <c r="H393" s="67"/>
      <c r="I393" s="67"/>
      <c r="J393" s="67"/>
      <c r="K393" s="67"/>
      <c r="L393" s="6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3:35" customFormat="1">
      <c r="C394" s="9"/>
      <c r="H394" s="67"/>
      <c r="I394" s="67"/>
      <c r="J394" s="67"/>
      <c r="K394" s="67"/>
      <c r="L394" s="6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3:35" customFormat="1">
      <c r="C395" s="9"/>
      <c r="H395" s="67"/>
      <c r="I395" s="67"/>
      <c r="J395" s="67"/>
      <c r="K395" s="67"/>
      <c r="L395" s="6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3:35" customFormat="1">
      <c r="C396" s="9"/>
      <c r="H396" s="67"/>
      <c r="I396" s="67"/>
      <c r="J396" s="67"/>
      <c r="K396" s="67"/>
      <c r="L396" s="6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3:35" customFormat="1">
      <c r="C397" s="9"/>
      <c r="H397" s="67"/>
      <c r="I397" s="67"/>
      <c r="J397" s="67"/>
      <c r="K397" s="67"/>
      <c r="L397" s="6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3:35" customFormat="1">
      <c r="C398" s="9"/>
      <c r="H398" s="67"/>
      <c r="I398" s="67"/>
      <c r="J398" s="67"/>
      <c r="K398" s="67"/>
      <c r="L398" s="6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3:35" customFormat="1">
      <c r="C399" s="9"/>
      <c r="H399" s="67"/>
      <c r="I399" s="67"/>
      <c r="J399" s="67"/>
      <c r="K399" s="67"/>
      <c r="L399" s="6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3:35" customFormat="1">
      <c r="C400" s="9"/>
      <c r="H400" s="67"/>
      <c r="I400" s="67"/>
      <c r="J400" s="67"/>
      <c r="K400" s="67"/>
      <c r="L400" s="6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3:35" customFormat="1">
      <c r="C401" s="9"/>
      <c r="H401" s="67"/>
      <c r="I401" s="67"/>
      <c r="J401" s="67"/>
      <c r="K401" s="67"/>
      <c r="L401" s="6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3:35" customFormat="1">
      <c r="C402" s="9"/>
      <c r="H402" s="67"/>
      <c r="I402" s="67"/>
      <c r="J402" s="67"/>
      <c r="K402" s="67"/>
      <c r="L402" s="6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3:35" customFormat="1">
      <c r="C403" s="9"/>
      <c r="H403" s="67"/>
      <c r="I403" s="67"/>
      <c r="J403" s="67"/>
      <c r="K403" s="67"/>
      <c r="L403" s="6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3:35" customFormat="1">
      <c r="C404" s="9"/>
      <c r="H404" s="67"/>
      <c r="I404" s="67"/>
      <c r="J404" s="67"/>
      <c r="K404" s="67"/>
      <c r="L404" s="6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3:35" customFormat="1">
      <c r="C405" s="9"/>
      <c r="H405" s="67"/>
      <c r="I405" s="67"/>
      <c r="J405" s="67"/>
      <c r="K405" s="67"/>
      <c r="L405" s="6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3:35" customFormat="1">
      <c r="C406" s="9"/>
      <c r="H406" s="67"/>
      <c r="I406" s="67"/>
      <c r="J406" s="67"/>
      <c r="K406" s="67"/>
      <c r="L406" s="6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3:35" customFormat="1">
      <c r="C407" s="9"/>
      <c r="H407" s="67"/>
      <c r="I407" s="67"/>
      <c r="J407" s="67"/>
      <c r="K407" s="67"/>
      <c r="L407" s="6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3:35" customFormat="1">
      <c r="C408" s="9"/>
      <c r="H408" s="67"/>
      <c r="I408" s="67"/>
      <c r="J408" s="67"/>
      <c r="K408" s="67"/>
      <c r="L408" s="6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3:35" customFormat="1">
      <c r="C409" s="9"/>
      <c r="H409" s="67"/>
      <c r="I409" s="67"/>
      <c r="J409" s="67"/>
      <c r="K409" s="67"/>
      <c r="L409" s="6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3:35" customFormat="1">
      <c r="C410" s="9"/>
      <c r="H410" s="67"/>
      <c r="I410" s="67"/>
      <c r="J410" s="67"/>
      <c r="K410" s="67"/>
      <c r="L410" s="6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3:35" customFormat="1">
      <c r="C411" s="9"/>
      <c r="H411" s="67"/>
      <c r="I411" s="67"/>
      <c r="J411" s="67"/>
      <c r="K411" s="67"/>
      <c r="L411" s="6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3:35" customFormat="1">
      <c r="C412" s="9"/>
      <c r="H412" s="67"/>
      <c r="I412" s="67"/>
      <c r="J412" s="67"/>
      <c r="K412" s="67"/>
      <c r="L412" s="6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3:35" customFormat="1">
      <c r="C413" s="9"/>
      <c r="H413" s="67"/>
      <c r="I413" s="67"/>
      <c r="J413" s="67"/>
      <c r="K413" s="67"/>
      <c r="L413" s="6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3:35" customFormat="1">
      <c r="C414" s="9"/>
      <c r="H414" s="67"/>
      <c r="I414" s="67"/>
      <c r="J414" s="67"/>
      <c r="K414" s="67"/>
      <c r="L414" s="6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3:35" customFormat="1">
      <c r="C415" s="9"/>
      <c r="H415" s="67"/>
      <c r="I415" s="67"/>
      <c r="J415" s="67"/>
      <c r="K415" s="67"/>
      <c r="L415" s="6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3:35" customFormat="1">
      <c r="C416" s="9"/>
      <c r="H416" s="67"/>
      <c r="I416" s="67"/>
      <c r="J416" s="67"/>
      <c r="K416" s="67"/>
      <c r="L416" s="6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3:35" customFormat="1">
      <c r="C417" s="9"/>
      <c r="H417" s="67"/>
      <c r="I417" s="67"/>
      <c r="J417" s="67"/>
      <c r="K417" s="67"/>
      <c r="L417" s="6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3:35" customFormat="1">
      <c r="C418" s="9"/>
      <c r="H418" s="67"/>
      <c r="I418" s="67"/>
      <c r="J418" s="67"/>
      <c r="K418" s="67"/>
      <c r="L418" s="6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3:35" customFormat="1">
      <c r="C419" s="9"/>
      <c r="H419" s="67"/>
      <c r="I419" s="67"/>
      <c r="J419" s="67"/>
      <c r="K419" s="67"/>
      <c r="L419" s="6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3:35" customFormat="1">
      <c r="C420" s="9"/>
      <c r="H420" s="67"/>
      <c r="I420" s="67"/>
      <c r="J420" s="67"/>
      <c r="K420" s="67"/>
      <c r="L420" s="6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3:35" customFormat="1">
      <c r="C421" s="9"/>
      <c r="H421" s="67"/>
      <c r="I421" s="67"/>
      <c r="J421" s="67"/>
      <c r="K421" s="67"/>
      <c r="L421" s="6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3:35" customFormat="1">
      <c r="C422" s="9"/>
      <c r="H422" s="67"/>
      <c r="I422" s="67"/>
      <c r="J422" s="67"/>
      <c r="K422" s="67"/>
      <c r="L422" s="6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3:35" customFormat="1">
      <c r="C423" s="9"/>
      <c r="H423" s="67"/>
      <c r="I423" s="67"/>
      <c r="J423" s="67"/>
      <c r="K423" s="67"/>
      <c r="L423" s="6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3:35" customFormat="1">
      <c r="C424" s="9"/>
      <c r="H424" s="67"/>
      <c r="I424" s="67"/>
      <c r="J424" s="67"/>
      <c r="K424" s="67"/>
      <c r="L424" s="6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3:35" customFormat="1">
      <c r="C425" s="9"/>
      <c r="H425" s="67"/>
      <c r="I425" s="67"/>
      <c r="J425" s="67"/>
      <c r="K425" s="67"/>
      <c r="L425" s="6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3:35" customFormat="1">
      <c r="C426" s="9"/>
      <c r="H426" s="67"/>
      <c r="I426" s="67"/>
      <c r="J426" s="67"/>
      <c r="K426" s="67"/>
      <c r="L426" s="6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3:35" customFormat="1">
      <c r="C427" s="9"/>
      <c r="H427" s="67"/>
      <c r="I427" s="67"/>
      <c r="J427" s="67"/>
      <c r="K427" s="67"/>
      <c r="L427" s="6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3:35" customFormat="1">
      <c r="C428" s="9"/>
      <c r="H428" s="67"/>
      <c r="I428" s="67"/>
      <c r="J428" s="67"/>
      <c r="K428" s="67"/>
      <c r="L428" s="6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3:35" customFormat="1">
      <c r="C429" s="9"/>
      <c r="H429" s="67"/>
      <c r="I429" s="67"/>
      <c r="J429" s="67"/>
      <c r="K429" s="67"/>
      <c r="L429" s="6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3:35" customFormat="1">
      <c r="C430" s="9"/>
      <c r="H430" s="67"/>
      <c r="I430" s="67"/>
      <c r="J430" s="67"/>
      <c r="K430" s="67"/>
      <c r="L430" s="6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3:35" customFormat="1">
      <c r="C431" s="9"/>
      <c r="H431" s="67"/>
      <c r="I431" s="67"/>
      <c r="J431" s="67"/>
      <c r="K431" s="67"/>
      <c r="L431" s="6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3:35" customFormat="1">
      <c r="C432" s="9"/>
      <c r="H432" s="67"/>
      <c r="I432" s="67"/>
      <c r="J432" s="67"/>
      <c r="K432" s="67"/>
      <c r="L432" s="6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3:35" customFormat="1">
      <c r="C433" s="9"/>
      <c r="H433" s="67"/>
      <c r="I433" s="67"/>
      <c r="J433" s="67"/>
      <c r="K433" s="67"/>
      <c r="L433" s="6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3:35" customFormat="1">
      <c r="C434" s="9"/>
      <c r="H434" s="67"/>
      <c r="I434" s="67"/>
      <c r="J434" s="67"/>
      <c r="K434" s="67"/>
      <c r="L434" s="6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3:35" customFormat="1">
      <c r="C435" s="9"/>
      <c r="H435" s="67"/>
      <c r="I435" s="67"/>
      <c r="J435" s="67"/>
      <c r="K435" s="67"/>
      <c r="L435" s="6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3:35" customFormat="1">
      <c r="C436" s="9"/>
      <c r="H436" s="67"/>
      <c r="I436" s="67"/>
      <c r="J436" s="67"/>
      <c r="K436" s="67"/>
      <c r="L436" s="6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3:35" customFormat="1">
      <c r="C437" s="9"/>
      <c r="H437" s="67"/>
      <c r="I437" s="67"/>
      <c r="J437" s="67"/>
      <c r="K437" s="67"/>
      <c r="L437" s="6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3:35" customFormat="1">
      <c r="C438" s="9"/>
      <c r="H438" s="67"/>
      <c r="I438" s="67"/>
      <c r="J438" s="67"/>
      <c r="K438" s="67"/>
      <c r="L438" s="6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3:35" customFormat="1">
      <c r="C439" s="9"/>
      <c r="H439" s="67"/>
      <c r="I439" s="67"/>
      <c r="J439" s="67"/>
      <c r="K439" s="67"/>
      <c r="L439" s="6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3:35" customFormat="1">
      <c r="C440" s="9"/>
      <c r="H440" s="67"/>
      <c r="I440" s="67"/>
      <c r="J440" s="67"/>
      <c r="K440" s="67"/>
      <c r="L440" s="6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3:35" customFormat="1">
      <c r="C441" s="9"/>
      <c r="H441" s="67"/>
      <c r="I441" s="67"/>
      <c r="J441" s="67"/>
      <c r="K441" s="67"/>
      <c r="L441" s="6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3:35" customFormat="1">
      <c r="C442" s="9"/>
      <c r="H442" s="67"/>
      <c r="I442" s="67"/>
      <c r="J442" s="67"/>
      <c r="K442" s="67"/>
      <c r="L442" s="6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3:35" customFormat="1">
      <c r="C443" s="9"/>
      <c r="H443" s="67"/>
      <c r="I443" s="67"/>
      <c r="J443" s="67"/>
      <c r="K443" s="67"/>
      <c r="L443" s="6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3:35" customFormat="1">
      <c r="C444" s="9"/>
      <c r="H444" s="67"/>
      <c r="I444" s="67"/>
      <c r="J444" s="67"/>
      <c r="K444" s="67"/>
      <c r="L444" s="6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3:35" customFormat="1">
      <c r="C445" s="9"/>
      <c r="H445" s="67"/>
      <c r="I445" s="67"/>
      <c r="J445" s="67"/>
      <c r="K445" s="67"/>
      <c r="L445" s="6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3:35" customFormat="1">
      <c r="C446" s="9"/>
      <c r="H446" s="67"/>
      <c r="I446" s="67"/>
      <c r="J446" s="67"/>
      <c r="K446" s="67"/>
      <c r="L446" s="6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3:35" customFormat="1">
      <c r="C447" s="9"/>
      <c r="H447" s="67"/>
      <c r="I447" s="67"/>
      <c r="J447" s="67"/>
      <c r="K447" s="67"/>
      <c r="L447" s="6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3:35" customFormat="1">
      <c r="C448" s="9"/>
      <c r="H448" s="67"/>
      <c r="I448" s="67"/>
      <c r="J448" s="67"/>
      <c r="K448" s="67"/>
      <c r="L448" s="6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3:35" customFormat="1">
      <c r="C449" s="9"/>
      <c r="H449" s="67"/>
      <c r="I449" s="67"/>
      <c r="J449" s="67"/>
      <c r="K449" s="67"/>
      <c r="L449" s="6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3:35" customFormat="1">
      <c r="C450" s="9"/>
      <c r="H450" s="67"/>
      <c r="I450" s="67"/>
      <c r="J450" s="67"/>
      <c r="K450" s="67"/>
      <c r="L450" s="6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3:35" customFormat="1">
      <c r="C451" s="9"/>
      <c r="H451" s="67"/>
      <c r="I451" s="67"/>
      <c r="J451" s="67"/>
      <c r="K451" s="67"/>
      <c r="L451" s="6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3:35" customFormat="1">
      <c r="C452" s="9"/>
      <c r="H452" s="67"/>
      <c r="I452" s="67"/>
      <c r="J452" s="67"/>
      <c r="K452" s="67"/>
      <c r="L452" s="6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3:35" customFormat="1">
      <c r="C453" s="9"/>
      <c r="H453" s="67"/>
      <c r="I453" s="67"/>
      <c r="J453" s="67"/>
      <c r="K453" s="67"/>
      <c r="L453" s="6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3:35" customFormat="1">
      <c r="C454" s="9"/>
      <c r="H454" s="67"/>
      <c r="I454" s="67"/>
      <c r="J454" s="67"/>
      <c r="K454" s="67"/>
      <c r="L454" s="6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3:35" customFormat="1">
      <c r="C455" s="9"/>
      <c r="H455" s="67"/>
      <c r="I455" s="67"/>
      <c r="J455" s="67"/>
      <c r="K455" s="67"/>
      <c r="L455" s="6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3:35" customFormat="1">
      <c r="C456" s="9"/>
      <c r="H456" s="67"/>
      <c r="I456" s="67"/>
      <c r="J456" s="67"/>
      <c r="K456" s="67"/>
      <c r="L456" s="6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3:35" customFormat="1">
      <c r="C457" s="9"/>
      <c r="H457" s="67"/>
      <c r="I457" s="67"/>
      <c r="J457" s="67"/>
      <c r="K457" s="67"/>
      <c r="L457" s="6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3:35" customFormat="1">
      <c r="C458" s="9"/>
      <c r="H458" s="67"/>
      <c r="I458" s="67"/>
      <c r="J458" s="67"/>
      <c r="K458" s="67"/>
      <c r="L458" s="6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3:35" customFormat="1">
      <c r="C459" s="9"/>
      <c r="H459" s="67"/>
      <c r="I459" s="67"/>
      <c r="J459" s="67"/>
      <c r="K459" s="67"/>
      <c r="L459" s="6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3:35" customFormat="1">
      <c r="C460" s="9"/>
      <c r="H460" s="67"/>
      <c r="I460" s="67"/>
      <c r="J460" s="67"/>
      <c r="K460" s="67"/>
      <c r="L460" s="6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3:35" customFormat="1">
      <c r="C461" s="9"/>
      <c r="H461" s="67"/>
      <c r="I461" s="67"/>
      <c r="J461" s="67"/>
      <c r="K461" s="67"/>
      <c r="L461" s="6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3:35" customFormat="1">
      <c r="C462" s="9"/>
      <c r="H462" s="67"/>
      <c r="I462" s="67"/>
      <c r="J462" s="67"/>
      <c r="K462" s="67"/>
      <c r="L462" s="6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3:35" customFormat="1">
      <c r="C463" s="9"/>
      <c r="H463" s="67"/>
      <c r="I463" s="67"/>
      <c r="J463" s="67"/>
      <c r="K463" s="67"/>
      <c r="L463" s="6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3:35" customFormat="1">
      <c r="C464" s="9"/>
      <c r="H464" s="67"/>
      <c r="I464" s="67"/>
      <c r="J464" s="67"/>
      <c r="K464" s="67"/>
      <c r="L464" s="6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3:35" customFormat="1">
      <c r="C465" s="9"/>
      <c r="H465" s="67"/>
      <c r="I465" s="67"/>
      <c r="J465" s="67"/>
      <c r="K465" s="67"/>
      <c r="L465" s="6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3:35" customFormat="1">
      <c r="C466" s="9"/>
      <c r="H466" s="67"/>
      <c r="I466" s="67"/>
      <c r="J466" s="67"/>
      <c r="K466" s="67"/>
      <c r="L466" s="6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3:35" customFormat="1">
      <c r="C467" s="9"/>
      <c r="H467" s="67"/>
      <c r="I467" s="67"/>
      <c r="J467" s="67"/>
      <c r="K467" s="67"/>
      <c r="L467" s="6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3:35" customFormat="1">
      <c r="C468" s="9"/>
      <c r="H468" s="67"/>
      <c r="I468" s="67"/>
      <c r="J468" s="67"/>
      <c r="K468" s="67"/>
      <c r="L468" s="6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3:35" customFormat="1">
      <c r="C469" s="9"/>
      <c r="H469" s="67"/>
      <c r="I469" s="67"/>
      <c r="J469" s="67"/>
      <c r="K469" s="67"/>
      <c r="L469" s="6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3:35" customFormat="1">
      <c r="C470" s="9"/>
      <c r="H470" s="67"/>
      <c r="I470" s="67"/>
      <c r="J470" s="67"/>
      <c r="K470" s="67"/>
      <c r="L470" s="6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3:35" customFormat="1">
      <c r="C471" s="9"/>
      <c r="H471" s="67"/>
      <c r="I471" s="67"/>
      <c r="J471" s="67"/>
      <c r="K471" s="67"/>
      <c r="L471" s="6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3:35" customFormat="1">
      <c r="C472" s="9"/>
      <c r="H472" s="67"/>
      <c r="I472" s="67"/>
      <c r="J472" s="67"/>
      <c r="K472" s="67"/>
      <c r="L472" s="6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3:35" customFormat="1">
      <c r="C473" s="9"/>
      <c r="H473" s="67"/>
      <c r="I473" s="67"/>
      <c r="J473" s="67"/>
      <c r="K473" s="67"/>
      <c r="L473" s="6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3:35" customFormat="1">
      <c r="C474" s="9"/>
      <c r="H474" s="67"/>
      <c r="I474" s="67"/>
      <c r="J474" s="67"/>
      <c r="K474" s="67"/>
      <c r="L474" s="6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3:35" customFormat="1">
      <c r="C475" s="9"/>
      <c r="H475" s="67"/>
      <c r="I475" s="67"/>
      <c r="J475" s="67"/>
      <c r="K475" s="67"/>
      <c r="L475" s="6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3:35" customFormat="1">
      <c r="C476" s="9"/>
      <c r="H476" s="67"/>
      <c r="I476" s="67"/>
      <c r="J476" s="67"/>
      <c r="K476" s="67"/>
      <c r="L476" s="6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3:35" customFormat="1">
      <c r="C477" s="9"/>
      <c r="H477" s="67"/>
      <c r="I477" s="67"/>
      <c r="J477" s="67"/>
      <c r="K477" s="67"/>
      <c r="L477" s="6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3:35" customFormat="1">
      <c r="C478" s="9"/>
      <c r="H478" s="67"/>
      <c r="I478" s="67"/>
      <c r="J478" s="67"/>
      <c r="K478" s="67"/>
      <c r="L478" s="6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1:R2 B361:R1048576 B20:L360 N20:R360 Y20:AI1048576 Y1:AI2">
    <cfRule type="cellIs" dxfId="10" priority="6" operator="equal">
      <formula>0</formula>
    </cfRule>
  </conditionalFormatting>
  <conditionalFormatting sqref="C3:R3 N4:R19 M4:M360 C4:L19 Y3:AI19">
    <cfRule type="cellIs" dxfId="9" priority="5" operator="equal">
      <formula>0</formula>
    </cfRule>
  </conditionalFormatting>
  <conditionalFormatting sqref="B3:R3 N4:R19 M4:M360 B4:L19 Y3:AI19">
    <cfRule type="cellIs" dxfId="8" priority="4" operator="equal">
      <formula>0</formula>
    </cfRule>
  </conditionalFormatting>
  <conditionalFormatting sqref="S1:X2 S361:X1048576 T20:X360">
    <cfRule type="cellIs" dxfId="7" priority="3" operator="equal">
      <formula>0</formula>
    </cfRule>
  </conditionalFormatting>
  <conditionalFormatting sqref="S3:X3 T4:X19 S4:S360">
    <cfRule type="cellIs" dxfId="6" priority="2" operator="equal">
      <formula>0</formula>
    </cfRule>
  </conditionalFormatting>
  <conditionalFormatting sqref="S3:X3 T4:X19 S4:S360">
    <cfRule type="cellIs" dxfId="5" priority="1" operator="equal">
      <formula>0</formula>
    </cfRule>
  </conditionalFormatting>
  <dataValidations count="3">
    <dataValidation type="list" allowBlank="1" showInputMessage="1" showErrorMessage="1" sqref="D3:D1048576" xr:uid="{00000000-0002-0000-0B00-000000000000}">
      <formula1>$AT$3:$AT$5</formula1>
    </dataValidation>
    <dataValidation type="list" allowBlank="1" showInputMessage="1" showErrorMessage="1" sqref="E3:E1048576" xr:uid="{00000000-0002-0000-0B00-000001000000}">
      <formula1>$AU$3:$AU$7</formula1>
    </dataValidation>
    <dataValidation type="list" allowBlank="1" showInputMessage="1" showErrorMessage="1" sqref="F3:F1048576" xr:uid="{00000000-0002-0000-0B00-000002000000}">
      <formula1>$AQ$3:$AQ$4</formula1>
    </dataValidation>
  </dataValidations>
  <pageMargins left="0.7" right="0.7" top="0.75" bottom="0.75" header="0.3" footer="0.3"/>
  <pageSetup paperSize="9" scale="70" fitToWidth="3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3000000}">
          <x14:formula1>
            <xm:f>الأحياء!$A:$A</xm:f>
          </x14:formula1>
          <xm:sqref>H3:L1048576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11"/>
  <sheetViews>
    <sheetView rightToLeft="1" topLeftCell="A46" zoomScale="120" zoomScaleNormal="120" workbookViewId="0">
      <selection activeCell="F64" sqref="F64"/>
    </sheetView>
  </sheetViews>
  <sheetFormatPr defaultColWidth="9.1796875" defaultRowHeight="14.5"/>
  <cols>
    <col min="1" max="1" width="11.7265625" bestFit="1" customWidth="1"/>
    <col min="2" max="2" width="4.54296875" style="107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102" t="s">
        <v>689</v>
      </c>
      <c r="B1" s="102" t="s">
        <v>690</v>
      </c>
      <c r="C1" s="102" t="s">
        <v>691</v>
      </c>
      <c r="D1" s="102" t="s">
        <v>692</v>
      </c>
      <c r="E1" s="102" t="s">
        <v>693</v>
      </c>
      <c r="F1" s="102" t="s">
        <v>694</v>
      </c>
      <c r="G1" s="103" t="s">
        <v>695</v>
      </c>
      <c r="H1" s="103" t="s">
        <v>696</v>
      </c>
      <c r="I1" s="103" t="s">
        <v>697</v>
      </c>
    </row>
    <row r="2" spans="1:9">
      <c r="A2" s="104" t="s">
        <v>698</v>
      </c>
      <c r="B2" s="105"/>
      <c r="C2" s="104" t="s">
        <v>699</v>
      </c>
      <c r="D2" s="104"/>
      <c r="E2" s="104"/>
      <c r="F2" s="10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104" t="s">
        <v>698</v>
      </c>
      <c r="B3" s="105"/>
      <c r="C3" s="104" t="s">
        <v>700</v>
      </c>
      <c r="D3" s="104"/>
      <c r="E3" s="104"/>
      <c r="F3" s="104">
        <f t="shared" ref="F3:F72" si="1">D3-E3</f>
        <v>0</v>
      </c>
    </row>
    <row r="4" spans="1:9">
      <c r="A4" s="104" t="s">
        <v>698</v>
      </c>
      <c r="B4" s="105"/>
      <c r="C4" s="104" t="s">
        <v>701</v>
      </c>
      <c r="D4" s="104"/>
      <c r="E4" s="104"/>
      <c r="F4" s="104">
        <f t="shared" si="1"/>
        <v>0</v>
      </c>
    </row>
    <row r="5" spans="1:9">
      <c r="A5" s="104" t="s">
        <v>698</v>
      </c>
      <c r="B5" s="105"/>
      <c r="C5" s="104" t="s">
        <v>702</v>
      </c>
      <c r="D5" s="104"/>
      <c r="E5" s="104"/>
      <c r="F5" s="104">
        <f t="shared" si="1"/>
        <v>0</v>
      </c>
    </row>
    <row r="6" spans="1:9">
      <c r="A6" s="104" t="s">
        <v>698</v>
      </c>
      <c r="B6" s="105"/>
      <c r="C6" s="104" t="s">
        <v>703</v>
      </c>
      <c r="D6" s="104"/>
      <c r="E6" s="104"/>
      <c r="F6" s="104">
        <f t="shared" si="1"/>
        <v>0</v>
      </c>
    </row>
    <row r="7" spans="1:9">
      <c r="A7" s="104" t="s">
        <v>698</v>
      </c>
      <c r="B7" s="105"/>
      <c r="C7" s="104" t="s">
        <v>704</v>
      </c>
      <c r="D7" s="104"/>
      <c r="E7" s="104"/>
      <c r="F7" s="104">
        <f t="shared" si="1"/>
        <v>0</v>
      </c>
    </row>
    <row r="8" spans="1:9">
      <c r="A8" s="104" t="s">
        <v>698</v>
      </c>
      <c r="B8" s="105"/>
      <c r="C8" s="104" t="s">
        <v>705</v>
      </c>
      <c r="D8" s="104"/>
      <c r="E8" s="104"/>
      <c r="F8" s="104">
        <f t="shared" si="1"/>
        <v>0</v>
      </c>
    </row>
    <row r="9" spans="1:9">
      <c r="A9" s="10" t="s">
        <v>706</v>
      </c>
      <c r="B9" s="106">
        <v>1</v>
      </c>
      <c r="C9" s="10" t="s">
        <v>707</v>
      </c>
      <c r="D9" s="10"/>
      <c r="E9" s="10"/>
      <c r="F9" s="10">
        <f t="shared" si="1"/>
        <v>0</v>
      </c>
      <c r="G9">
        <f>SUM(D9:D22)</f>
        <v>16</v>
      </c>
      <c r="H9">
        <f t="shared" ref="H9:I9" si="2">SUM(E9:E22)</f>
        <v>10</v>
      </c>
      <c r="I9">
        <f t="shared" si="2"/>
        <v>6</v>
      </c>
    </row>
    <row r="10" spans="1:9">
      <c r="A10" s="10" t="s">
        <v>706</v>
      </c>
      <c r="B10" s="106">
        <v>1</v>
      </c>
      <c r="C10" s="10" t="s">
        <v>708</v>
      </c>
      <c r="D10" s="10"/>
      <c r="E10" s="10"/>
      <c r="F10" s="10">
        <f t="shared" si="1"/>
        <v>0</v>
      </c>
    </row>
    <row r="11" spans="1:9">
      <c r="A11" s="10" t="s">
        <v>706</v>
      </c>
      <c r="B11" s="106">
        <v>1</v>
      </c>
      <c r="C11" s="10" t="s">
        <v>709</v>
      </c>
      <c r="D11" s="10">
        <v>1</v>
      </c>
      <c r="E11" s="10"/>
      <c r="F11" s="10">
        <f t="shared" si="1"/>
        <v>1</v>
      </c>
    </row>
    <row r="12" spans="1:9">
      <c r="A12" s="10" t="s">
        <v>706</v>
      </c>
      <c r="B12" s="106">
        <v>1</v>
      </c>
      <c r="C12" s="10" t="s">
        <v>710</v>
      </c>
      <c r="D12" s="10"/>
      <c r="E12" s="10"/>
      <c r="F12" s="10">
        <f t="shared" si="1"/>
        <v>0</v>
      </c>
    </row>
    <row r="13" spans="1:9">
      <c r="A13" s="10" t="s">
        <v>706</v>
      </c>
      <c r="B13" s="106">
        <v>1</v>
      </c>
      <c r="C13" s="10" t="s">
        <v>711</v>
      </c>
      <c r="D13" s="10">
        <v>3</v>
      </c>
      <c r="E13" s="10">
        <v>3</v>
      </c>
      <c r="F13" s="10">
        <f t="shared" si="1"/>
        <v>0</v>
      </c>
    </row>
    <row r="14" spans="1:9">
      <c r="A14" s="10" t="s">
        <v>706</v>
      </c>
      <c r="B14" s="106">
        <v>1</v>
      </c>
      <c r="C14" s="10" t="s">
        <v>712</v>
      </c>
      <c r="D14" s="10">
        <v>1</v>
      </c>
      <c r="E14" s="10"/>
      <c r="F14" s="10">
        <f t="shared" si="1"/>
        <v>1</v>
      </c>
    </row>
    <row r="15" spans="1:9">
      <c r="A15" s="10" t="s">
        <v>706</v>
      </c>
      <c r="B15" s="106">
        <v>1</v>
      </c>
      <c r="C15" s="10" t="s">
        <v>713</v>
      </c>
      <c r="D15" s="10"/>
      <c r="E15" s="10"/>
      <c r="F15" s="10">
        <f t="shared" si="1"/>
        <v>0</v>
      </c>
    </row>
    <row r="16" spans="1:9">
      <c r="A16" s="10" t="s">
        <v>706</v>
      </c>
      <c r="B16" s="106">
        <v>1</v>
      </c>
      <c r="C16" s="10" t="s">
        <v>714</v>
      </c>
      <c r="D16" s="10"/>
      <c r="E16" s="10"/>
      <c r="F16" s="10">
        <f t="shared" si="1"/>
        <v>0</v>
      </c>
    </row>
    <row r="17" spans="1:9">
      <c r="A17" s="10" t="s">
        <v>706</v>
      </c>
      <c r="B17" s="106">
        <v>1</v>
      </c>
      <c r="C17" s="10" t="s">
        <v>715</v>
      </c>
      <c r="D17" s="10">
        <v>6</v>
      </c>
      <c r="E17" s="10">
        <v>5</v>
      </c>
      <c r="F17" s="10">
        <f t="shared" si="1"/>
        <v>1</v>
      </c>
    </row>
    <row r="18" spans="1:9">
      <c r="A18" s="10" t="s">
        <v>706</v>
      </c>
      <c r="B18" s="106">
        <v>1</v>
      </c>
      <c r="C18" s="10" t="s">
        <v>716</v>
      </c>
      <c r="D18" s="10">
        <v>3</v>
      </c>
      <c r="E18" s="10">
        <v>2</v>
      </c>
      <c r="F18" s="10">
        <f t="shared" si="1"/>
        <v>1</v>
      </c>
    </row>
    <row r="19" spans="1:9">
      <c r="A19" s="10" t="s">
        <v>706</v>
      </c>
      <c r="B19" s="106">
        <v>1</v>
      </c>
      <c r="C19" s="10" t="s">
        <v>717</v>
      </c>
      <c r="D19" s="10"/>
      <c r="E19" s="10"/>
      <c r="F19" s="10">
        <f t="shared" si="1"/>
        <v>0</v>
      </c>
    </row>
    <row r="20" spans="1:9">
      <c r="A20" s="10" t="s">
        <v>706</v>
      </c>
      <c r="B20" s="106">
        <v>1</v>
      </c>
      <c r="C20" s="10" t="s">
        <v>718</v>
      </c>
      <c r="D20" s="10">
        <v>1</v>
      </c>
      <c r="E20" s="10"/>
      <c r="F20" s="10">
        <f t="shared" si="1"/>
        <v>1</v>
      </c>
    </row>
    <row r="21" spans="1:9">
      <c r="A21" s="10" t="s">
        <v>706</v>
      </c>
      <c r="B21" s="106">
        <v>1</v>
      </c>
      <c r="C21" s="10" t="s">
        <v>719</v>
      </c>
      <c r="D21" s="10"/>
      <c r="E21" s="10"/>
      <c r="F21" s="10">
        <f t="shared" si="1"/>
        <v>0</v>
      </c>
    </row>
    <row r="22" spans="1:9">
      <c r="A22" s="10" t="s">
        <v>706</v>
      </c>
      <c r="B22" s="106">
        <v>1</v>
      </c>
      <c r="C22" s="10" t="s">
        <v>720</v>
      </c>
      <c r="D22" s="10">
        <v>1</v>
      </c>
      <c r="E22" s="10"/>
      <c r="F22" s="10">
        <v>1</v>
      </c>
    </row>
    <row r="23" spans="1:9">
      <c r="A23" s="104" t="s">
        <v>721</v>
      </c>
      <c r="B23" s="105">
        <v>2</v>
      </c>
      <c r="C23" s="104" t="s">
        <v>722</v>
      </c>
      <c r="D23" s="104"/>
      <c r="E23" s="104"/>
      <c r="F23" s="104">
        <f t="shared" si="1"/>
        <v>0</v>
      </c>
      <c r="G23">
        <f>SUM(D23:D32)</f>
        <v>2</v>
      </c>
      <c r="H23">
        <f t="shared" ref="H23:I23" si="3">SUM(E23:E32)</f>
        <v>0</v>
      </c>
      <c r="I23">
        <f t="shared" si="3"/>
        <v>2</v>
      </c>
    </row>
    <row r="24" spans="1:9">
      <c r="A24" s="104" t="s">
        <v>721</v>
      </c>
      <c r="B24" s="105">
        <v>2</v>
      </c>
      <c r="C24" s="104" t="s">
        <v>723</v>
      </c>
      <c r="D24" s="104"/>
      <c r="E24" s="104"/>
      <c r="F24" s="104">
        <f t="shared" si="1"/>
        <v>0</v>
      </c>
    </row>
    <row r="25" spans="1:9">
      <c r="A25" s="104" t="s">
        <v>721</v>
      </c>
      <c r="B25" s="105">
        <v>2</v>
      </c>
      <c r="C25" s="104" t="s">
        <v>724</v>
      </c>
      <c r="D25" s="104"/>
      <c r="E25" s="104"/>
      <c r="F25" s="104">
        <f t="shared" si="1"/>
        <v>0</v>
      </c>
    </row>
    <row r="26" spans="1:9">
      <c r="A26" s="104" t="s">
        <v>721</v>
      </c>
      <c r="B26" s="105">
        <v>2</v>
      </c>
      <c r="C26" s="104" t="s">
        <v>725</v>
      </c>
      <c r="D26" s="104"/>
      <c r="E26" s="104"/>
      <c r="F26" s="104">
        <f t="shared" si="1"/>
        <v>0</v>
      </c>
    </row>
    <row r="27" spans="1:9">
      <c r="A27" s="104" t="s">
        <v>721</v>
      </c>
      <c r="B27" s="105">
        <v>2</v>
      </c>
      <c r="C27" s="104" t="s">
        <v>726</v>
      </c>
      <c r="D27" s="104"/>
      <c r="E27" s="104"/>
      <c r="F27" s="104">
        <f t="shared" si="1"/>
        <v>0</v>
      </c>
    </row>
    <row r="28" spans="1:9">
      <c r="A28" s="104" t="s">
        <v>721</v>
      </c>
      <c r="B28" s="105">
        <v>2</v>
      </c>
      <c r="C28" s="104" t="s">
        <v>727</v>
      </c>
      <c r="D28" s="104"/>
      <c r="E28" s="104"/>
      <c r="F28" s="104">
        <f t="shared" si="1"/>
        <v>0</v>
      </c>
    </row>
    <row r="29" spans="1:9">
      <c r="A29" s="104"/>
      <c r="B29" s="105"/>
      <c r="C29" s="104" t="s">
        <v>809</v>
      </c>
      <c r="D29" s="104">
        <v>1</v>
      </c>
      <c r="E29" s="104"/>
      <c r="F29" s="104">
        <v>1</v>
      </c>
    </row>
    <row r="30" spans="1:9">
      <c r="A30" s="104" t="s">
        <v>721</v>
      </c>
      <c r="B30" s="105">
        <v>2</v>
      </c>
      <c r="C30" s="104" t="s">
        <v>728</v>
      </c>
      <c r="D30" s="104"/>
      <c r="E30" s="104"/>
      <c r="F30" s="104">
        <f t="shared" si="1"/>
        <v>0</v>
      </c>
    </row>
    <row r="31" spans="1:9">
      <c r="A31" s="104" t="s">
        <v>721</v>
      </c>
      <c r="B31" s="105">
        <v>2</v>
      </c>
      <c r="C31" s="104" t="s">
        <v>729</v>
      </c>
      <c r="D31" s="104">
        <v>1</v>
      </c>
      <c r="E31" s="104"/>
      <c r="F31" s="104">
        <f t="shared" si="1"/>
        <v>1</v>
      </c>
    </row>
    <row r="32" spans="1:9">
      <c r="A32" s="104" t="s">
        <v>721</v>
      </c>
      <c r="B32" s="105">
        <v>2</v>
      </c>
      <c r="C32" s="104" t="s">
        <v>730</v>
      </c>
      <c r="D32" s="104"/>
      <c r="E32" s="104"/>
      <c r="F32" s="104">
        <f t="shared" si="1"/>
        <v>0</v>
      </c>
    </row>
    <row r="33" spans="1:9">
      <c r="A33" s="10" t="s">
        <v>721</v>
      </c>
      <c r="B33" s="106">
        <v>3</v>
      </c>
      <c r="C33" s="10" t="s">
        <v>731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721</v>
      </c>
      <c r="B34" s="106">
        <v>3</v>
      </c>
      <c r="C34" s="10" t="s">
        <v>732</v>
      </c>
      <c r="D34" s="10"/>
      <c r="E34" s="10"/>
      <c r="F34" s="10">
        <f t="shared" si="1"/>
        <v>0</v>
      </c>
    </row>
    <row r="35" spans="1:9">
      <c r="A35" s="10" t="s">
        <v>721</v>
      </c>
      <c r="B35" s="106">
        <v>3</v>
      </c>
      <c r="C35" s="10" t="s">
        <v>733</v>
      </c>
      <c r="D35" s="10"/>
      <c r="E35" s="10"/>
      <c r="F35" s="10">
        <f t="shared" si="1"/>
        <v>0</v>
      </c>
    </row>
    <row r="36" spans="1:9">
      <c r="A36" s="104" t="s">
        <v>721</v>
      </c>
      <c r="B36" s="105">
        <v>4</v>
      </c>
      <c r="C36" s="104" t="s">
        <v>734</v>
      </c>
      <c r="D36" s="104"/>
      <c r="E36" s="104"/>
      <c r="F36" s="10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104" t="s">
        <v>721</v>
      </c>
      <c r="B37" s="105">
        <v>4</v>
      </c>
      <c r="C37" s="104" t="s">
        <v>735</v>
      </c>
      <c r="D37" s="104"/>
      <c r="E37" s="104"/>
      <c r="F37" s="104">
        <f t="shared" si="1"/>
        <v>0</v>
      </c>
    </row>
    <row r="38" spans="1:9">
      <c r="A38" s="104" t="s">
        <v>721</v>
      </c>
      <c r="B38" s="105">
        <v>4</v>
      </c>
      <c r="C38" s="104" t="s">
        <v>736</v>
      </c>
      <c r="D38" s="104"/>
      <c r="E38" s="104"/>
      <c r="F38" s="104">
        <f t="shared" si="1"/>
        <v>0</v>
      </c>
    </row>
    <row r="39" spans="1:9">
      <c r="A39" s="10" t="s">
        <v>737</v>
      </c>
      <c r="B39" s="106">
        <v>5</v>
      </c>
      <c r="C39" s="10" t="s">
        <v>738</v>
      </c>
      <c r="D39" s="10"/>
      <c r="E39" s="10"/>
      <c r="F39" s="10">
        <f t="shared" si="1"/>
        <v>0</v>
      </c>
      <c r="G39">
        <f>SUM(D39:D48)</f>
        <v>7</v>
      </c>
      <c r="H39">
        <f t="shared" ref="H39:I39" si="6">SUM(E39:E48)</f>
        <v>2</v>
      </c>
      <c r="I39">
        <f t="shared" si="6"/>
        <v>5</v>
      </c>
    </row>
    <row r="40" spans="1:9">
      <c r="A40" s="10" t="s">
        <v>737</v>
      </c>
      <c r="B40" s="106">
        <v>5</v>
      </c>
      <c r="C40" s="10" t="s">
        <v>739</v>
      </c>
      <c r="D40" s="10"/>
      <c r="E40" s="10"/>
      <c r="F40" s="10">
        <f t="shared" si="1"/>
        <v>0</v>
      </c>
    </row>
    <row r="41" spans="1:9">
      <c r="A41" s="10" t="s">
        <v>737</v>
      </c>
      <c r="B41" s="106">
        <v>5</v>
      </c>
      <c r="C41" s="10" t="s">
        <v>740</v>
      </c>
      <c r="D41" s="10"/>
      <c r="E41" s="10"/>
      <c r="F41" s="10">
        <f t="shared" si="1"/>
        <v>0</v>
      </c>
    </row>
    <row r="42" spans="1:9">
      <c r="A42" s="10" t="s">
        <v>737</v>
      </c>
      <c r="B42" s="106">
        <v>5</v>
      </c>
      <c r="C42" s="10" t="s">
        <v>741</v>
      </c>
      <c r="D42" s="10"/>
      <c r="E42" s="10"/>
      <c r="F42" s="10">
        <f t="shared" si="1"/>
        <v>0</v>
      </c>
    </row>
    <row r="43" spans="1:9">
      <c r="A43" s="10" t="s">
        <v>737</v>
      </c>
      <c r="B43" s="106">
        <v>5</v>
      </c>
      <c r="C43" s="10" t="s">
        <v>742</v>
      </c>
      <c r="D43" s="10">
        <v>1</v>
      </c>
      <c r="E43" s="10"/>
      <c r="F43" s="10">
        <f t="shared" si="1"/>
        <v>1</v>
      </c>
    </row>
    <row r="44" spans="1:9">
      <c r="A44" s="10" t="s">
        <v>737</v>
      </c>
      <c r="B44" s="106">
        <v>5</v>
      </c>
      <c r="C44" s="10" t="s">
        <v>743</v>
      </c>
      <c r="D44" s="10">
        <v>1</v>
      </c>
      <c r="E44" s="10"/>
      <c r="F44" s="10">
        <f t="shared" si="1"/>
        <v>1</v>
      </c>
    </row>
    <row r="45" spans="1:9">
      <c r="A45" s="10" t="s">
        <v>737</v>
      </c>
      <c r="B45" s="106">
        <v>5</v>
      </c>
      <c r="C45" s="10" t="s">
        <v>810</v>
      </c>
      <c r="D45" s="10">
        <v>1</v>
      </c>
      <c r="E45" s="10"/>
      <c r="F45" s="10">
        <v>1</v>
      </c>
    </row>
    <row r="46" spans="1:9">
      <c r="A46" s="10" t="s">
        <v>737</v>
      </c>
      <c r="B46" s="106">
        <v>5</v>
      </c>
      <c r="C46" s="10" t="s">
        <v>811</v>
      </c>
      <c r="D46" s="10">
        <v>2</v>
      </c>
      <c r="E46" s="10">
        <v>1</v>
      </c>
      <c r="F46" s="10">
        <v>1</v>
      </c>
    </row>
    <row r="47" spans="1:9">
      <c r="A47" s="10" t="s">
        <v>737</v>
      </c>
      <c r="B47" s="106">
        <v>5</v>
      </c>
      <c r="C47" s="10" t="s">
        <v>812</v>
      </c>
      <c r="D47" s="10">
        <v>2</v>
      </c>
      <c r="E47" s="10">
        <v>1</v>
      </c>
      <c r="F47" s="10">
        <v>1</v>
      </c>
    </row>
    <row r="48" spans="1:9">
      <c r="A48" s="10" t="s">
        <v>737</v>
      </c>
      <c r="B48" s="106">
        <v>5</v>
      </c>
      <c r="C48" s="10" t="s">
        <v>744</v>
      </c>
      <c r="D48" s="10"/>
      <c r="E48" s="10"/>
      <c r="F48" s="10">
        <f t="shared" si="1"/>
        <v>0</v>
      </c>
    </row>
    <row r="49" spans="1:9">
      <c r="A49" s="104" t="s">
        <v>737</v>
      </c>
      <c r="B49" s="105">
        <v>6</v>
      </c>
      <c r="C49" s="104" t="s">
        <v>745</v>
      </c>
      <c r="D49" s="104"/>
      <c r="E49" s="104"/>
      <c r="F49" s="104">
        <f t="shared" si="1"/>
        <v>0</v>
      </c>
      <c r="G49">
        <f>SUM(D49:D50)</f>
        <v>0</v>
      </c>
      <c r="H49">
        <f t="shared" ref="H49:I49" si="7">SUM(E49:E50)</f>
        <v>0</v>
      </c>
      <c r="I49">
        <f t="shared" si="7"/>
        <v>0</v>
      </c>
    </row>
    <row r="50" spans="1:9">
      <c r="A50" s="104" t="s">
        <v>737</v>
      </c>
      <c r="B50" s="105">
        <v>6</v>
      </c>
      <c r="C50" s="104" t="s">
        <v>746</v>
      </c>
      <c r="D50" s="104"/>
      <c r="E50" s="104"/>
      <c r="F50" s="104">
        <f t="shared" si="1"/>
        <v>0</v>
      </c>
    </row>
    <row r="51" spans="1:9">
      <c r="A51" s="10" t="s">
        <v>737</v>
      </c>
      <c r="B51" s="106">
        <v>7</v>
      </c>
      <c r="C51" s="10" t="s">
        <v>747</v>
      </c>
      <c r="D51" s="10"/>
      <c r="E51" s="10"/>
      <c r="F51" s="10">
        <f t="shared" si="1"/>
        <v>0</v>
      </c>
      <c r="G51">
        <f>SUM(D51:D52)</f>
        <v>0</v>
      </c>
      <c r="H51">
        <f t="shared" ref="H51:I51" si="8">SUM(E51:E52)</f>
        <v>0</v>
      </c>
      <c r="I51">
        <f t="shared" si="8"/>
        <v>0</v>
      </c>
    </row>
    <row r="52" spans="1:9">
      <c r="A52" s="10" t="s">
        <v>737</v>
      </c>
      <c r="B52" s="106">
        <v>7</v>
      </c>
      <c r="C52" s="10" t="s">
        <v>748</v>
      </c>
      <c r="D52" s="10"/>
      <c r="E52" s="10"/>
      <c r="F52" s="10">
        <f t="shared" si="1"/>
        <v>0</v>
      </c>
    </row>
    <row r="53" spans="1:9">
      <c r="A53" s="104" t="s">
        <v>737</v>
      </c>
      <c r="B53" s="105">
        <v>8</v>
      </c>
      <c r="C53" s="104" t="s">
        <v>749</v>
      </c>
      <c r="D53" s="104"/>
      <c r="E53" s="104"/>
      <c r="F53" s="104">
        <f t="shared" si="1"/>
        <v>0</v>
      </c>
      <c r="G53">
        <f>SUM(D53:D61)</f>
        <v>0</v>
      </c>
      <c r="H53">
        <f>SUM(E53:E61)</f>
        <v>0</v>
      </c>
      <c r="I53">
        <f>SUM(F53:F61)</f>
        <v>0</v>
      </c>
    </row>
    <row r="54" spans="1:9">
      <c r="A54" s="104" t="s">
        <v>737</v>
      </c>
      <c r="B54" s="105">
        <v>8</v>
      </c>
      <c r="C54" s="104" t="s">
        <v>750</v>
      </c>
      <c r="D54" s="104"/>
      <c r="E54" s="104"/>
      <c r="F54" s="104">
        <f t="shared" si="1"/>
        <v>0</v>
      </c>
    </row>
    <row r="55" spans="1:9">
      <c r="A55" s="104" t="s">
        <v>737</v>
      </c>
      <c r="B55" s="105">
        <v>8</v>
      </c>
      <c r="C55" s="104" t="s">
        <v>750</v>
      </c>
      <c r="D55" s="104"/>
      <c r="E55" s="104"/>
      <c r="F55" s="104">
        <f t="shared" si="1"/>
        <v>0</v>
      </c>
    </row>
    <row r="56" spans="1:9">
      <c r="A56" s="104" t="s">
        <v>737</v>
      </c>
      <c r="B56" s="105">
        <v>8</v>
      </c>
      <c r="C56" s="104" t="s">
        <v>751</v>
      </c>
      <c r="D56" s="104"/>
      <c r="E56" s="104"/>
      <c r="F56" s="104">
        <f t="shared" si="1"/>
        <v>0</v>
      </c>
    </row>
    <row r="57" spans="1:9">
      <c r="A57" s="104" t="s">
        <v>737</v>
      </c>
      <c r="B57" s="105">
        <v>8</v>
      </c>
      <c r="C57" s="104" t="s">
        <v>752</v>
      </c>
      <c r="D57" s="104"/>
      <c r="E57" s="104"/>
      <c r="F57" s="104">
        <f t="shared" si="1"/>
        <v>0</v>
      </c>
    </row>
    <row r="58" spans="1:9">
      <c r="A58" s="104" t="s">
        <v>737</v>
      </c>
      <c r="B58" s="105">
        <v>8</v>
      </c>
      <c r="C58" s="104" t="s">
        <v>753</v>
      </c>
      <c r="D58" s="104"/>
      <c r="E58" s="104"/>
      <c r="F58" s="104">
        <f t="shared" si="1"/>
        <v>0</v>
      </c>
    </row>
    <row r="59" spans="1:9">
      <c r="A59" s="104" t="s">
        <v>737</v>
      </c>
      <c r="B59" s="105">
        <v>8</v>
      </c>
      <c r="C59" s="104" t="s">
        <v>754</v>
      </c>
      <c r="D59" s="104"/>
      <c r="E59" s="104"/>
      <c r="F59" s="104">
        <f t="shared" si="1"/>
        <v>0</v>
      </c>
    </row>
    <row r="60" spans="1:9">
      <c r="A60" s="104" t="s">
        <v>737</v>
      </c>
      <c r="B60" s="105">
        <v>8</v>
      </c>
      <c r="C60" s="104" t="s">
        <v>755</v>
      </c>
      <c r="D60" s="104"/>
      <c r="E60" s="104"/>
      <c r="F60" s="104">
        <f t="shared" si="1"/>
        <v>0</v>
      </c>
    </row>
    <row r="61" spans="1:9">
      <c r="A61" s="104" t="s">
        <v>737</v>
      </c>
      <c r="B61" s="105">
        <v>8</v>
      </c>
      <c r="C61" s="104" t="s">
        <v>756</v>
      </c>
      <c r="D61" s="104"/>
      <c r="E61" s="104"/>
      <c r="F61" s="104">
        <f t="shared" si="1"/>
        <v>0</v>
      </c>
    </row>
    <row r="62" spans="1:9">
      <c r="A62" s="104"/>
      <c r="B62" s="105"/>
      <c r="C62" s="104" t="s">
        <v>813</v>
      </c>
      <c r="D62" s="104">
        <v>1</v>
      </c>
      <c r="E62" s="104">
        <v>1</v>
      </c>
      <c r="F62" s="104">
        <v>0</v>
      </c>
    </row>
    <row r="63" spans="1:9">
      <c r="A63" s="10" t="s">
        <v>757</v>
      </c>
      <c r="B63" s="106"/>
      <c r="C63" s="10" t="s">
        <v>758</v>
      </c>
      <c r="D63" s="10">
        <f>18+5+6</f>
        <v>29</v>
      </c>
      <c r="E63" s="10">
        <v>5</v>
      </c>
      <c r="F63" s="10">
        <f t="shared" si="1"/>
        <v>24</v>
      </c>
      <c r="G63">
        <f>SUM(D63:D65)</f>
        <v>75</v>
      </c>
      <c r="H63">
        <f t="shared" ref="H63:I63" si="9">SUM(E63:E65)</f>
        <v>27</v>
      </c>
      <c r="I63">
        <f t="shared" si="9"/>
        <v>48</v>
      </c>
    </row>
    <row r="64" spans="1:9">
      <c r="A64" s="10" t="s">
        <v>757</v>
      </c>
      <c r="B64" s="106"/>
      <c r="C64" s="10" t="s">
        <v>759</v>
      </c>
      <c r="D64" s="10">
        <f>6+20+9+3</f>
        <v>38</v>
      </c>
      <c r="E64" s="10">
        <v>18</v>
      </c>
      <c r="F64" s="10">
        <f t="shared" si="1"/>
        <v>20</v>
      </c>
    </row>
    <row r="65" spans="1:6">
      <c r="A65" s="10" t="s">
        <v>757</v>
      </c>
      <c r="B65" s="106"/>
      <c r="C65" s="10" t="s">
        <v>760</v>
      </c>
      <c r="D65" s="10">
        <f>8</f>
        <v>8</v>
      </c>
      <c r="E65" s="10">
        <v>4</v>
      </c>
      <c r="F65" s="10">
        <f t="shared" si="1"/>
        <v>4</v>
      </c>
    </row>
    <row r="66" spans="1:6">
      <c r="F66">
        <f t="shared" si="1"/>
        <v>0</v>
      </c>
    </row>
    <row r="67" spans="1:6">
      <c r="F67">
        <f t="shared" si="1"/>
        <v>0</v>
      </c>
    </row>
    <row r="68" spans="1:6">
      <c r="F68">
        <f t="shared" si="1"/>
        <v>0</v>
      </c>
    </row>
    <row r="69" spans="1:6">
      <c r="F69">
        <f t="shared" si="1"/>
        <v>0</v>
      </c>
    </row>
    <row r="70" spans="1:6">
      <c r="B70"/>
      <c r="F70">
        <f t="shared" si="1"/>
        <v>0</v>
      </c>
    </row>
    <row r="71" spans="1:6">
      <c r="B71"/>
      <c r="F71">
        <f t="shared" si="1"/>
        <v>0</v>
      </c>
    </row>
    <row r="72" spans="1:6">
      <c r="B72"/>
      <c r="F72">
        <f t="shared" si="1"/>
        <v>0</v>
      </c>
    </row>
    <row r="73" spans="1:6">
      <c r="B73"/>
      <c r="F73">
        <f t="shared" ref="F73:F136" si="10">D73-E73</f>
        <v>0</v>
      </c>
    </row>
    <row r="74" spans="1:6">
      <c r="B74"/>
      <c r="F74">
        <f t="shared" si="10"/>
        <v>0</v>
      </c>
    </row>
    <row r="75" spans="1:6">
      <c r="B75"/>
      <c r="F75">
        <f t="shared" si="10"/>
        <v>0</v>
      </c>
    </row>
    <row r="76" spans="1:6">
      <c r="B76"/>
      <c r="F76">
        <f t="shared" si="10"/>
        <v>0</v>
      </c>
    </row>
    <row r="77" spans="1:6">
      <c r="B77"/>
      <c r="F77">
        <f t="shared" si="10"/>
        <v>0</v>
      </c>
    </row>
    <row r="78" spans="1:6">
      <c r="B78"/>
      <c r="F78">
        <f t="shared" si="10"/>
        <v>0</v>
      </c>
    </row>
    <row r="79" spans="1:6">
      <c r="B79"/>
      <c r="F79">
        <f t="shared" si="10"/>
        <v>0</v>
      </c>
    </row>
    <row r="80" spans="1:6">
      <c r="B80"/>
      <c r="F80">
        <f t="shared" si="10"/>
        <v>0</v>
      </c>
    </row>
    <row r="81" spans="2:6">
      <c r="B81"/>
      <c r="F81">
        <f t="shared" si="10"/>
        <v>0</v>
      </c>
    </row>
    <row r="82" spans="2:6">
      <c r="B82"/>
      <c r="F82">
        <f t="shared" si="10"/>
        <v>0</v>
      </c>
    </row>
    <row r="83" spans="2:6">
      <c r="B83"/>
      <c r="F83">
        <f t="shared" si="10"/>
        <v>0</v>
      </c>
    </row>
    <row r="84" spans="2:6">
      <c r="B84"/>
      <c r="F84">
        <f t="shared" si="10"/>
        <v>0</v>
      </c>
    </row>
    <row r="85" spans="2:6">
      <c r="B85"/>
      <c r="F85">
        <f t="shared" si="10"/>
        <v>0</v>
      </c>
    </row>
    <row r="86" spans="2:6">
      <c r="B86"/>
      <c r="F86">
        <f t="shared" si="10"/>
        <v>0</v>
      </c>
    </row>
    <row r="87" spans="2:6">
      <c r="B87"/>
      <c r="F87">
        <f t="shared" si="10"/>
        <v>0</v>
      </c>
    </row>
    <row r="88" spans="2:6">
      <c r="B88"/>
      <c r="F88">
        <f t="shared" si="10"/>
        <v>0</v>
      </c>
    </row>
    <row r="89" spans="2:6">
      <c r="B89"/>
      <c r="F89">
        <f t="shared" si="10"/>
        <v>0</v>
      </c>
    </row>
    <row r="90" spans="2:6">
      <c r="B90"/>
      <c r="F90">
        <f t="shared" si="10"/>
        <v>0</v>
      </c>
    </row>
    <row r="91" spans="2:6">
      <c r="B91"/>
      <c r="F91">
        <f t="shared" si="10"/>
        <v>0</v>
      </c>
    </row>
    <row r="92" spans="2:6">
      <c r="B92"/>
      <c r="F92">
        <f t="shared" si="10"/>
        <v>0</v>
      </c>
    </row>
    <row r="93" spans="2:6">
      <c r="B93"/>
      <c r="F93">
        <f t="shared" si="10"/>
        <v>0</v>
      </c>
    </row>
    <row r="94" spans="2:6">
      <c r="B94"/>
      <c r="F94">
        <f t="shared" si="10"/>
        <v>0</v>
      </c>
    </row>
    <row r="95" spans="2:6">
      <c r="B95"/>
      <c r="F95">
        <f t="shared" si="10"/>
        <v>0</v>
      </c>
    </row>
    <row r="96" spans="2:6">
      <c r="B96"/>
      <c r="F96">
        <f t="shared" si="10"/>
        <v>0</v>
      </c>
    </row>
    <row r="97" spans="2:6">
      <c r="B97"/>
      <c r="F97">
        <f t="shared" si="10"/>
        <v>0</v>
      </c>
    </row>
    <row r="98" spans="2:6">
      <c r="B98"/>
      <c r="F98">
        <f t="shared" si="10"/>
        <v>0</v>
      </c>
    </row>
    <row r="99" spans="2:6">
      <c r="B99"/>
      <c r="F99">
        <f t="shared" si="10"/>
        <v>0</v>
      </c>
    </row>
    <row r="100" spans="2:6">
      <c r="B100"/>
      <c r="F100">
        <f t="shared" si="10"/>
        <v>0</v>
      </c>
    </row>
    <row r="101" spans="2:6">
      <c r="B101"/>
      <c r="F101">
        <f t="shared" si="10"/>
        <v>0</v>
      </c>
    </row>
    <row r="102" spans="2:6">
      <c r="B102"/>
      <c r="F102">
        <f t="shared" si="10"/>
        <v>0</v>
      </c>
    </row>
    <row r="103" spans="2:6">
      <c r="B103"/>
      <c r="F103">
        <f t="shared" si="10"/>
        <v>0</v>
      </c>
    </row>
    <row r="104" spans="2:6">
      <c r="B104"/>
      <c r="F104">
        <f t="shared" si="10"/>
        <v>0</v>
      </c>
    </row>
    <row r="105" spans="2:6">
      <c r="B105"/>
      <c r="F105">
        <f t="shared" si="10"/>
        <v>0</v>
      </c>
    </row>
    <row r="106" spans="2:6">
      <c r="B106"/>
      <c r="F106">
        <f t="shared" si="10"/>
        <v>0</v>
      </c>
    </row>
    <row r="107" spans="2:6">
      <c r="B107"/>
      <c r="F107">
        <f t="shared" si="10"/>
        <v>0</v>
      </c>
    </row>
    <row r="108" spans="2:6">
      <c r="B108"/>
      <c r="F108">
        <f t="shared" si="10"/>
        <v>0</v>
      </c>
    </row>
    <row r="109" spans="2:6">
      <c r="B109"/>
      <c r="F109">
        <f t="shared" si="10"/>
        <v>0</v>
      </c>
    </row>
    <row r="110" spans="2:6">
      <c r="B110"/>
      <c r="F110">
        <f t="shared" si="10"/>
        <v>0</v>
      </c>
    </row>
    <row r="111" spans="2:6">
      <c r="B111"/>
      <c r="F111">
        <f t="shared" si="10"/>
        <v>0</v>
      </c>
    </row>
    <row r="112" spans="2:6">
      <c r="B112"/>
      <c r="F112">
        <f t="shared" si="10"/>
        <v>0</v>
      </c>
    </row>
    <row r="113" spans="2:6">
      <c r="B113"/>
      <c r="F113">
        <f t="shared" si="10"/>
        <v>0</v>
      </c>
    </row>
    <row r="114" spans="2:6">
      <c r="B114"/>
      <c r="F114">
        <f t="shared" si="10"/>
        <v>0</v>
      </c>
    </row>
    <row r="115" spans="2:6">
      <c r="B115"/>
      <c r="F115">
        <f t="shared" si="10"/>
        <v>0</v>
      </c>
    </row>
    <row r="116" spans="2:6">
      <c r="B116"/>
      <c r="F116">
        <f t="shared" si="10"/>
        <v>0</v>
      </c>
    </row>
    <row r="117" spans="2:6">
      <c r="B117"/>
      <c r="F117">
        <f t="shared" si="10"/>
        <v>0</v>
      </c>
    </row>
    <row r="118" spans="2:6">
      <c r="B118"/>
      <c r="F118">
        <f t="shared" si="10"/>
        <v>0</v>
      </c>
    </row>
    <row r="119" spans="2:6">
      <c r="B119"/>
      <c r="F119">
        <f t="shared" si="10"/>
        <v>0</v>
      </c>
    </row>
    <row r="120" spans="2:6">
      <c r="B120"/>
      <c r="F120">
        <f t="shared" si="10"/>
        <v>0</v>
      </c>
    </row>
    <row r="121" spans="2:6">
      <c r="B121"/>
      <c r="F121">
        <f t="shared" si="10"/>
        <v>0</v>
      </c>
    </row>
    <row r="122" spans="2:6">
      <c r="B122"/>
      <c r="F122">
        <f t="shared" si="10"/>
        <v>0</v>
      </c>
    </row>
    <row r="123" spans="2:6">
      <c r="B123"/>
      <c r="F123">
        <f t="shared" si="10"/>
        <v>0</v>
      </c>
    </row>
    <row r="124" spans="2:6">
      <c r="B124"/>
      <c r="F124">
        <f t="shared" si="10"/>
        <v>0</v>
      </c>
    </row>
    <row r="125" spans="2:6">
      <c r="B125"/>
      <c r="F125">
        <f t="shared" si="10"/>
        <v>0</v>
      </c>
    </row>
    <row r="126" spans="2:6">
      <c r="B126"/>
      <c r="F126">
        <f t="shared" si="10"/>
        <v>0</v>
      </c>
    </row>
    <row r="127" spans="2:6">
      <c r="B127"/>
      <c r="F127">
        <f t="shared" si="10"/>
        <v>0</v>
      </c>
    </row>
    <row r="128" spans="2:6">
      <c r="B128"/>
      <c r="F128">
        <f t="shared" si="10"/>
        <v>0</v>
      </c>
    </row>
    <row r="129" spans="2:6">
      <c r="B129"/>
      <c r="F129">
        <f t="shared" si="10"/>
        <v>0</v>
      </c>
    </row>
    <row r="130" spans="2:6">
      <c r="B130"/>
      <c r="F130">
        <f t="shared" si="10"/>
        <v>0</v>
      </c>
    </row>
    <row r="131" spans="2:6">
      <c r="B131"/>
      <c r="F131">
        <f t="shared" si="10"/>
        <v>0</v>
      </c>
    </row>
    <row r="132" spans="2:6">
      <c r="B132"/>
      <c r="F132">
        <f t="shared" si="10"/>
        <v>0</v>
      </c>
    </row>
    <row r="133" spans="2:6">
      <c r="B133"/>
      <c r="F133">
        <f t="shared" si="10"/>
        <v>0</v>
      </c>
    </row>
    <row r="134" spans="2:6">
      <c r="B134"/>
      <c r="F134">
        <f t="shared" si="10"/>
        <v>0</v>
      </c>
    </row>
    <row r="135" spans="2:6">
      <c r="B135"/>
      <c r="F135">
        <f t="shared" si="10"/>
        <v>0</v>
      </c>
    </row>
    <row r="136" spans="2:6">
      <c r="B136"/>
      <c r="F136">
        <f t="shared" si="10"/>
        <v>0</v>
      </c>
    </row>
    <row r="137" spans="2:6">
      <c r="B137"/>
      <c r="F137">
        <f t="shared" ref="F137:F200" si="11">D137-E137</f>
        <v>0</v>
      </c>
    </row>
    <row r="138" spans="2:6">
      <c r="B138"/>
      <c r="F138">
        <f t="shared" si="11"/>
        <v>0</v>
      </c>
    </row>
    <row r="139" spans="2:6">
      <c r="B139"/>
      <c r="F139">
        <f t="shared" si="11"/>
        <v>0</v>
      </c>
    </row>
    <row r="140" spans="2:6">
      <c r="B140"/>
      <c r="F140">
        <f t="shared" si="11"/>
        <v>0</v>
      </c>
    </row>
    <row r="141" spans="2:6">
      <c r="B141"/>
      <c r="F141">
        <f t="shared" si="11"/>
        <v>0</v>
      </c>
    </row>
    <row r="142" spans="2:6">
      <c r="B142"/>
      <c r="F142">
        <f t="shared" si="11"/>
        <v>0</v>
      </c>
    </row>
    <row r="143" spans="2:6">
      <c r="B143"/>
      <c r="F143">
        <f t="shared" si="11"/>
        <v>0</v>
      </c>
    </row>
    <row r="144" spans="2:6">
      <c r="B144"/>
      <c r="F144">
        <f t="shared" si="11"/>
        <v>0</v>
      </c>
    </row>
    <row r="145" spans="2:6">
      <c r="B145"/>
      <c r="F145">
        <f t="shared" si="11"/>
        <v>0</v>
      </c>
    </row>
    <row r="146" spans="2:6">
      <c r="B146"/>
      <c r="F146">
        <f t="shared" si="11"/>
        <v>0</v>
      </c>
    </row>
    <row r="147" spans="2:6">
      <c r="B147"/>
      <c r="F147">
        <f t="shared" si="11"/>
        <v>0</v>
      </c>
    </row>
    <row r="148" spans="2:6">
      <c r="B148"/>
      <c r="F148">
        <f t="shared" si="11"/>
        <v>0</v>
      </c>
    </row>
    <row r="149" spans="2:6">
      <c r="B149"/>
      <c r="F149">
        <f t="shared" si="11"/>
        <v>0</v>
      </c>
    </row>
    <row r="150" spans="2:6">
      <c r="B150"/>
      <c r="F150">
        <f t="shared" si="11"/>
        <v>0</v>
      </c>
    </row>
    <row r="151" spans="2:6">
      <c r="B151"/>
      <c r="F151">
        <f t="shared" si="11"/>
        <v>0</v>
      </c>
    </row>
    <row r="152" spans="2:6">
      <c r="B152"/>
      <c r="F152">
        <f t="shared" si="11"/>
        <v>0</v>
      </c>
    </row>
    <row r="153" spans="2:6">
      <c r="B153"/>
      <c r="F153">
        <f t="shared" si="11"/>
        <v>0</v>
      </c>
    </row>
    <row r="154" spans="2:6">
      <c r="B154"/>
      <c r="F154">
        <f t="shared" si="11"/>
        <v>0</v>
      </c>
    </row>
    <row r="155" spans="2:6">
      <c r="B155"/>
      <c r="F155">
        <f t="shared" si="11"/>
        <v>0</v>
      </c>
    </row>
    <row r="156" spans="2:6">
      <c r="B156"/>
      <c r="F156">
        <f t="shared" si="11"/>
        <v>0</v>
      </c>
    </row>
    <row r="157" spans="2:6">
      <c r="B157"/>
      <c r="F157">
        <f t="shared" si="11"/>
        <v>0</v>
      </c>
    </row>
    <row r="158" spans="2:6">
      <c r="B158"/>
      <c r="F158">
        <f t="shared" si="11"/>
        <v>0</v>
      </c>
    </row>
    <row r="159" spans="2:6">
      <c r="B159"/>
      <c r="F159">
        <f t="shared" si="11"/>
        <v>0</v>
      </c>
    </row>
    <row r="160" spans="2:6">
      <c r="B160"/>
      <c r="F160">
        <f t="shared" si="11"/>
        <v>0</v>
      </c>
    </row>
    <row r="161" spans="2:6">
      <c r="B161"/>
      <c r="F161">
        <f t="shared" si="11"/>
        <v>0</v>
      </c>
    </row>
    <row r="162" spans="2:6">
      <c r="B162"/>
      <c r="F162">
        <f t="shared" si="11"/>
        <v>0</v>
      </c>
    </row>
    <row r="163" spans="2:6">
      <c r="B163"/>
      <c r="F163">
        <f t="shared" si="11"/>
        <v>0</v>
      </c>
    </row>
    <row r="164" spans="2:6">
      <c r="B164"/>
      <c r="F164">
        <f t="shared" si="11"/>
        <v>0</v>
      </c>
    </row>
    <row r="165" spans="2:6">
      <c r="B165"/>
      <c r="F165">
        <f t="shared" si="11"/>
        <v>0</v>
      </c>
    </row>
    <row r="166" spans="2:6">
      <c r="B166"/>
      <c r="F166">
        <f t="shared" si="11"/>
        <v>0</v>
      </c>
    </row>
    <row r="167" spans="2:6">
      <c r="B167"/>
      <c r="F167">
        <f t="shared" si="11"/>
        <v>0</v>
      </c>
    </row>
    <row r="168" spans="2:6">
      <c r="B168"/>
      <c r="F168">
        <f t="shared" si="11"/>
        <v>0</v>
      </c>
    </row>
    <row r="169" spans="2:6">
      <c r="B169"/>
      <c r="F169">
        <f t="shared" si="11"/>
        <v>0</v>
      </c>
    </row>
    <row r="170" spans="2:6">
      <c r="B170"/>
      <c r="F170">
        <f t="shared" si="11"/>
        <v>0</v>
      </c>
    </row>
    <row r="171" spans="2:6">
      <c r="B171"/>
      <c r="F171">
        <f t="shared" si="11"/>
        <v>0</v>
      </c>
    </row>
    <row r="172" spans="2:6">
      <c r="B172"/>
      <c r="F172">
        <f t="shared" si="11"/>
        <v>0</v>
      </c>
    </row>
    <row r="173" spans="2:6">
      <c r="B173"/>
      <c r="F173">
        <f t="shared" si="11"/>
        <v>0</v>
      </c>
    </row>
    <row r="174" spans="2:6">
      <c r="B174"/>
      <c r="F174">
        <f t="shared" si="11"/>
        <v>0</v>
      </c>
    </row>
    <row r="175" spans="2:6">
      <c r="B175"/>
      <c r="F175">
        <f t="shared" si="11"/>
        <v>0</v>
      </c>
    </row>
    <row r="176" spans="2:6">
      <c r="B176"/>
      <c r="F176">
        <f t="shared" si="11"/>
        <v>0</v>
      </c>
    </row>
    <row r="177" spans="2:6">
      <c r="B177"/>
      <c r="F177">
        <f t="shared" si="11"/>
        <v>0</v>
      </c>
    </row>
    <row r="178" spans="2:6">
      <c r="B178"/>
      <c r="F178">
        <f t="shared" si="11"/>
        <v>0</v>
      </c>
    </row>
    <row r="179" spans="2:6">
      <c r="B179"/>
      <c r="F179">
        <f t="shared" si="11"/>
        <v>0</v>
      </c>
    </row>
    <row r="180" spans="2:6">
      <c r="B180"/>
      <c r="F180">
        <f t="shared" si="11"/>
        <v>0</v>
      </c>
    </row>
    <row r="181" spans="2:6">
      <c r="B181"/>
      <c r="F181">
        <f t="shared" si="11"/>
        <v>0</v>
      </c>
    </row>
    <row r="182" spans="2:6">
      <c r="B182"/>
      <c r="F182">
        <f t="shared" si="11"/>
        <v>0</v>
      </c>
    </row>
    <row r="183" spans="2:6">
      <c r="B183"/>
      <c r="F183">
        <f t="shared" si="11"/>
        <v>0</v>
      </c>
    </row>
    <row r="184" spans="2:6">
      <c r="B184"/>
      <c r="F184">
        <f t="shared" si="11"/>
        <v>0</v>
      </c>
    </row>
    <row r="185" spans="2:6">
      <c r="B185"/>
      <c r="F185">
        <f t="shared" si="11"/>
        <v>0</v>
      </c>
    </row>
    <row r="186" spans="2:6">
      <c r="B186"/>
      <c r="F186">
        <f t="shared" si="11"/>
        <v>0</v>
      </c>
    </row>
    <row r="187" spans="2:6">
      <c r="B187"/>
      <c r="F187">
        <f t="shared" si="11"/>
        <v>0</v>
      </c>
    </row>
    <row r="188" spans="2:6">
      <c r="B188"/>
      <c r="F188">
        <f t="shared" si="11"/>
        <v>0</v>
      </c>
    </row>
    <row r="189" spans="2:6">
      <c r="B189"/>
      <c r="F189">
        <f t="shared" si="11"/>
        <v>0</v>
      </c>
    </row>
    <row r="190" spans="2:6">
      <c r="B190"/>
      <c r="F190">
        <f t="shared" si="11"/>
        <v>0</v>
      </c>
    </row>
    <row r="191" spans="2:6">
      <c r="B191"/>
      <c r="F191">
        <f t="shared" si="11"/>
        <v>0</v>
      </c>
    </row>
    <row r="192" spans="2:6">
      <c r="B192"/>
      <c r="F192">
        <f t="shared" si="11"/>
        <v>0</v>
      </c>
    </row>
    <row r="193" spans="2:6">
      <c r="B193"/>
      <c r="F193">
        <f t="shared" si="11"/>
        <v>0</v>
      </c>
    </row>
    <row r="194" spans="2:6">
      <c r="B194"/>
      <c r="F194">
        <f t="shared" si="11"/>
        <v>0</v>
      </c>
    </row>
    <row r="195" spans="2:6">
      <c r="B195"/>
      <c r="F195">
        <f t="shared" si="11"/>
        <v>0</v>
      </c>
    </row>
    <row r="196" spans="2:6">
      <c r="B196"/>
      <c r="F196">
        <f t="shared" si="11"/>
        <v>0</v>
      </c>
    </row>
    <row r="197" spans="2:6">
      <c r="B197"/>
      <c r="F197">
        <f t="shared" si="11"/>
        <v>0</v>
      </c>
    </row>
    <row r="198" spans="2:6">
      <c r="B198"/>
      <c r="F198">
        <f t="shared" si="11"/>
        <v>0</v>
      </c>
    </row>
    <row r="199" spans="2:6">
      <c r="B199"/>
      <c r="F199">
        <f t="shared" si="11"/>
        <v>0</v>
      </c>
    </row>
    <row r="200" spans="2:6">
      <c r="B200"/>
      <c r="F200">
        <f t="shared" si="11"/>
        <v>0</v>
      </c>
    </row>
    <row r="201" spans="2:6">
      <c r="B201"/>
      <c r="F201">
        <f t="shared" ref="F201:F264" si="12">D201-E201</f>
        <v>0</v>
      </c>
    </row>
    <row r="202" spans="2:6">
      <c r="B202"/>
      <c r="F202">
        <f t="shared" si="12"/>
        <v>0</v>
      </c>
    </row>
    <row r="203" spans="2:6">
      <c r="B203"/>
      <c r="F203">
        <f t="shared" si="12"/>
        <v>0</v>
      </c>
    </row>
    <row r="204" spans="2:6">
      <c r="B204"/>
      <c r="F204">
        <f t="shared" si="12"/>
        <v>0</v>
      </c>
    </row>
    <row r="205" spans="2:6">
      <c r="B205"/>
      <c r="F205">
        <f t="shared" si="12"/>
        <v>0</v>
      </c>
    </row>
    <row r="206" spans="2:6">
      <c r="B206"/>
      <c r="F206">
        <f t="shared" si="12"/>
        <v>0</v>
      </c>
    </row>
    <row r="207" spans="2:6">
      <c r="B207"/>
      <c r="F207">
        <f t="shared" si="12"/>
        <v>0</v>
      </c>
    </row>
    <row r="208" spans="2:6">
      <c r="B208"/>
      <c r="F208">
        <f t="shared" si="12"/>
        <v>0</v>
      </c>
    </row>
    <row r="209" spans="2:6">
      <c r="B209"/>
      <c r="F209">
        <f t="shared" si="12"/>
        <v>0</v>
      </c>
    </row>
    <row r="210" spans="2:6">
      <c r="B210"/>
      <c r="F210">
        <f t="shared" si="12"/>
        <v>0</v>
      </c>
    </row>
    <row r="211" spans="2:6">
      <c r="B211"/>
      <c r="F211">
        <f t="shared" si="12"/>
        <v>0</v>
      </c>
    </row>
    <row r="212" spans="2:6">
      <c r="B212"/>
      <c r="F212">
        <f t="shared" si="12"/>
        <v>0</v>
      </c>
    </row>
    <row r="213" spans="2:6">
      <c r="B213"/>
      <c r="F213">
        <f t="shared" si="12"/>
        <v>0</v>
      </c>
    </row>
    <row r="214" spans="2:6">
      <c r="B214"/>
      <c r="F214">
        <f t="shared" si="12"/>
        <v>0</v>
      </c>
    </row>
    <row r="215" spans="2:6">
      <c r="B215"/>
      <c r="F215">
        <f t="shared" si="12"/>
        <v>0</v>
      </c>
    </row>
    <row r="216" spans="2:6">
      <c r="B216"/>
      <c r="F216">
        <f t="shared" si="12"/>
        <v>0</v>
      </c>
    </row>
    <row r="217" spans="2:6">
      <c r="B217"/>
      <c r="F217">
        <f t="shared" si="12"/>
        <v>0</v>
      </c>
    </row>
    <row r="218" spans="2:6">
      <c r="B218"/>
      <c r="F218">
        <f t="shared" si="12"/>
        <v>0</v>
      </c>
    </row>
    <row r="219" spans="2:6">
      <c r="B219"/>
      <c r="F219">
        <f t="shared" si="12"/>
        <v>0</v>
      </c>
    </row>
    <row r="220" spans="2:6">
      <c r="B220"/>
      <c r="F220">
        <f t="shared" si="12"/>
        <v>0</v>
      </c>
    </row>
    <row r="221" spans="2:6">
      <c r="B221"/>
      <c r="F221">
        <f t="shared" si="12"/>
        <v>0</v>
      </c>
    </row>
    <row r="222" spans="2:6">
      <c r="B222"/>
      <c r="F222">
        <f t="shared" si="12"/>
        <v>0</v>
      </c>
    </row>
    <row r="223" spans="2:6">
      <c r="B223"/>
      <c r="F223">
        <f t="shared" si="12"/>
        <v>0</v>
      </c>
    </row>
    <row r="224" spans="2:6">
      <c r="B224"/>
      <c r="F224">
        <f t="shared" si="12"/>
        <v>0</v>
      </c>
    </row>
    <row r="225" spans="2:6">
      <c r="B225"/>
      <c r="F225">
        <f t="shared" si="12"/>
        <v>0</v>
      </c>
    </row>
    <row r="226" spans="2:6">
      <c r="B226"/>
      <c r="F226">
        <f t="shared" si="12"/>
        <v>0</v>
      </c>
    </row>
    <row r="227" spans="2:6">
      <c r="B227"/>
      <c r="F227">
        <f t="shared" si="12"/>
        <v>0</v>
      </c>
    </row>
    <row r="228" spans="2:6">
      <c r="B228"/>
      <c r="F228">
        <f t="shared" si="12"/>
        <v>0</v>
      </c>
    </row>
    <row r="229" spans="2:6">
      <c r="B229"/>
      <c r="F229">
        <f t="shared" si="12"/>
        <v>0</v>
      </c>
    </row>
    <row r="230" spans="2:6">
      <c r="B230"/>
      <c r="F230">
        <f t="shared" si="12"/>
        <v>0</v>
      </c>
    </row>
    <row r="231" spans="2:6">
      <c r="B231"/>
      <c r="F231">
        <f t="shared" si="12"/>
        <v>0</v>
      </c>
    </row>
    <row r="232" spans="2:6">
      <c r="B232"/>
      <c r="F232">
        <f t="shared" si="12"/>
        <v>0</v>
      </c>
    </row>
    <row r="233" spans="2:6">
      <c r="B233"/>
      <c r="F233">
        <f t="shared" si="12"/>
        <v>0</v>
      </c>
    </row>
    <row r="234" spans="2:6">
      <c r="B234"/>
      <c r="F234">
        <f t="shared" si="12"/>
        <v>0</v>
      </c>
    </row>
    <row r="235" spans="2:6">
      <c r="B235"/>
      <c r="F235">
        <f t="shared" si="12"/>
        <v>0</v>
      </c>
    </row>
    <row r="236" spans="2:6">
      <c r="B236"/>
      <c r="F236">
        <f t="shared" si="12"/>
        <v>0</v>
      </c>
    </row>
    <row r="237" spans="2:6">
      <c r="B237"/>
      <c r="F237">
        <f t="shared" si="12"/>
        <v>0</v>
      </c>
    </row>
    <row r="238" spans="2:6">
      <c r="B238"/>
      <c r="F238">
        <f t="shared" si="12"/>
        <v>0</v>
      </c>
    </row>
    <row r="239" spans="2:6">
      <c r="B239"/>
      <c r="F239">
        <f t="shared" si="12"/>
        <v>0</v>
      </c>
    </row>
    <row r="240" spans="2:6">
      <c r="B240"/>
      <c r="F240">
        <f t="shared" si="12"/>
        <v>0</v>
      </c>
    </row>
    <row r="241" spans="2:6">
      <c r="B241"/>
      <c r="F241">
        <f t="shared" si="12"/>
        <v>0</v>
      </c>
    </row>
    <row r="242" spans="2:6">
      <c r="B242"/>
      <c r="F242">
        <f t="shared" si="12"/>
        <v>0</v>
      </c>
    </row>
    <row r="243" spans="2:6">
      <c r="B243"/>
      <c r="F243">
        <f t="shared" si="12"/>
        <v>0</v>
      </c>
    </row>
    <row r="244" spans="2:6">
      <c r="B244"/>
      <c r="F244">
        <f t="shared" si="12"/>
        <v>0</v>
      </c>
    </row>
    <row r="245" spans="2:6">
      <c r="B245"/>
      <c r="F245">
        <f t="shared" si="12"/>
        <v>0</v>
      </c>
    </row>
    <row r="246" spans="2:6">
      <c r="B246"/>
      <c r="F246">
        <f t="shared" si="12"/>
        <v>0</v>
      </c>
    </row>
    <row r="247" spans="2:6">
      <c r="B247"/>
      <c r="F247">
        <f t="shared" si="12"/>
        <v>0</v>
      </c>
    </row>
    <row r="248" spans="2:6">
      <c r="B248"/>
      <c r="F248">
        <f t="shared" si="12"/>
        <v>0</v>
      </c>
    </row>
    <row r="249" spans="2:6">
      <c r="B249"/>
      <c r="F249">
        <f t="shared" si="12"/>
        <v>0</v>
      </c>
    </row>
    <row r="250" spans="2:6">
      <c r="B250"/>
      <c r="F250">
        <f t="shared" si="12"/>
        <v>0</v>
      </c>
    </row>
    <row r="251" spans="2:6">
      <c r="B251"/>
      <c r="F251">
        <f t="shared" si="12"/>
        <v>0</v>
      </c>
    </row>
    <row r="252" spans="2:6">
      <c r="B252"/>
      <c r="F252">
        <f t="shared" si="12"/>
        <v>0</v>
      </c>
    </row>
    <row r="253" spans="2:6">
      <c r="B253"/>
      <c r="F253">
        <f t="shared" si="12"/>
        <v>0</v>
      </c>
    </row>
    <row r="254" spans="2:6">
      <c r="B254"/>
      <c r="F254">
        <f t="shared" si="12"/>
        <v>0</v>
      </c>
    </row>
    <row r="255" spans="2:6">
      <c r="B255"/>
      <c r="F255">
        <f t="shared" si="12"/>
        <v>0</v>
      </c>
    </row>
    <row r="256" spans="2:6">
      <c r="B256"/>
      <c r="F256">
        <f t="shared" si="12"/>
        <v>0</v>
      </c>
    </row>
    <row r="257" spans="2:6">
      <c r="B257"/>
      <c r="F257">
        <f t="shared" si="12"/>
        <v>0</v>
      </c>
    </row>
    <row r="258" spans="2:6">
      <c r="B258"/>
      <c r="F258">
        <f t="shared" si="12"/>
        <v>0</v>
      </c>
    </row>
    <row r="259" spans="2:6">
      <c r="B259"/>
      <c r="F259">
        <f t="shared" si="12"/>
        <v>0</v>
      </c>
    </row>
    <row r="260" spans="2:6">
      <c r="B260"/>
      <c r="F260">
        <f t="shared" si="12"/>
        <v>0</v>
      </c>
    </row>
    <row r="261" spans="2:6">
      <c r="B261"/>
      <c r="F261">
        <f t="shared" si="12"/>
        <v>0</v>
      </c>
    </row>
    <row r="262" spans="2:6">
      <c r="B262"/>
      <c r="F262">
        <f t="shared" si="12"/>
        <v>0</v>
      </c>
    </row>
    <row r="263" spans="2:6">
      <c r="B263"/>
      <c r="F263">
        <f t="shared" si="12"/>
        <v>0</v>
      </c>
    </row>
    <row r="264" spans="2:6">
      <c r="B264"/>
      <c r="F264">
        <f t="shared" si="12"/>
        <v>0</v>
      </c>
    </row>
    <row r="265" spans="2:6">
      <c r="B265"/>
      <c r="F265">
        <f t="shared" ref="F265:F328" si="13">D265-E265</f>
        <v>0</v>
      </c>
    </row>
    <row r="266" spans="2:6">
      <c r="B266"/>
      <c r="F266">
        <f t="shared" si="13"/>
        <v>0</v>
      </c>
    </row>
    <row r="267" spans="2:6">
      <c r="B267"/>
      <c r="F267">
        <f t="shared" si="13"/>
        <v>0</v>
      </c>
    </row>
    <row r="268" spans="2:6">
      <c r="B268"/>
      <c r="F268">
        <f t="shared" si="13"/>
        <v>0</v>
      </c>
    </row>
    <row r="269" spans="2:6">
      <c r="B269"/>
      <c r="F269">
        <f t="shared" si="13"/>
        <v>0</v>
      </c>
    </row>
    <row r="270" spans="2:6">
      <c r="B270"/>
      <c r="F270">
        <f t="shared" si="13"/>
        <v>0</v>
      </c>
    </row>
    <row r="271" spans="2:6">
      <c r="B271"/>
      <c r="F271">
        <f t="shared" si="13"/>
        <v>0</v>
      </c>
    </row>
    <row r="272" spans="2:6">
      <c r="B272"/>
      <c r="F272">
        <f t="shared" si="13"/>
        <v>0</v>
      </c>
    </row>
    <row r="273" spans="2:6">
      <c r="B273"/>
      <c r="F273">
        <f t="shared" si="13"/>
        <v>0</v>
      </c>
    </row>
    <row r="274" spans="2:6">
      <c r="B274"/>
      <c r="F274">
        <f t="shared" si="13"/>
        <v>0</v>
      </c>
    </row>
    <row r="275" spans="2:6">
      <c r="B275"/>
      <c r="F275">
        <f t="shared" si="13"/>
        <v>0</v>
      </c>
    </row>
    <row r="276" spans="2:6">
      <c r="B276"/>
      <c r="F276">
        <f t="shared" si="13"/>
        <v>0</v>
      </c>
    </row>
    <row r="277" spans="2:6">
      <c r="B277"/>
      <c r="F277">
        <f t="shared" si="13"/>
        <v>0</v>
      </c>
    </row>
    <row r="278" spans="2:6">
      <c r="B278"/>
      <c r="F278">
        <f t="shared" si="13"/>
        <v>0</v>
      </c>
    </row>
    <row r="279" spans="2:6">
      <c r="B279"/>
      <c r="F279">
        <f t="shared" si="13"/>
        <v>0</v>
      </c>
    </row>
    <row r="280" spans="2:6">
      <c r="B280"/>
      <c r="F280">
        <f t="shared" si="13"/>
        <v>0</v>
      </c>
    </row>
    <row r="281" spans="2:6">
      <c r="B281"/>
      <c r="F281">
        <f t="shared" si="13"/>
        <v>0</v>
      </c>
    </row>
    <row r="282" spans="2:6">
      <c r="B282"/>
      <c r="F282">
        <f t="shared" si="13"/>
        <v>0</v>
      </c>
    </row>
    <row r="283" spans="2:6">
      <c r="B283"/>
      <c r="F283">
        <f t="shared" si="13"/>
        <v>0</v>
      </c>
    </row>
    <row r="284" spans="2:6">
      <c r="B284"/>
      <c r="F284">
        <f t="shared" si="13"/>
        <v>0</v>
      </c>
    </row>
    <row r="285" spans="2:6">
      <c r="B285"/>
      <c r="F285">
        <f t="shared" si="13"/>
        <v>0</v>
      </c>
    </row>
    <row r="286" spans="2:6">
      <c r="B286"/>
      <c r="F286">
        <f t="shared" si="13"/>
        <v>0</v>
      </c>
    </row>
    <row r="287" spans="2:6">
      <c r="B287"/>
      <c r="F287">
        <f t="shared" si="13"/>
        <v>0</v>
      </c>
    </row>
    <row r="288" spans="2:6">
      <c r="B288"/>
      <c r="F288">
        <f t="shared" si="13"/>
        <v>0</v>
      </c>
    </row>
    <row r="289" spans="2:6">
      <c r="B289"/>
      <c r="F289">
        <f t="shared" si="13"/>
        <v>0</v>
      </c>
    </row>
    <row r="290" spans="2:6">
      <c r="B290"/>
      <c r="F290">
        <f t="shared" si="13"/>
        <v>0</v>
      </c>
    </row>
    <row r="291" spans="2:6">
      <c r="B291"/>
      <c r="F291">
        <f t="shared" si="13"/>
        <v>0</v>
      </c>
    </row>
    <row r="292" spans="2:6">
      <c r="B292"/>
      <c r="F292">
        <f t="shared" si="13"/>
        <v>0</v>
      </c>
    </row>
    <row r="293" spans="2:6">
      <c r="B293"/>
      <c r="F293">
        <f t="shared" si="13"/>
        <v>0</v>
      </c>
    </row>
    <row r="294" spans="2:6">
      <c r="B294"/>
      <c r="F294">
        <f t="shared" si="13"/>
        <v>0</v>
      </c>
    </row>
    <row r="295" spans="2:6">
      <c r="B295"/>
      <c r="F295">
        <f t="shared" si="13"/>
        <v>0</v>
      </c>
    </row>
    <row r="296" spans="2:6">
      <c r="B296"/>
      <c r="F296">
        <f t="shared" si="13"/>
        <v>0</v>
      </c>
    </row>
    <row r="297" spans="2:6">
      <c r="B297"/>
      <c r="F297">
        <f t="shared" si="13"/>
        <v>0</v>
      </c>
    </row>
    <row r="298" spans="2:6">
      <c r="B298"/>
      <c r="F298">
        <f t="shared" si="13"/>
        <v>0</v>
      </c>
    </row>
    <row r="299" spans="2:6">
      <c r="B299"/>
      <c r="F299">
        <f t="shared" si="13"/>
        <v>0</v>
      </c>
    </row>
    <row r="300" spans="2:6">
      <c r="B300"/>
      <c r="F300">
        <f t="shared" si="13"/>
        <v>0</v>
      </c>
    </row>
    <row r="301" spans="2:6">
      <c r="B301"/>
      <c r="F301">
        <f t="shared" si="13"/>
        <v>0</v>
      </c>
    </row>
    <row r="302" spans="2:6">
      <c r="B302"/>
      <c r="F302">
        <f t="shared" si="13"/>
        <v>0</v>
      </c>
    </row>
    <row r="303" spans="2:6">
      <c r="B303"/>
      <c r="F303">
        <f t="shared" si="13"/>
        <v>0</v>
      </c>
    </row>
    <row r="304" spans="2:6">
      <c r="B304"/>
      <c r="F304">
        <f t="shared" si="13"/>
        <v>0</v>
      </c>
    </row>
    <row r="305" spans="2:6">
      <c r="B305"/>
      <c r="F305">
        <f t="shared" si="13"/>
        <v>0</v>
      </c>
    </row>
    <row r="306" spans="2:6">
      <c r="B306"/>
      <c r="F306">
        <f t="shared" si="13"/>
        <v>0</v>
      </c>
    </row>
    <row r="307" spans="2:6">
      <c r="B307"/>
      <c r="F307">
        <f t="shared" si="13"/>
        <v>0</v>
      </c>
    </row>
    <row r="308" spans="2:6">
      <c r="B308"/>
      <c r="F308">
        <f t="shared" si="13"/>
        <v>0</v>
      </c>
    </row>
    <row r="309" spans="2:6">
      <c r="B309"/>
      <c r="F309">
        <f t="shared" si="13"/>
        <v>0</v>
      </c>
    </row>
    <row r="310" spans="2:6">
      <c r="B310"/>
      <c r="F310">
        <f t="shared" si="13"/>
        <v>0</v>
      </c>
    </row>
    <row r="311" spans="2:6">
      <c r="B311"/>
      <c r="F311">
        <f t="shared" si="13"/>
        <v>0</v>
      </c>
    </row>
    <row r="312" spans="2:6">
      <c r="B312"/>
      <c r="F312">
        <f t="shared" si="13"/>
        <v>0</v>
      </c>
    </row>
    <row r="313" spans="2:6">
      <c r="B313"/>
      <c r="F313">
        <f t="shared" si="13"/>
        <v>0</v>
      </c>
    </row>
    <row r="314" spans="2:6">
      <c r="B314"/>
      <c r="F314">
        <f t="shared" si="13"/>
        <v>0</v>
      </c>
    </row>
    <row r="315" spans="2:6">
      <c r="B315"/>
      <c r="F315">
        <f t="shared" si="13"/>
        <v>0</v>
      </c>
    </row>
    <row r="316" spans="2:6">
      <c r="B316"/>
      <c r="F316">
        <f t="shared" si="13"/>
        <v>0</v>
      </c>
    </row>
    <row r="317" spans="2:6">
      <c r="B317"/>
      <c r="F317">
        <f t="shared" si="13"/>
        <v>0</v>
      </c>
    </row>
    <row r="318" spans="2:6">
      <c r="B318"/>
      <c r="F318">
        <f t="shared" si="13"/>
        <v>0</v>
      </c>
    </row>
    <row r="319" spans="2:6">
      <c r="B319"/>
      <c r="F319">
        <f t="shared" si="13"/>
        <v>0</v>
      </c>
    </row>
    <row r="320" spans="2:6">
      <c r="B320"/>
      <c r="F320">
        <f t="shared" si="13"/>
        <v>0</v>
      </c>
    </row>
    <row r="321" spans="2:6">
      <c r="B321"/>
      <c r="F321">
        <f t="shared" si="13"/>
        <v>0</v>
      </c>
    </row>
    <row r="322" spans="2:6">
      <c r="B322"/>
      <c r="F322">
        <f t="shared" si="13"/>
        <v>0</v>
      </c>
    </row>
    <row r="323" spans="2:6">
      <c r="B323"/>
      <c r="F323">
        <f t="shared" si="13"/>
        <v>0</v>
      </c>
    </row>
    <row r="324" spans="2:6">
      <c r="B324"/>
      <c r="F324">
        <f t="shared" si="13"/>
        <v>0</v>
      </c>
    </row>
    <row r="325" spans="2:6">
      <c r="B325"/>
      <c r="F325">
        <f t="shared" si="13"/>
        <v>0</v>
      </c>
    </row>
    <row r="326" spans="2:6">
      <c r="B326"/>
      <c r="F326">
        <f t="shared" si="13"/>
        <v>0</v>
      </c>
    </row>
    <row r="327" spans="2:6">
      <c r="B327"/>
      <c r="F327">
        <f t="shared" si="13"/>
        <v>0</v>
      </c>
    </row>
    <row r="328" spans="2:6">
      <c r="B328"/>
      <c r="F328">
        <f t="shared" si="13"/>
        <v>0</v>
      </c>
    </row>
    <row r="329" spans="2:6">
      <c r="B329"/>
      <c r="F329">
        <f t="shared" ref="F329:F392" si="14">D329-E329</f>
        <v>0</v>
      </c>
    </row>
    <row r="330" spans="2:6">
      <c r="B330"/>
      <c r="F330">
        <f t="shared" si="14"/>
        <v>0</v>
      </c>
    </row>
    <row r="331" spans="2:6">
      <c r="B331"/>
      <c r="F331">
        <f t="shared" si="14"/>
        <v>0</v>
      </c>
    </row>
    <row r="332" spans="2:6">
      <c r="B332"/>
      <c r="F332">
        <f t="shared" si="14"/>
        <v>0</v>
      </c>
    </row>
    <row r="333" spans="2:6">
      <c r="B333"/>
      <c r="F333">
        <f t="shared" si="14"/>
        <v>0</v>
      </c>
    </row>
    <row r="334" spans="2:6">
      <c r="B334"/>
      <c r="F334">
        <f t="shared" si="14"/>
        <v>0</v>
      </c>
    </row>
    <row r="335" spans="2:6">
      <c r="B335"/>
      <c r="F335">
        <f t="shared" si="14"/>
        <v>0</v>
      </c>
    </row>
    <row r="336" spans="2:6">
      <c r="B336"/>
      <c r="F336">
        <f t="shared" si="14"/>
        <v>0</v>
      </c>
    </row>
    <row r="337" spans="2:6">
      <c r="B337"/>
      <c r="F337">
        <f t="shared" si="14"/>
        <v>0</v>
      </c>
    </row>
    <row r="338" spans="2:6">
      <c r="B338"/>
      <c r="F338">
        <f t="shared" si="14"/>
        <v>0</v>
      </c>
    </row>
    <row r="339" spans="2:6">
      <c r="B339"/>
      <c r="F339">
        <f t="shared" si="14"/>
        <v>0</v>
      </c>
    </row>
    <row r="340" spans="2:6">
      <c r="B340"/>
      <c r="F340">
        <f t="shared" si="14"/>
        <v>0</v>
      </c>
    </row>
    <row r="341" spans="2:6">
      <c r="B341"/>
      <c r="F341">
        <f t="shared" si="14"/>
        <v>0</v>
      </c>
    </row>
    <row r="342" spans="2:6">
      <c r="B342"/>
      <c r="F342">
        <f t="shared" si="14"/>
        <v>0</v>
      </c>
    </row>
    <row r="343" spans="2:6">
      <c r="B343"/>
      <c r="F343">
        <f t="shared" si="14"/>
        <v>0</v>
      </c>
    </row>
    <row r="344" spans="2:6">
      <c r="B344"/>
      <c r="F344">
        <f t="shared" si="14"/>
        <v>0</v>
      </c>
    </row>
    <row r="345" spans="2:6">
      <c r="B345"/>
      <c r="F345">
        <f t="shared" si="14"/>
        <v>0</v>
      </c>
    </row>
    <row r="346" spans="2:6">
      <c r="B346"/>
      <c r="F346">
        <f t="shared" si="14"/>
        <v>0</v>
      </c>
    </row>
    <row r="347" spans="2:6">
      <c r="B347"/>
      <c r="F347">
        <f t="shared" si="14"/>
        <v>0</v>
      </c>
    </row>
    <row r="348" spans="2:6">
      <c r="B348"/>
      <c r="F348">
        <f t="shared" si="14"/>
        <v>0</v>
      </c>
    </row>
    <row r="349" spans="2:6">
      <c r="B349"/>
      <c r="F349">
        <f t="shared" si="14"/>
        <v>0</v>
      </c>
    </row>
    <row r="350" spans="2:6">
      <c r="B350"/>
      <c r="F350">
        <f t="shared" si="14"/>
        <v>0</v>
      </c>
    </row>
    <row r="351" spans="2:6">
      <c r="B351"/>
      <c r="F351">
        <f t="shared" si="14"/>
        <v>0</v>
      </c>
    </row>
    <row r="352" spans="2:6">
      <c r="B352"/>
      <c r="F352">
        <f t="shared" si="14"/>
        <v>0</v>
      </c>
    </row>
    <row r="353" spans="2:6">
      <c r="B353"/>
      <c r="F353">
        <f t="shared" si="14"/>
        <v>0</v>
      </c>
    </row>
    <row r="354" spans="2:6">
      <c r="B354"/>
      <c r="F354">
        <f t="shared" si="14"/>
        <v>0</v>
      </c>
    </row>
    <row r="355" spans="2:6">
      <c r="B355"/>
      <c r="F355">
        <f t="shared" si="14"/>
        <v>0</v>
      </c>
    </row>
    <row r="356" spans="2:6">
      <c r="B356"/>
      <c r="F356">
        <f t="shared" si="14"/>
        <v>0</v>
      </c>
    </row>
    <row r="357" spans="2:6">
      <c r="B357"/>
      <c r="F357">
        <f t="shared" si="14"/>
        <v>0</v>
      </c>
    </row>
    <row r="358" spans="2:6">
      <c r="B358"/>
      <c r="F358">
        <f t="shared" si="14"/>
        <v>0</v>
      </c>
    </row>
    <row r="359" spans="2:6">
      <c r="B359"/>
      <c r="F359">
        <f t="shared" si="14"/>
        <v>0</v>
      </c>
    </row>
    <row r="360" spans="2:6">
      <c r="B360"/>
      <c r="F360">
        <f t="shared" si="14"/>
        <v>0</v>
      </c>
    </row>
    <row r="361" spans="2:6">
      <c r="B361"/>
      <c r="F361">
        <f t="shared" si="14"/>
        <v>0</v>
      </c>
    </row>
    <row r="362" spans="2:6">
      <c r="B362"/>
      <c r="F362">
        <f t="shared" si="14"/>
        <v>0</v>
      </c>
    </row>
    <row r="363" spans="2:6">
      <c r="B363"/>
      <c r="F363">
        <f t="shared" si="14"/>
        <v>0</v>
      </c>
    </row>
    <row r="364" spans="2:6">
      <c r="B364"/>
      <c r="F364">
        <f t="shared" si="14"/>
        <v>0</v>
      </c>
    </row>
    <row r="365" spans="2:6">
      <c r="B365"/>
      <c r="F365">
        <f t="shared" si="14"/>
        <v>0</v>
      </c>
    </row>
    <row r="366" spans="2:6">
      <c r="B366"/>
      <c r="F366">
        <f t="shared" si="14"/>
        <v>0</v>
      </c>
    </row>
    <row r="367" spans="2:6">
      <c r="B367"/>
      <c r="F367">
        <f t="shared" si="14"/>
        <v>0</v>
      </c>
    </row>
    <row r="368" spans="2:6">
      <c r="B368"/>
      <c r="F368">
        <f t="shared" si="14"/>
        <v>0</v>
      </c>
    </row>
    <row r="369" spans="2:6">
      <c r="B369"/>
      <c r="F369">
        <f t="shared" si="14"/>
        <v>0</v>
      </c>
    </row>
    <row r="370" spans="2:6">
      <c r="B370"/>
      <c r="F370">
        <f t="shared" si="14"/>
        <v>0</v>
      </c>
    </row>
    <row r="371" spans="2:6">
      <c r="B371"/>
      <c r="F371">
        <f t="shared" si="14"/>
        <v>0</v>
      </c>
    </row>
    <row r="372" spans="2:6">
      <c r="B372"/>
      <c r="F372">
        <f t="shared" si="14"/>
        <v>0</v>
      </c>
    </row>
    <row r="373" spans="2:6">
      <c r="B373"/>
      <c r="F373">
        <f t="shared" si="14"/>
        <v>0</v>
      </c>
    </row>
    <row r="374" spans="2:6">
      <c r="B374"/>
      <c r="F374">
        <f t="shared" si="14"/>
        <v>0</v>
      </c>
    </row>
    <row r="375" spans="2:6">
      <c r="B375"/>
      <c r="F375">
        <f t="shared" si="14"/>
        <v>0</v>
      </c>
    </row>
    <row r="376" spans="2:6">
      <c r="B376"/>
      <c r="F376">
        <f t="shared" si="14"/>
        <v>0</v>
      </c>
    </row>
    <row r="377" spans="2:6">
      <c r="B377"/>
      <c r="F377">
        <f t="shared" si="14"/>
        <v>0</v>
      </c>
    </row>
    <row r="378" spans="2:6">
      <c r="B378"/>
      <c r="F378">
        <f t="shared" si="14"/>
        <v>0</v>
      </c>
    </row>
    <row r="379" spans="2:6">
      <c r="B379"/>
      <c r="F379">
        <f t="shared" si="14"/>
        <v>0</v>
      </c>
    </row>
    <row r="380" spans="2:6">
      <c r="B380"/>
      <c r="F380">
        <f t="shared" si="14"/>
        <v>0</v>
      </c>
    </row>
    <row r="381" spans="2:6">
      <c r="B381"/>
      <c r="F381">
        <f t="shared" si="14"/>
        <v>0</v>
      </c>
    </row>
    <row r="382" spans="2:6">
      <c r="B382"/>
      <c r="F382">
        <f t="shared" si="14"/>
        <v>0</v>
      </c>
    </row>
    <row r="383" spans="2:6">
      <c r="B383"/>
      <c r="F383">
        <f t="shared" si="14"/>
        <v>0</v>
      </c>
    </row>
    <row r="384" spans="2:6">
      <c r="B384"/>
      <c r="F384">
        <f t="shared" si="14"/>
        <v>0</v>
      </c>
    </row>
    <row r="385" spans="2:6">
      <c r="B385"/>
      <c r="F385">
        <f t="shared" si="14"/>
        <v>0</v>
      </c>
    </row>
    <row r="386" spans="2:6">
      <c r="B386"/>
      <c r="F386">
        <f t="shared" si="14"/>
        <v>0</v>
      </c>
    </row>
    <row r="387" spans="2:6">
      <c r="B387"/>
      <c r="F387">
        <f t="shared" si="14"/>
        <v>0</v>
      </c>
    </row>
    <row r="388" spans="2:6">
      <c r="B388"/>
      <c r="F388">
        <f t="shared" si="14"/>
        <v>0</v>
      </c>
    </row>
    <row r="389" spans="2:6">
      <c r="B389"/>
      <c r="F389">
        <f t="shared" si="14"/>
        <v>0</v>
      </c>
    </row>
    <row r="390" spans="2:6">
      <c r="B390"/>
      <c r="F390">
        <f t="shared" si="14"/>
        <v>0</v>
      </c>
    </row>
    <row r="391" spans="2:6">
      <c r="B391"/>
      <c r="F391">
        <f t="shared" si="14"/>
        <v>0</v>
      </c>
    </row>
    <row r="392" spans="2:6">
      <c r="B392"/>
      <c r="F392">
        <f t="shared" si="14"/>
        <v>0</v>
      </c>
    </row>
    <row r="393" spans="2:6">
      <c r="B393"/>
      <c r="F393">
        <f t="shared" ref="F393:F456" si="15">D393-E393</f>
        <v>0</v>
      </c>
    </row>
    <row r="394" spans="2:6">
      <c r="B394"/>
      <c r="F394">
        <f t="shared" si="15"/>
        <v>0</v>
      </c>
    </row>
    <row r="395" spans="2:6">
      <c r="B395"/>
      <c r="F395">
        <f t="shared" si="15"/>
        <v>0</v>
      </c>
    </row>
    <row r="396" spans="2:6">
      <c r="B396"/>
      <c r="F396">
        <f t="shared" si="15"/>
        <v>0</v>
      </c>
    </row>
    <row r="397" spans="2:6">
      <c r="B397"/>
      <c r="F397">
        <f t="shared" si="15"/>
        <v>0</v>
      </c>
    </row>
    <row r="398" spans="2:6">
      <c r="B398"/>
      <c r="F398">
        <f t="shared" si="15"/>
        <v>0</v>
      </c>
    </row>
    <row r="399" spans="2:6">
      <c r="B399"/>
      <c r="F399">
        <f t="shared" si="15"/>
        <v>0</v>
      </c>
    </row>
    <row r="400" spans="2:6">
      <c r="B400"/>
      <c r="F400">
        <f t="shared" si="15"/>
        <v>0</v>
      </c>
    </row>
    <row r="401" spans="2:6">
      <c r="B401"/>
      <c r="F401">
        <f t="shared" si="15"/>
        <v>0</v>
      </c>
    </row>
    <row r="402" spans="2:6">
      <c r="B402"/>
      <c r="F402">
        <f t="shared" si="15"/>
        <v>0</v>
      </c>
    </row>
    <row r="403" spans="2:6">
      <c r="B403"/>
      <c r="F403">
        <f t="shared" si="15"/>
        <v>0</v>
      </c>
    </row>
    <row r="404" spans="2:6">
      <c r="B404"/>
      <c r="F404">
        <f t="shared" si="15"/>
        <v>0</v>
      </c>
    </row>
    <row r="405" spans="2:6">
      <c r="B405"/>
      <c r="F405">
        <f t="shared" si="15"/>
        <v>0</v>
      </c>
    </row>
    <row r="406" spans="2:6">
      <c r="B406"/>
      <c r="F406">
        <f t="shared" si="15"/>
        <v>0</v>
      </c>
    </row>
    <row r="407" spans="2:6">
      <c r="B407"/>
      <c r="F407">
        <f t="shared" si="15"/>
        <v>0</v>
      </c>
    </row>
    <row r="408" spans="2:6">
      <c r="B408"/>
      <c r="F408">
        <f t="shared" si="15"/>
        <v>0</v>
      </c>
    </row>
    <row r="409" spans="2:6">
      <c r="B409"/>
      <c r="F409">
        <f t="shared" si="15"/>
        <v>0</v>
      </c>
    </row>
    <row r="410" spans="2:6">
      <c r="B410"/>
      <c r="F410">
        <f t="shared" si="15"/>
        <v>0</v>
      </c>
    </row>
    <row r="411" spans="2:6">
      <c r="B411"/>
      <c r="F411">
        <f t="shared" si="15"/>
        <v>0</v>
      </c>
    </row>
    <row r="412" spans="2:6">
      <c r="B412"/>
      <c r="F412">
        <f t="shared" si="15"/>
        <v>0</v>
      </c>
    </row>
    <row r="413" spans="2:6">
      <c r="B413"/>
      <c r="F413">
        <f t="shared" si="15"/>
        <v>0</v>
      </c>
    </row>
    <row r="414" spans="2:6">
      <c r="B414"/>
      <c r="F414">
        <f t="shared" si="15"/>
        <v>0</v>
      </c>
    </row>
    <row r="415" spans="2:6">
      <c r="B415"/>
      <c r="F415">
        <f t="shared" si="15"/>
        <v>0</v>
      </c>
    </row>
    <row r="416" spans="2:6">
      <c r="B416"/>
      <c r="F416">
        <f t="shared" si="15"/>
        <v>0</v>
      </c>
    </row>
    <row r="417" spans="2:6">
      <c r="B417"/>
      <c r="F417">
        <f t="shared" si="15"/>
        <v>0</v>
      </c>
    </row>
    <row r="418" spans="2:6">
      <c r="B418"/>
      <c r="F418">
        <f t="shared" si="15"/>
        <v>0</v>
      </c>
    </row>
    <row r="419" spans="2:6">
      <c r="B419"/>
      <c r="F419">
        <f t="shared" si="15"/>
        <v>0</v>
      </c>
    </row>
    <row r="420" spans="2:6">
      <c r="B420"/>
      <c r="F420">
        <f t="shared" si="15"/>
        <v>0</v>
      </c>
    </row>
    <row r="421" spans="2:6">
      <c r="B421"/>
      <c r="F421">
        <f t="shared" si="15"/>
        <v>0</v>
      </c>
    </row>
    <row r="422" spans="2:6">
      <c r="B422"/>
      <c r="F422">
        <f t="shared" si="15"/>
        <v>0</v>
      </c>
    </row>
    <row r="423" spans="2:6">
      <c r="B423"/>
      <c r="F423">
        <f t="shared" si="15"/>
        <v>0</v>
      </c>
    </row>
    <row r="424" spans="2:6">
      <c r="B424"/>
      <c r="F424">
        <f t="shared" si="15"/>
        <v>0</v>
      </c>
    </row>
    <row r="425" spans="2:6">
      <c r="B425"/>
      <c r="F425">
        <f t="shared" si="15"/>
        <v>0</v>
      </c>
    </row>
    <row r="426" spans="2:6">
      <c r="B426"/>
      <c r="F426">
        <f t="shared" si="15"/>
        <v>0</v>
      </c>
    </row>
    <row r="427" spans="2:6">
      <c r="B427"/>
      <c r="F427">
        <f t="shared" si="15"/>
        <v>0</v>
      </c>
    </row>
    <row r="428" spans="2:6">
      <c r="B428"/>
      <c r="F428">
        <f t="shared" si="15"/>
        <v>0</v>
      </c>
    </row>
    <row r="429" spans="2:6">
      <c r="B429"/>
      <c r="F429">
        <f t="shared" si="15"/>
        <v>0</v>
      </c>
    </row>
    <row r="430" spans="2:6">
      <c r="B430"/>
      <c r="F430">
        <f t="shared" si="15"/>
        <v>0</v>
      </c>
    </row>
    <row r="431" spans="2:6">
      <c r="B431"/>
      <c r="F431">
        <f t="shared" si="15"/>
        <v>0</v>
      </c>
    </row>
    <row r="432" spans="2:6">
      <c r="B432"/>
      <c r="F432">
        <f t="shared" si="15"/>
        <v>0</v>
      </c>
    </row>
    <row r="433" spans="2:6">
      <c r="B433"/>
      <c r="F433">
        <f t="shared" si="15"/>
        <v>0</v>
      </c>
    </row>
    <row r="434" spans="2:6">
      <c r="B434"/>
      <c r="F434">
        <f t="shared" si="15"/>
        <v>0</v>
      </c>
    </row>
    <row r="435" spans="2:6">
      <c r="B435"/>
      <c r="F435">
        <f t="shared" si="15"/>
        <v>0</v>
      </c>
    </row>
    <row r="436" spans="2:6">
      <c r="B436"/>
      <c r="F436">
        <f t="shared" si="15"/>
        <v>0</v>
      </c>
    </row>
    <row r="437" spans="2:6">
      <c r="B437"/>
      <c r="F437">
        <f t="shared" si="15"/>
        <v>0</v>
      </c>
    </row>
    <row r="438" spans="2:6">
      <c r="B438"/>
      <c r="F438">
        <f t="shared" si="15"/>
        <v>0</v>
      </c>
    </row>
    <row r="439" spans="2:6">
      <c r="B439"/>
      <c r="F439">
        <f t="shared" si="15"/>
        <v>0</v>
      </c>
    </row>
    <row r="440" spans="2:6">
      <c r="B440"/>
      <c r="F440">
        <f t="shared" si="15"/>
        <v>0</v>
      </c>
    </row>
    <row r="441" spans="2:6">
      <c r="B441"/>
      <c r="F441">
        <f t="shared" si="15"/>
        <v>0</v>
      </c>
    </row>
    <row r="442" spans="2:6">
      <c r="B442"/>
      <c r="F442">
        <f t="shared" si="15"/>
        <v>0</v>
      </c>
    </row>
    <row r="443" spans="2:6">
      <c r="B443"/>
      <c r="F443">
        <f t="shared" si="15"/>
        <v>0</v>
      </c>
    </row>
    <row r="444" spans="2:6">
      <c r="B444"/>
      <c r="F444">
        <f t="shared" si="15"/>
        <v>0</v>
      </c>
    </row>
    <row r="445" spans="2:6">
      <c r="B445"/>
      <c r="F445">
        <f t="shared" si="15"/>
        <v>0</v>
      </c>
    </row>
    <row r="446" spans="2:6">
      <c r="B446"/>
      <c r="F446">
        <f t="shared" si="15"/>
        <v>0</v>
      </c>
    </row>
    <row r="447" spans="2:6">
      <c r="B447"/>
      <c r="F447">
        <f t="shared" si="15"/>
        <v>0</v>
      </c>
    </row>
    <row r="448" spans="2:6">
      <c r="B448"/>
      <c r="F448">
        <f t="shared" si="15"/>
        <v>0</v>
      </c>
    </row>
    <row r="449" spans="2:6">
      <c r="B449"/>
      <c r="F449">
        <f t="shared" si="15"/>
        <v>0</v>
      </c>
    </row>
    <row r="450" spans="2:6">
      <c r="B450"/>
      <c r="F450">
        <f t="shared" si="15"/>
        <v>0</v>
      </c>
    </row>
    <row r="451" spans="2:6">
      <c r="B451"/>
      <c r="F451">
        <f t="shared" si="15"/>
        <v>0</v>
      </c>
    </row>
    <row r="452" spans="2:6">
      <c r="B452"/>
      <c r="F452">
        <f t="shared" si="15"/>
        <v>0</v>
      </c>
    </row>
    <row r="453" spans="2:6">
      <c r="B453"/>
      <c r="F453">
        <f t="shared" si="15"/>
        <v>0</v>
      </c>
    </row>
    <row r="454" spans="2:6">
      <c r="B454"/>
      <c r="F454">
        <f t="shared" si="15"/>
        <v>0</v>
      </c>
    </row>
    <row r="455" spans="2:6">
      <c r="B455"/>
      <c r="F455">
        <f t="shared" si="15"/>
        <v>0</v>
      </c>
    </row>
    <row r="456" spans="2:6">
      <c r="B456"/>
      <c r="F456">
        <f t="shared" si="15"/>
        <v>0</v>
      </c>
    </row>
    <row r="457" spans="2:6">
      <c r="B457"/>
      <c r="F457">
        <f t="shared" ref="F457:F520" si="16">D457-E457</f>
        <v>0</v>
      </c>
    </row>
    <row r="458" spans="2:6">
      <c r="B458"/>
      <c r="F458">
        <f t="shared" si="16"/>
        <v>0</v>
      </c>
    </row>
    <row r="459" spans="2:6">
      <c r="B459"/>
      <c r="F459">
        <f t="shared" si="16"/>
        <v>0</v>
      </c>
    </row>
    <row r="460" spans="2:6">
      <c r="B460"/>
      <c r="F460">
        <f t="shared" si="16"/>
        <v>0</v>
      </c>
    </row>
    <row r="461" spans="2:6">
      <c r="B461"/>
      <c r="F461">
        <f t="shared" si="16"/>
        <v>0</v>
      </c>
    </row>
    <row r="462" spans="2:6">
      <c r="B462"/>
      <c r="F462">
        <f t="shared" si="16"/>
        <v>0</v>
      </c>
    </row>
    <row r="463" spans="2:6">
      <c r="B463"/>
      <c r="F463">
        <f t="shared" si="16"/>
        <v>0</v>
      </c>
    </row>
    <row r="464" spans="2:6">
      <c r="B464"/>
      <c r="F464">
        <f t="shared" si="16"/>
        <v>0</v>
      </c>
    </row>
    <row r="465" spans="2:6">
      <c r="B465"/>
      <c r="F465">
        <f t="shared" si="16"/>
        <v>0</v>
      </c>
    </row>
    <row r="466" spans="2:6">
      <c r="B466"/>
      <c r="F466">
        <f t="shared" si="16"/>
        <v>0</v>
      </c>
    </row>
    <row r="467" spans="2:6">
      <c r="B467"/>
      <c r="F467">
        <f t="shared" si="16"/>
        <v>0</v>
      </c>
    </row>
    <row r="468" spans="2:6">
      <c r="B468"/>
      <c r="F468">
        <f t="shared" si="16"/>
        <v>0</v>
      </c>
    </row>
    <row r="469" spans="2:6">
      <c r="B469"/>
      <c r="F469">
        <f t="shared" si="16"/>
        <v>0</v>
      </c>
    </row>
    <row r="470" spans="2:6">
      <c r="B470"/>
      <c r="F470">
        <f t="shared" si="16"/>
        <v>0</v>
      </c>
    </row>
    <row r="471" spans="2:6">
      <c r="B471"/>
      <c r="F471">
        <f t="shared" si="16"/>
        <v>0</v>
      </c>
    </row>
    <row r="472" spans="2:6">
      <c r="B472"/>
      <c r="F472">
        <f t="shared" si="16"/>
        <v>0</v>
      </c>
    </row>
    <row r="473" spans="2:6">
      <c r="B473"/>
      <c r="F473">
        <f t="shared" si="16"/>
        <v>0</v>
      </c>
    </row>
    <row r="474" spans="2:6">
      <c r="B474"/>
      <c r="F474">
        <f t="shared" si="16"/>
        <v>0</v>
      </c>
    </row>
    <row r="475" spans="2:6">
      <c r="B475"/>
      <c r="F475">
        <f t="shared" si="16"/>
        <v>0</v>
      </c>
    </row>
    <row r="476" spans="2:6">
      <c r="B476"/>
      <c r="F476">
        <f t="shared" si="16"/>
        <v>0</v>
      </c>
    </row>
    <row r="477" spans="2:6">
      <c r="B477"/>
      <c r="F477">
        <f t="shared" si="16"/>
        <v>0</v>
      </c>
    </row>
    <row r="478" spans="2:6">
      <c r="B478"/>
      <c r="F478">
        <f t="shared" si="16"/>
        <v>0</v>
      </c>
    </row>
    <row r="479" spans="2:6">
      <c r="B479"/>
      <c r="F479">
        <f t="shared" si="16"/>
        <v>0</v>
      </c>
    </row>
    <row r="480" spans="2:6">
      <c r="B480"/>
      <c r="F480">
        <f t="shared" si="16"/>
        <v>0</v>
      </c>
    </row>
    <row r="481" spans="2:6">
      <c r="B481"/>
      <c r="F481">
        <f t="shared" si="16"/>
        <v>0</v>
      </c>
    </row>
    <row r="482" spans="2:6">
      <c r="B482"/>
      <c r="F482">
        <f t="shared" si="16"/>
        <v>0</v>
      </c>
    </row>
    <row r="483" spans="2:6">
      <c r="B483"/>
      <c r="F483">
        <f t="shared" si="16"/>
        <v>0</v>
      </c>
    </row>
    <row r="484" spans="2:6">
      <c r="B484"/>
      <c r="F484">
        <f t="shared" si="16"/>
        <v>0</v>
      </c>
    </row>
    <row r="485" spans="2:6">
      <c r="B485"/>
      <c r="F485">
        <f t="shared" si="16"/>
        <v>0</v>
      </c>
    </row>
    <row r="486" spans="2:6">
      <c r="B486"/>
      <c r="F486">
        <f t="shared" si="16"/>
        <v>0</v>
      </c>
    </row>
    <row r="487" spans="2:6">
      <c r="B487"/>
      <c r="F487">
        <f t="shared" si="16"/>
        <v>0</v>
      </c>
    </row>
    <row r="488" spans="2:6">
      <c r="B488"/>
      <c r="F488">
        <f t="shared" si="16"/>
        <v>0</v>
      </c>
    </row>
    <row r="489" spans="2:6">
      <c r="B489"/>
      <c r="F489">
        <f t="shared" si="16"/>
        <v>0</v>
      </c>
    </row>
    <row r="490" spans="2:6">
      <c r="B490"/>
      <c r="F490">
        <f t="shared" si="16"/>
        <v>0</v>
      </c>
    </row>
    <row r="491" spans="2:6">
      <c r="B491"/>
      <c r="F491">
        <f t="shared" si="16"/>
        <v>0</v>
      </c>
    </row>
    <row r="492" spans="2:6">
      <c r="B492"/>
      <c r="F492">
        <f t="shared" si="16"/>
        <v>0</v>
      </c>
    </row>
    <row r="493" spans="2:6">
      <c r="B493"/>
      <c r="F493">
        <f t="shared" si="16"/>
        <v>0</v>
      </c>
    </row>
    <row r="494" spans="2:6">
      <c r="B494"/>
      <c r="F494">
        <f t="shared" si="16"/>
        <v>0</v>
      </c>
    </row>
    <row r="495" spans="2:6">
      <c r="B495"/>
      <c r="F495">
        <f t="shared" si="16"/>
        <v>0</v>
      </c>
    </row>
    <row r="496" spans="2:6">
      <c r="B496"/>
      <c r="F496">
        <f t="shared" si="16"/>
        <v>0</v>
      </c>
    </row>
    <row r="497" spans="2:6">
      <c r="B497"/>
      <c r="F497">
        <f t="shared" si="16"/>
        <v>0</v>
      </c>
    </row>
    <row r="498" spans="2:6">
      <c r="B498"/>
      <c r="F498">
        <f t="shared" si="16"/>
        <v>0</v>
      </c>
    </row>
    <row r="499" spans="2:6">
      <c r="B499"/>
      <c r="F499">
        <f t="shared" si="16"/>
        <v>0</v>
      </c>
    </row>
    <row r="500" spans="2:6">
      <c r="B500"/>
      <c r="F500">
        <f t="shared" si="16"/>
        <v>0</v>
      </c>
    </row>
    <row r="501" spans="2:6">
      <c r="B501"/>
      <c r="F501">
        <f t="shared" si="16"/>
        <v>0</v>
      </c>
    </row>
    <row r="502" spans="2:6">
      <c r="B502"/>
      <c r="F502">
        <f t="shared" si="16"/>
        <v>0</v>
      </c>
    </row>
    <row r="503" spans="2:6">
      <c r="B503"/>
      <c r="F503">
        <f t="shared" si="16"/>
        <v>0</v>
      </c>
    </row>
    <row r="504" spans="2:6">
      <c r="B504"/>
      <c r="F504">
        <f t="shared" si="16"/>
        <v>0</v>
      </c>
    </row>
    <row r="505" spans="2:6">
      <c r="B505"/>
      <c r="F505">
        <f t="shared" si="16"/>
        <v>0</v>
      </c>
    </row>
    <row r="506" spans="2:6">
      <c r="B506"/>
      <c r="F506">
        <f t="shared" si="16"/>
        <v>0</v>
      </c>
    </row>
    <row r="507" spans="2:6">
      <c r="B507"/>
      <c r="F507">
        <f t="shared" si="16"/>
        <v>0</v>
      </c>
    </row>
    <row r="508" spans="2:6">
      <c r="B508"/>
      <c r="F508">
        <f t="shared" si="16"/>
        <v>0</v>
      </c>
    </row>
    <row r="509" spans="2:6">
      <c r="B509"/>
      <c r="F509">
        <f t="shared" si="16"/>
        <v>0</v>
      </c>
    </row>
    <row r="510" spans="2:6">
      <c r="B510"/>
      <c r="F510">
        <f t="shared" si="16"/>
        <v>0</v>
      </c>
    </row>
    <row r="511" spans="2:6">
      <c r="B511"/>
      <c r="F511">
        <f t="shared" si="16"/>
        <v>0</v>
      </c>
    </row>
    <row r="512" spans="2:6">
      <c r="B512"/>
      <c r="F512">
        <f t="shared" si="16"/>
        <v>0</v>
      </c>
    </row>
    <row r="513" spans="2:6">
      <c r="B513"/>
      <c r="F513">
        <f t="shared" si="16"/>
        <v>0</v>
      </c>
    </row>
    <row r="514" spans="2:6">
      <c r="B514"/>
      <c r="F514">
        <f t="shared" si="16"/>
        <v>0</v>
      </c>
    </row>
    <row r="515" spans="2:6">
      <c r="B515"/>
      <c r="F515">
        <f t="shared" si="16"/>
        <v>0</v>
      </c>
    </row>
    <row r="516" spans="2:6">
      <c r="B516"/>
      <c r="F516">
        <f t="shared" si="16"/>
        <v>0</v>
      </c>
    </row>
    <row r="517" spans="2:6">
      <c r="B517"/>
      <c r="F517">
        <f t="shared" si="16"/>
        <v>0</v>
      </c>
    </row>
    <row r="518" spans="2:6">
      <c r="B518"/>
      <c r="F518">
        <f t="shared" si="16"/>
        <v>0</v>
      </c>
    </row>
    <row r="519" spans="2:6">
      <c r="B519"/>
      <c r="F519">
        <f t="shared" si="16"/>
        <v>0</v>
      </c>
    </row>
    <row r="520" spans="2:6">
      <c r="B520"/>
      <c r="F520">
        <f t="shared" si="16"/>
        <v>0</v>
      </c>
    </row>
    <row r="521" spans="2:6">
      <c r="B521"/>
      <c r="F521">
        <f t="shared" ref="F521:F584" si="17">D521-E521</f>
        <v>0</v>
      </c>
    </row>
    <row r="522" spans="2:6">
      <c r="B522"/>
      <c r="F522">
        <f t="shared" si="17"/>
        <v>0</v>
      </c>
    </row>
    <row r="523" spans="2:6">
      <c r="B523"/>
      <c r="F523">
        <f t="shared" si="17"/>
        <v>0</v>
      </c>
    </row>
    <row r="524" spans="2:6">
      <c r="B524"/>
      <c r="F524">
        <f t="shared" si="17"/>
        <v>0</v>
      </c>
    </row>
    <row r="525" spans="2:6">
      <c r="B525"/>
      <c r="F525">
        <f t="shared" si="17"/>
        <v>0</v>
      </c>
    </row>
    <row r="526" spans="2:6">
      <c r="B526"/>
      <c r="F526">
        <f t="shared" si="17"/>
        <v>0</v>
      </c>
    </row>
    <row r="527" spans="2:6">
      <c r="B527"/>
      <c r="F527">
        <f t="shared" si="17"/>
        <v>0</v>
      </c>
    </row>
    <row r="528" spans="2:6">
      <c r="B528"/>
      <c r="F528">
        <f t="shared" si="17"/>
        <v>0</v>
      </c>
    </row>
    <row r="529" spans="2:6">
      <c r="B529"/>
      <c r="F529">
        <f t="shared" si="17"/>
        <v>0</v>
      </c>
    </row>
    <row r="530" spans="2:6">
      <c r="B530"/>
      <c r="F530">
        <f t="shared" si="17"/>
        <v>0</v>
      </c>
    </row>
    <row r="531" spans="2:6">
      <c r="B531"/>
      <c r="F531">
        <f t="shared" si="17"/>
        <v>0</v>
      </c>
    </row>
    <row r="532" spans="2:6">
      <c r="B532"/>
      <c r="F532">
        <f t="shared" si="17"/>
        <v>0</v>
      </c>
    </row>
    <row r="533" spans="2:6">
      <c r="B533"/>
      <c r="F533">
        <f t="shared" si="17"/>
        <v>0</v>
      </c>
    </row>
    <row r="534" spans="2:6">
      <c r="B534"/>
      <c r="F534">
        <f t="shared" si="17"/>
        <v>0</v>
      </c>
    </row>
    <row r="535" spans="2:6">
      <c r="B535"/>
      <c r="F535">
        <f t="shared" si="17"/>
        <v>0</v>
      </c>
    </row>
    <row r="536" spans="2:6">
      <c r="B536"/>
      <c r="F536">
        <f t="shared" si="17"/>
        <v>0</v>
      </c>
    </row>
    <row r="537" spans="2:6">
      <c r="B537"/>
      <c r="F537">
        <f t="shared" si="17"/>
        <v>0</v>
      </c>
    </row>
    <row r="538" spans="2:6">
      <c r="B538"/>
      <c r="F538">
        <f t="shared" si="17"/>
        <v>0</v>
      </c>
    </row>
    <row r="539" spans="2:6">
      <c r="B539"/>
      <c r="F539">
        <f t="shared" si="17"/>
        <v>0</v>
      </c>
    </row>
    <row r="540" spans="2:6">
      <c r="B540"/>
      <c r="F540">
        <f t="shared" si="17"/>
        <v>0</v>
      </c>
    </row>
    <row r="541" spans="2:6">
      <c r="B541"/>
      <c r="F541">
        <f t="shared" si="17"/>
        <v>0</v>
      </c>
    </row>
    <row r="542" spans="2:6">
      <c r="B542"/>
      <c r="F542">
        <f t="shared" si="17"/>
        <v>0</v>
      </c>
    </row>
    <row r="543" spans="2:6">
      <c r="B543"/>
      <c r="F543">
        <f t="shared" si="17"/>
        <v>0</v>
      </c>
    </row>
    <row r="544" spans="2:6">
      <c r="B544"/>
      <c r="F544">
        <f t="shared" si="17"/>
        <v>0</v>
      </c>
    </row>
    <row r="545" spans="2:6">
      <c r="B545"/>
      <c r="F545">
        <f t="shared" si="17"/>
        <v>0</v>
      </c>
    </row>
    <row r="546" spans="2:6">
      <c r="B546"/>
      <c r="F546">
        <f t="shared" si="17"/>
        <v>0</v>
      </c>
    </row>
    <row r="547" spans="2:6">
      <c r="B547"/>
      <c r="F547">
        <f t="shared" si="17"/>
        <v>0</v>
      </c>
    </row>
    <row r="548" spans="2:6">
      <c r="B548"/>
      <c r="F548">
        <f t="shared" si="17"/>
        <v>0</v>
      </c>
    </row>
    <row r="549" spans="2:6">
      <c r="B549"/>
      <c r="F549">
        <f t="shared" si="17"/>
        <v>0</v>
      </c>
    </row>
    <row r="550" spans="2:6">
      <c r="B550"/>
      <c r="F550">
        <f t="shared" si="17"/>
        <v>0</v>
      </c>
    </row>
    <row r="551" spans="2:6">
      <c r="B551"/>
      <c r="F551">
        <f t="shared" si="17"/>
        <v>0</v>
      </c>
    </row>
    <row r="552" spans="2:6">
      <c r="B552"/>
      <c r="F552">
        <f t="shared" si="17"/>
        <v>0</v>
      </c>
    </row>
    <row r="553" spans="2:6">
      <c r="B553"/>
      <c r="F553">
        <f t="shared" si="17"/>
        <v>0</v>
      </c>
    </row>
    <row r="554" spans="2:6">
      <c r="B554"/>
      <c r="F554">
        <f t="shared" si="17"/>
        <v>0</v>
      </c>
    </row>
    <row r="555" spans="2:6">
      <c r="B555"/>
      <c r="F555">
        <f t="shared" si="17"/>
        <v>0</v>
      </c>
    </row>
    <row r="556" spans="2:6">
      <c r="B556"/>
      <c r="F556">
        <f t="shared" si="17"/>
        <v>0</v>
      </c>
    </row>
    <row r="557" spans="2:6">
      <c r="B557"/>
      <c r="F557">
        <f t="shared" si="17"/>
        <v>0</v>
      </c>
    </row>
    <row r="558" spans="2:6">
      <c r="B558"/>
      <c r="F558">
        <f t="shared" si="17"/>
        <v>0</v>
      </c>
    </row>
    <row r="559" spans="2:6">
      <c r="B559"/>
      <c r="F559">
        <f t="shared" si="17"/>
        <v>0</v>
      </c>
    </row>
    <row r="560" spans="2:6">
      <c r="B560"/>
      <c r="F560">
        <f t="shared" si="17"/>
        <v>0</v>
      </c>
    </row>
    <row r="561" spans="2:6">
      <c r="B561"/>
      <c r="F561">
        <f t="shared" si="17"/>
        <v>0</v>
      </c>
    </row>
    <row r="562" spans="2:6">
      <c r="B562"/>
      <c r="F562">
        <f t="shared" si="17"/>
        <v>0</v>
      </c>
    </row>
    <row r="563" spans="2:6">
      <c r="B563"/>
      <c r="F563">
        <f t="shared" si="17"/>
        <v>0</v>
      </c>
    </row>
    <row r="564" spans="2:6">
      <c r="B564"/>
      <c r="F564">
        <f t="shared" si="17"/>
        <v>0</v>
      </c>
    </row>
    <row r="565" spans="2:6">
      <c r="B565"/>
      <c r="F565">
        <f t="shared" si="17"/>
        <v>0</v>
      </c>
    </row>
    <row r="566" spans="2:6">
      <c r="B566"/>
      <c r="F566">
        <f t="shared" si="17"/>
        <v>0</v>
      </c>
    </row>
    <row r="567" spans="2:6">
      <c r="B567"/>
      <c r="F567">
        <f t="shared" si="17"/>
        <v>0</v>
      </c>
    </row>
    <row r="568" spans="2:6">
      <c r="B568"/>
      <c r="F568">
        <f t="shared" si="17"/>
        <v>0</v>
      </c>
    </row>
    <row r="569" spans="2:6">
      <c r="B569"/>
      <c r="F569">
        <f t="shared" si="17"/>
        <v>0</v>
      </c>
    </row>
    <row r="570" spans="2:6">
      <c r="B570"/>
      <c r="F570">
        <f t="shared" si="17"/>
        <v>0</v>
      </c>
    </row>
    <row r="571" spans="2:6">
      <c r="B571"/>
      <c r="F571">
        <f t="shared" si="17"/>
        <v>0</v>
      </c>
    </row>
    <row r="572" spans="2:6">
      <c r="B572"/>
      <c r="F572">
        <f t="shared" si="17"/>
        <v>0</v>
      </c>
    </row>
    <row r="573" spans="2:6">
      <c r="B573"/>
      <c r="F573">
        <f t="shared" si="17"/>
        <v>0</v>
      </c>
    </row>
    <row r="574" spans="2:6">
      <c r="B574"/>
      <c r="F574">
        <f t="shared" si="17"/>
        <v>0</v>
      </c>
    </row>
    <row r="575" spans="2:6">
      <c r="B575"/>
      <c r="F575">
        <f t="shared" si="17"/>
        <v>0</v>
      </c>
    </row>
    <row r="576" spans="2:6">
      <c r="B576"/>
      <c r="F576">
        <f t="shared" si="17"/>
        <v>0</v>
      </c>
    </row>
    <row r="577" spans="2:6">
      <c r="B577"/>
      <c r="F577">
        <f t="shared" si="17"/>
        <v>0</v>
      </c>
    </row>
    <row r="578" spans="2:6">
      <c r="B578"/>
      <c r="F578">
        <f t="shared" si="17"/>
        <v>0</v>
      </c>
    </row>
    <row r="579" spans="2:6">
      <c r="B579"/>
      <c r="F579">
        <f t="shared" si="17"/>
        <v>0</v>
      </c>
    </row>
    <row r="580" spans="2:6">
      <c r="B580"/>
      <c r="F580">
        <f t="shared" si="17"/>
        <v>0</v>
      </c>
    </row>
    <row r="581" spans="2:6">
      <c r="B581"/>
      <c r="F581">
        <f t="shared" si="17"/>
        <v>0</v>
      </c>
    </row>
    <row r="582" spans="2:6">
      <c r="B582"/>
      <c r="F582">
        <f t="shared" si="17"/>
        <v>0</v>
      </c>
    </row>
    <row r="583" spans="2:6">
      <c r="B583"/>
      <c r="F583">
        <f t="shared" si="17"/>
        <v>0</v>
      </c>
    </row>
    <row r="584" spans="2:6">
      <c r="B584"/>
      <c r="F584">
        <f t="shared" si="17"/>
        <v>0</v>
      </c>
    </row>
    <row r="585" spans="2:6">
      <c r="B585"/>
      <c r="F585">
        <f t="shared" ref="F585:F648" si="18">D585-E585</f>
        <v>0</v>
      </c>
    </row>
    <row r="586" spans="2:6">
      <c r="B586"/>
      <c r="F586">
        <f t="shared" si="18"/>
        <v>0</v>
      </c>
    </row>
    <row r="587" spans="2:6">
      <c r="B587"/>
      <c r="F587">
        <f t="shared" si="18"/>
        <v>0</v>
      </c>
    </row>
    <row r="588" spans="2:6">
      <c r="B588"/>
      <c r="F588">
        <f t="shared" si="18"/>
        <v>0</v>
      </c>
    </row>
    <row r="589" spans="2:6">
      <c r="B589"/>
      <c r="F589">
        <f t="shared" si="18"/>
        <v>0</v>
      </c>
    </row>
    <row r="590" spans="2:6">
      <c r="B590"/>
      <c r="F590">
        <f t="shared" si="18"/>
        <v>0</v>
      </c>
    </row>
    <row r="591" spans="2:6">
      <c r="B591"/>
      <c r="F591">
        <f t="shared" si="18"/>
        <v>0</v>
      </c>
    </row>
    <row r="592" spans="2:6">
      <c r="B592"/>
      <c r="F592">
        <f t="shared" si="18"/>
        <v>0</v>
      </c>
    </row>
    <row r="593" spans="2:6">
      <c r="B593"/>
      <c r="F593">
        <f t="shared" si="18"/>
        <v>0</v>
      </c>
    </row>
    <row r="594" spans="2:6">
      <c r="B594"/>
      <c r="F594">
        <f t="shared" si="18"/>
        <v>0</v>
      </c>
    </row>
    <row r="595" spans="2:6">
      <c r="B595"/>
      <c r="F595">
        <f t="shared" si="18"/>
        <v>0</v>
      </c>
    </row>
    <row r="596" spans="2:6">
      <c r="B596"/>
      <c r="F596">
        <f t="shared" si="18"/>
        <v>0</v>
      </c>
    </row>
    <row r="597" spans="2:6">
      <c r="B597"/>
      <c r="F597">
        <f t="shared" si="18"/>
        <v>0</v>
      </c>
    </row>
    <row r="598" spans="2:6">
      <c r="B598"/>
      <c r="F598">
        <f t="shared" si="18"/>
        <v>0</v>
      </c>
    </row>
    <row r="599" spans="2:6">
      <c r="B599"/>
      <c r="F599">
        <f t="shared" si="18"/>
        <v>0</v>
      </c>
    </row>
    <row r="600" spans="2:6">
      <c r="B600"/>
      <c r="F600">
        <f t="shared" si="18"/>
        <v>0</v>
      </c>
    </row>
    <row r="601" spans="2:6">
      <c r="B601"/>
      <c r="F601">
        <f t="shared" si="18"/>
        <v>0</v>
      </c>
    </row>
    <row r="602" spans="2:6">
      <c r="B602"/>
      <c r="F602">
        <f t="shared" si="18"/>
        <v>0</v>
      </c>
    </row>
    <row r="603" spans="2:6">
      <c r="B603"/>
      <c r="F603">
        <f t="shared" si="18"/>
        <v>0</v>
      </c>
    </row>
    <row r="604" spans="2:6">
      <c r="B604"/>
      <c r="F604">
        <f t="shared" si="18"/>
        <v>0</v>
      </c>
    </row>
    <row r="605" spans="2:6">
      <c r="B605"/>
      <c r="F605">
        <f t="shared" si="18"/>
        <v>0</v>
      </c>
    </row>
    <row r="606" spans="2:6">
      <c r="B606"/>
      <c r="F606">
        <f t="shared" si="18"/>
        <v>0</v>
      </c>
    </row>
    <row r="607" spans="2:6">
      <c r="B607"/>
      <c r="F607">
        <f t="shared" si="18"/>
        <v>0</v>
      </c>
    </row>
    <row r="608" spans="2:6">
      <c r="B608"/>
      <c r="F608">
        <f t="shared" si="18"/>
        <v>0</v>
      </c>
    </row>
    <row r="609" spans="2:6">
      <c r="B609"/>
      <c r="F609">
        <f t="shared" si="18"/>
        <v>0</v>
      </c>
    </row>
    <row r="610" spans="2:6">
      <c r="B610"/>
      <c r="F610">
        <f t="shared" si="18"/>
        <v>0</v>
      </c>
    </row>
    <row r="611" spans="2:6">
      <c r="B611"/>
      <c r="F611">
        <f t="shared" si="18"/>
        <v>0</v>
      </c>
    </row>
    <row r="612" spans="2:6">
      <c r="B612"/>
      <c r="F612">
        <f t="shared" si="18"/>
        <v>0</v>
      </c>
    </row>
    <row r="613" spans="2:6">
      <c r="B613"/>
      <c r="F613">
        <f t="shared" si="18"/>
        <v>0</v>
      </c>
    </row>
    <row r="614" spans="2:6">
      <c r="B614"/>
      <c r="F614">
        <f t="shared" si="18"/>
        <v>0</v>
      </c>
    </row>
    <row r="615" spans="2:6">
      <c r="B615"/>
      <c r="F615">
        <f t="shared" si="18"/>
        <v>0</v>
      </c>
    </row>
    <row r="616" spans="2:6">
      <c r="B616"/>
      <c r="F616">
        <f t="shared" si="18"/>
        <v>0</v>
      </c>
    </row>
    <row r="617" spans="2:6">
      <c r="B617"/>
      <c r="F617">
        <f t="shared" si="18"/>
        <v>0</v>
      </c>
    </row>
    <row r="618" spans="2:6">
      <c r="B618"/>
      <c r="F618">
        <f t="shared" si="18"/>
        <v>0</v>
      </c>
    </row>
    <row r="619" spans="2:6">
      <c r="B619"/>
      <c r="F619">
        <f t="shared" si="18"/>
        <v>0</v>
      </c>
    </row>
    <row r="620" spans="2:6">
      <c r="B620"/>
      <c r="F620">
        <f t="shared" si="18"/>
        <v>0</v>
      </c>
    </row>
    <row r="621" spans="2:6">
      <c r="B621"/>
      <c r="F621">
        <f t="shared" si="18"/>
        <v>0</v>
      </c>
    </row>
    <row r="622" spans="2:6">
      <c r="B622"/>
      <c r="F622">
        <f t="shared" si="18"/>
        <v>0</v>
      </c>
    </row>
    <row r="623" spans="2:6">
      <c r="B623"/>
      <c r="F623">
        <f t="shared" si="18"/>
        <v>0</v>
      </c>
    </row>
    <row r="624" spans="2:6">
      <c r="B624"/>
      <c r="F624">
        <f t="shared" si="18"/>
        <v>0</v>
      </c>
    </row>
    <row r="625" spans="2:6">
      <c r="B625"/>
      <c r="F625">
        <f t="shared" si="18"/>
        <v>0</v>
      </c>
    </row>
    <row r="626" spans="2:6">
      <c r="B626"/>
      <c r="F626">
        <f t="shared" si="18"/>
        <v>0</v>
      </c>
    </row>
    <row r="627" spans="2:6">
      <c r="B627"/>
      <c r="F627">
        <f t="shared" si="18"/>
        <v>0</v>
      </c>
    </row>
    <row r="628" spans="2:6">
      <c r="B628"/>
      <c r="F628">
        <f t="shared" si="18"/>
        <v>0</v>
      </c>
    </row>
    <row r="629" spans="2:6">
      <c r="B629"/>
      <c r="F629">
        <f t="shared" si="18"/>
        <v>0</v>
      </c>
    </row>
    <row r="630" spans="2:6">
      <c r="B630"/>
      <c r="F630">
        <f t="shared" si="18"/>
        <v>0</v>
      </c>
    </row>
    <row r="631" spans="2:6">
      <c r="B631"/>
      <c r="F631">
        <f t="shared" si="18"/>
        <v>0</v>
      </c>
    </row>
    <row r="632" spans="2:6">
      <c r="B632"/>
      <c r="F632">
        <f t="shared" si="18"/>
        <v>0</v>
      </c>
    </row>
    <row r="633" spans="2:6">
      <c r="B633"/>
      <c r="F633">
        <f t="shared" si="18"/>
        <v>0</v>
      </c>
    </row>
    <row r="634" spans="2:6">
      <c r="B634"/>
      <c r="F634">
        <f t="shared" si="18"/>
        <v>0</v>
      </c>
    </row>
    <row r="635" spans="2:6">
      <c r="B635"/>
      <c r="F635">
        <f t="shared" si="18"/>
        <v>0</v>
      </c>
    </row>
    <row r="636" spans="2:6">
      <c r="B636"/>
      <c r="F636">
        <f t="shared" si="18"/>
        <v>0</v>
      </c>
    </row>
    <row r="637" spans="2:6">
      <c r="B637"/>
      <c r="F637">
        <f t="shared" si="18"/>
        <v>0</v>
      </c>
    </row>
    <row r="638" spans="2:6">
      <c r="B638"/>
      <c r="F638">
        <f t="shared" si="18"/>
        <v>0</v>
      </c>
    </row>
    <row r="639" spans="2:6">
      <c r="B639"/>
      <c r="F639">
        <f t="shared" si="18"/>
        <v>0</v>
      </c>
    </row>
    <row r="640" spans="2:6">
      <c r="B640"/>
      <c r="F640">
        <f t="shared" si="18"/>
        <v>0</v>
      </c>
    </row>
    <row r="641" spans="2:6">
      <c r="B641"/>
      <c r="F641">
        <f t="shared" si="18"/>
        <v>0</v>
      </c>
    </row>
    <row r="642" spans="2:6">
      <c r="B642"/>
      <c r="F642">
        <f t="shared" si="18"/>
        <v>0</v>
      </c>
    </row>
    <row r="643" spans="2:6">
      <c r="B643"/>
      <c r="F643">
        <f t="shared" si="18"/>
        <v>0</v>
      </c>
    </row>
    <row r="644" spans="2:6">
      <c r="B644"/>
      <c r="F644">
        <f t="shared" si="18"/>
        <v>0</v>
      </c>
    </row>
    <row r="645" spans="2:6">
      <c r="B645"/>
      <c r="F645">
        <f t="shared" si="18"/>
        <v>0</v>
      </c>
    </row>
    <row r="646" spans="2:6">
      <c r="B646"/>
      <c r="F646">
        <f t="shared" si="18"/>
        <v>0</v>
      </c>
    </row>
    <row r="647" spans="2:6">
      <c r="B647"/>
      <c r="F647">
        <f t="shared" si="18"/>
        <v>0</v>
      </c>
    </row>
    <row r="648" spans="2:6">
      <c r="B648"/>
      <c r="F648">
        <f t="shared" si="18"/>
        <v>0</v>
      </c>
    </row>
    <row r="649" spans="2:6">
      <c r="B649"/>
      <c r="F649">
        <f t="shared" ref="F649:F711" si="19">D649-E649</f>
        <v>0</v>
      </c>
    </row>
    <row r="650" spans="2:6">
      <c r="B650"/>
      <c r="F650">
        <f t="shared" si="19"/>
        <v>0</v>
      </c>
    </row>
    <row r="651" spans="2:6">
      <c r="B651"/>
      <c r="F651">
        <f t="shared" si="19"/>
        <v>0</v>
      </c>
    </row>
    <row r="652" spans="2:6">
      <c r="B652"/>
      <c r="F652">
        <f t="shared" si="19"/>
        <v>0</v>
      </c>
    </row>
    <row r="653" spans="2:6">
      <c r="B653"/>
      <c r="F653">
        <f t="shared" si="19"/>
        <v>0</v>
      </c>
    </row>
    <row r="654" spans="2:6">
      <c r="B654"/>
      <c r="F654">
        <f t="shared" si="19"/>
        <v>0</v>
      </c>
    </row>
    <row r="655" spans="2:6">
      <c r="B655"/>
      <c r="F655">
        <f t="shared" si="19"/>
        <v>0</v>
      </c>
    </row>
    <row r="656" spans="2:6">
      <c r="B656"/>
      <c r="F656">
        <f t="shared" si="19"/>
        <v>0</v>
      </c>
    </row>
    <row r="657" spans="2:6">
      <c r="B657"/>
      <c r="F657">
        <f t="shared" si="19"/>
        <v>0</v>
      </c>
    </row>
    <row r="658" spans="2:6">
      <c r="B658"/>
      <c r="F658">
        <f t="shared" si="19"/>
        <v>0</v>
      </c>
    </row>
    <row r="659" spans="2:6">
      <c r="B659"/>
      <c r="F659">
        <f t="shared" si="19"/>
        <v>0</v>
      </c>
    </row>
    <row r="660" spans="2:6">
      <c r="B660"/>
      <c r="F660">
        <f t="shared" si="19"/>
        <v>0</v>
      </c>
    </row>
    <row r="661" spans="2:6">
      <c r="B661"/>
      <c r="F661">
        <f t="shared" si="19"/>
        <v>0</v>
      </c>
    </row>
    <row r="662" spans="2:6">
      <c r="B662"/>
      <c r="F662">
        <f t="shared" si="19"/>
        <v>0</v>
      </c>
    </row>
    <row r="663" spans="2:6">
      <c r="B663"/>
      <c r="F663">
        <f t="shared" si="19"/>
        <v>0</v>
      </c>
    </row>
    <row r="664" spans="2:6">
      <c r="B664"/>
      <c r="F664">
        <f t="shared" si="19"/>
        <v>0</v>
      </c>
    </row>
    <row r="665" spans="2:6">
      <c r="B665"/>
      <c r="F665">
        <f t="shared" si="19"/>
        <v>0</v>
      </c>
    </row>
    <row r="666" spans="2:6">
      <c r="B666"/>
      <c r="F666">
        <f t="shared" si="19"/>
        <v>0</v>
      </c>
    </row>
    <row r="667" spans="2:6">
      <c r="B667"/>
      <c r="F667">
        <f t="shared" si="19"/>
        <v>0</v>
      </c>
    </row>
    <row r="668" spans="2:6">
      <c r="B668"/>
      <c r="F668">
        <f t="shared" si="19"/>
        <v>0</v>
      </c>
    </row>
    <row r="669" spans="2:6">
      <c r="B669"/>
      <c r="F669">
        <f t="shared" si="19"/>
        <v>0</v>
      </c>
    </row>
    <row r="670" spans="2:6">
      <c r="B670"/>
      <c r="F670">
        <f t="shared" si="19"/>
        <v>0</v>
      </c>
    </row>
    <row r="671" spans="2:6">
      <c r="B671"/>
      <c r="F671">
        <f t="shared" si="19"/>
        <v>0</v>
      </c>
    </row>
    <row r="672" spans="2:6">
      <c r="B672"/>
      <c r="F672">
        <f t="shared" si="19"/>
        <v>0</v>
      </c>
    </row>
    <row r="673" spans="2:6">
      <c r="B673"/>
      <c r="F673">
        <f t="shared" si="19"/>
        <v>0</v>
      </c>
    </row>
    <row r="674" spans="2:6">
      <c r="B674"/>
      <c r="F674">
        <f t="shared" si="19"/>
        <v>0</v>
      </c>
    </row>
    <row r="675" spans="2:6">
      <c r="B675"/>
      <c r="F675">
        <f t="shared" si="19"/>
        <v>0</v>
      </c>
    </row>
    <row r="676" spans="2:6">
      <c r="B676"/>
      <c r="F676">
        <f t="shared" si="19"/>
        <v>0</v>
      </c>
    </row>
    <row r="677" spans="2:6">
      <c r="B677"/>
      <c r="F677">
        <f t="shared" si="19"/>
        <v>0</v>
      </c>
    </row>
    <row r="678" spans="2:6">
      <c r="B678"/>
      <c r="F678">
        <f t="shared" si="19"/>
        <v>0</v>
      </c>
    </row>
    <row r="679" spans="2:6">
      <c r="B679"/>
      <c r="F679">
        <f t="shared" si="19"/>
        <v>0</v>
      </c>
    </row>
    <row r="680" spans="2:6">
      <c r="B680"/>
      <c r="F680">
        <f t="shared" si="19"/>
        <v>0</v>
      </c>
    </row>
    <row r="681" spans="2:6">
      <c r="B681"/>
      <c r="F681">
        <f t="shared" si="19"/>
        <v>0</v>
      </c>
    </row>
    <row r="682" spans="2:6">
      <c r="B682"/>
      <c r="F682">
        <f t="shared" si="19"/>
        <v>0</v>
      </c>
    </row>
    <row r="683" spans="2:6">
      <c r="B683"/>
      <c r="F683">
        <f t="shared" si="19"/>
        <v>0</v>
      </c>
    </row>
    <row r="684" spans="2:6">
      <c r="B684"/>
      <c r="F684">
        <f t="shared" si="19"/>
        <v>0</v>
      </c>
    </row>
    <row r="685" spans="2:6">
      <c r="B685"/>
      <c r="F685">
        <f t="shared" si="19"/>
        <v>0</v>
      </c>
    </row>
    <row r="686" spans="2:6">
      <c r="B686"/>
      <c r="F686">
        <f t="shared" si="19"/>
        <v>0</v>
      </c>
    </row>
    <row r="687" spans="2:6">
      <c r="B687"/>
      <c r="F687">
        <f t="shared" si="19"/>
        <v>0</v>
      </c>
    </row>
    <row r="688" spans="2:6">
      <c r="B688"/>
      <c r="F688">
        <f t="shared" si="19"/>
        <v>0</v>
      </c>
    </row>
    <row r="689" spans="2:6">
      <c r="B689"/>
      <c r="F689">
        <f t="shared" si="19"/>
        <v>0</v>
      </c>
    </row>
    <row r="690" spans="2:6">
      <c r="B690"/>
      <c r="F690">
        <f t="shared" si="19"/>
        <v>0</v>
      </c>
    </row>
    <row r="691" spans="2:6">
      <c r="B691"/>
      <c r="F691">
        <f t="shared" si="19"/>
        <v>0</v>
      </c>
    </row>
    <row r="692" spans="2:6">
      <c r="B692"/>
      <c r="F692">
        <f t="shared" si="19"/>
        <v>0</v>
      </c>
    </row>
    <row r="693" spans="2:6">
      <c r="B693"/>
      <c r="F693">
        <f t="shared" si="19"/>
        <v>0</v>
      </c>
    </row>
    <row r="694" spans="2:6">
      <c r="B694"/>
      <c r="F694">
        <f t="shared" si="19"/>
        <v>0</v>
      </c>
    </row>
    <row r="695" spans="2:6">
      <c r="B695"/>
      <c r="F695">
        <f t="shared" si="19"/>
        <v>0</v>
      </c>
    </row>
    <row r="696" spans="2:6">
      <c r="B696"/>
      <c r="F696">
        <f t="shared" si="19"/>
        <v>0</v>
      </c>
    </row>
    <row r="697" spans="2:6">
      <c r="B697"/>
      <c r="F697">
        <f t="shared" si="19"/>
        <v>0</v>
      </c>
    </row>
    <row r="698" spans="2:6">
      <c r="B698"/>
      <c r="F698">
        <f t="shared" si="19"/>
        <v>0</v>
      </c>
    </row>
    <row r="699" spans="2:6">
      <c r="B699"/>
      <c r="F699">
        <f t="shared" si="19"/>
        <v>0</v>
      </c>
    </row>
    <row r="700" spans="2:6">
      <c r="B700"/>
      <c r="F700">
        <f t="shared" si="19"/>
        <v>0</v>
      </c>
    </row>
    <row r="701" spans="2:6">
      <c r="B701"/>
      <c r="F701">
        <f t="shared" si="19"/>
        <v>0</v>
      </c>
    </row>
    <row r="702" spans="2:6">
      <c r="B702"/>
      <c r="F702">
        <f t="shared" si="19"/>
        <v>0</v>
      </c>
    </row>
    <row r="703" spans="2:6">
      <c r="B703"/>
      <c r="F703">
        <f t="shared" si="19"/>
        <v>0</v>
      </c>
    </row>
    <row r="704" spans="2:6">
      <c r="B704"/>
      <c r="F704">
        <f t="shared" si="19"/>
        <v>0</v>
      </c>
    </row>
    <row r="705" spans="2:6">
      <c r="B705"/>
      <c r="F705">
        <f t="shared" si="19"/>
        <v>0</v>
      </c>
    </row>
    <row r="706" spans="2:6">
      <c r="B706"/>
      <c r="F706">
        <f t="shared" si="19"/>
        <v>0</v>
      </c>
    </row>
    <row r="707" spans="2:6">
      <c r="B707"/>
      <c r="F707">
        <f t="shared" si="19"/>
        <v>0</v>
      </c>
    </row>
    <row r="708" spans="2:6">
      <c r="B708"/>
      <c r="F708">
        <f t="shared" si="19"/>
        <v>0</v>
      </c>
    </row>
    <row r="709" spans="2:6">
      <c r="B709"/>
      <c r="F709">
        <f t="shared" si="19"/>
        <v>0</v>
      </c>
    </row>
    <row r="710" spans="2:6">
      <c r="B710"/>
      <c r="F710">
        <f t="shared" si="19"/>
        <v>0</v>
      </c>
    </row>
    <row r="711" spans="2:6">
      <c r="B711"/>
      <c r="F711">
        <f t="shared" si="19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706"/>
  <sheetViews>
    <sheetView rightToLeft="1" zoomScale="130" zoomScaleNormal="13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O7" sqref="O7"/>
    </sheetView>
  </sheetViews>
  <sheetFormatPr defaultColWidth="9.1796875" defaultRowHeight="14.5"/>
  <cols>
    <col min="1" max="1" width="16.54296875" style="10" bestFit="1" customWidth="1"/>
    <col min="2" max="3" width="9.1796875" style="10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48"/>
    <col min="11" max="13" width="0" style="148" hidden="1" customWidth="1"/>
    <col min="14" max="42" width="9.1796875" style="148"/>
  </cols>
  <sheetData>
    <row r="1" spans="1:13" ht="24" customHeight="1">
      <c r="A1" s="100" t="s">
        <v>685</v>
      </c>
      <c r="B1" s="101" t="s">
        <v>626</v>
      </c>
      <c r="C1" s="100" t="s">
        <v>686</v>
      </c>
      <c r="D1" s="100" t="s">
        <v>687</v>
      </c>
      <c r="E1" s="100" t="s">
        <v>299</v>
      </c>
      <c r="F1" s="100" t="s">
        <v>688</v>
      </c>
      <c r="G1" s="147" t="s">
        <v>861</v>
      </c>
    </row>
    <row r="2" spans="1:13">
      <c r="A2" s="10" t="s">
        <v>761</v>
      </c>
      <c r="B2" s="10" t="s">
        <v>763</v>
      </c>
      <c r="C2" s="10">
        <v>214499</v>
      </c>
      <c r="D2" s="12">
        <v>40208</v>
      </c>
      <c r="E2" s="10" t="s">
        <v>767</v>
      </c>
      <c r="F2" s="10" t="s">
        <v>762</v>
      </c>
    </row>
    <row r="3" spans="1:13">
      <c r="A3" s="10" t="s">
        <v>764</v>
      </c>
      <c r="B3" s="10" t="s">
        <v>763</v>
      </c>
      <c r="C3" s="10">
        <v>206197</v>
      </c>
      <c r="D3" s="12">
        <v>35443</v>
      </c>
      <c r="E3" s="10" t="s">
        <v>767</v>
      </c>
      <c r="K3" s="148" t="s">
        <v>862</v>
      </c>
      <c r="L3" s="148" t="s">
        <v>863</v>
      </c>
      <c r="M3" s="148" t="s">
        <v>864</v>
      </c>
    </row>
    <row r="4" spans="1:13">
      <c r="A4" s="10" t="s">
        <v>765</v>
      </c>
      <c r="B4" s="10" t="s">
        <v>763</v>
      </c>
      <c r="C4" s="10">
        <v>206196</v>
      </c>
      <c r="D4" s="12">
        <v>34005</v>
      </c>
      <c r="E4" s="10" t="s">
        <v>767</v>
      </c>
      <c r="F4" s="10" t="s">
        <v>766</v>
      </c>
      <c r="K4" s="148" t="s">
        <v>763</v>
      </c>
      <c r="L4" s="148" t="s">
        <v>865</v>
      </c>
      <c r="M4" s="148" t="s">
        <v>866</v>
      </c>
    </row>
    <row r="5" spans="1:13">
      <c r="A5" s="10" t="s">
        <v>768</v>
      </c>
      <c r="B5" s="10" t="s">
        <v>763</v>
      </c>
      <c r="C5" s="10">
        <v>204444</v>
      </c>
      <c r="D5" s="12">
        <v>33799</v>
      </c>
      <c r="E5" s="10" t="s">
        <v>767</v>
      </c>
      <c r="K5" s="148" t="s">
        <v>867</v>
      </c>
      <c r="L5" s="148" t="s">
        <v>762</v>
      </c>
      <c r="M5" s="148" t="s">
        <v>868</v>
      </c>
    </row>
    <row r="6" spans="1:13">
      <c r="A6" s="10" t="s">
        <v>769</v>
      </c>
      <c r="B6" s="10" t="s">
        <v>763</v>
      </c>
      <c r="C6" s="10">
        <v>209280</v>
      </c>
      <c r="D6" s="12">
        <v>36398</v>
      </c>
      <c r="E6" s="10" t="s">
        <v>767</v>
      </c>
      <c r="K6" s="148" t="s">
        <v>869</v>
      </c>
      <c r="L6" s="148" t="s">
        <v>766</v>
      </c>
    </row>
    <row r="7" spans="1:13">
      <c r="A7" s="10" t="s">
        <v>769</v>
      </c>
      <c r="B7" s="10" t="s">
        <v>763</v>
      </c>
      <c r="C7" s="10">
        <v>209279</v>
      </c>
      <c r="D7" s="12">
        <v>36398</v>
      </c>
      <c r="E7" s="10" t="s">
        <v>767</v>
      </c>
      <c r="K7" s="148" t="s">
        <v>870</v>
      </c>
      <c r="L7" s="148" t="s">
        <v>871</v>
      </c>
    </row>
    <row r="8" spans="1:13">
      <c r="A8" s="10" t="s">
        <v>765</v>
      </c>
      <c r="B8" s="10" t="s">
        <v>763</v>
      </c>
      <c r="C8" s="10">
        <v>213222</v>
      </c>
      <c r="D8" s="12">
        <v>39293</v>
      </c>
      <c r="E8" s="10" t="s">
        <v>767</v>
      </c>
      <c r="F8" s="10" t="s">
        <v>770</v>
      </c>
      <c r="K8" s="148" t="s">
        <v>872</v>
      </c>
    </row>
    <row r="9" spans="1:13">
      <c r="A9" s="10" t="s">
        <v>765</v>
      </c>
      <c r="B9" s="10" t="s">
        <v>763</v>
      </c>
      <c r="C9" s="10">
        <v>213223</v>
      </c>
      <c r="D9" s="12">
        <v>39293</v>
      </c>
      <c r="E9" s="10" t="s">
        <v>767</v>
      </c>
      <c r="K9" s="148" t="s">
        <v>873</v>
      </c>
    </row>
    <row r="10" spans="1:13">
      <c r="A10" s="10" t="s">
        <v>771</v>
      </c>
      <c r="B10" s="10" t="s">
        <v>763</v>
      </c>
      <c r="C10" s="10">
        <v>213920</v>
      </c>
      <c r="D10" s="12">
        <v>40147</v>
      </c>
      <c r="E10" s="10" t="s">
        <v>767</v>
      </c>
      <c r="K10" s="148" t="s">
        <v>874</v>
      </c>
    </row>
    <row r="11" spans="1:13">
      <c r="A11" s="10" t="s">
        <v>772</v>
      </c>
      <c r="B11" s="10" t="s">
        <v>763</v>
      </c>
      <c r="C11" s="10">
        <v>206198</v>
      </c>
      <c r="D11" s="12">
        <v>34039</v>
      </c>
      <c r="E11" s="10" t="s">
        <v>767</v>
      </c>
      <c r="F11" s="10" t="s">
        <v>766</v>
      </c>
    </row>
    <row r="12" spans="1:13">
      <c r="A12" s="10" t="s">
        <v>773</v>
      </c>
      <c r="B12" s="10" t="s">
        <v>763</v>
      </c>
      <c r="C12" s="10">
        <v>212324</v>
      </c>
      <c r="D12" s="12">
        <v>38283</v>
      </c>
      <c r="E12" s="10" t="s">
        <v>767</v>
      </c>
      <c r="F12" s="10" t="s">
        <v>770</v>
      </c>
      <c r="K12" s="148" t="s">
        <v>873</v>
      </c>
    </row>
    <row r="13" spans="1:13">
      <c r="A13" s="10" t="s">
        <v>774</v>
      </c>
      <c r="B13" s="10" t="s">
        <v>778</v>
      </c>
      <c r="C13" s="10">
        <v>207058</v>
      </c>
      <c r="D13" s="12">
        <v>35167</v>
      </c>
      <c r="F13" s="10" t="s">
        <v>766</v>
      </c>
    </row>
    <row r="14" spans="1:13">
      <c r="A14" s="10" t="s">
        <v>775</v>
      </c>
      <c r="B14" s="10" t="s">
        <v>778</v>
      </c>
      <c r="C14" s="10">
        <v>212755</v>
      </c>
      <c r="D14" s="108"/>
      <c r="F14" s="10" t="s">
        <v>770</v>
      </c>
    </row>
    <row r="15" spans="1:13">
      <c r="A15" s="10" t="s">
        <v>776</v>
      </c>
      <c r="B15" s="10" t="s">
        <v>777</v>
      </c>
      <c r="C15" s="10">
        <v>9304673</v>
      </c>
      <c r="D15" s="108"/>
      <c r="F15" s="10" t="s">
        <v>766</v>
      </c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6">
      <c r="A289"/>
      <c r="B289"/>
      <c r="C289"/>
      <c r="D289"/>
      <c r="E289"/>
      <c r="F289"/>
    </row>
    <row r="290" spans="1:6">
      <c r="A290"/>
      <c r="B290"/>
      <c r="C290"/>
      <c r="D290"/>
      <c r="E290"/>
      <c r="F290"/>
    </row>
    <row r="291" spans="1:6">
      <c r="A291"/>
      <c r="B291"/>
      <c r="C291"/>
      <c r="D291"/>
      <c r="E291"/>
      <c r="F291"/>
    </row>
    <row r="292" spans="1:6">
      <c r="A292"/>
      <c r="B292"/>
      <c r="C292"/>
      <c r="D292"/>
      <c r="E292"/>
      <c r="F292"/>
    </row>
    <row r="293" spans="1:6">
      <c r="A293"/>
      <c r="B293"/>
      <c r="C293"/>
      <c r="D293"/>
      <c r="E293"/>
      <c r="F293"/>
    </row>
    <row r="294" spans="1:6">
      <c r="A294"/>
      <c r="B294"/>
      <c r="C294"/>
      <c r="D294"/>
      <c r="E294"/>
      <c r="F294"/>
    </row>
    <row r="295" spans="1:6">
      <c r="A295"/>
      <c r="B295"/>
      <c r="C295"/>
      <c r="D295"/>
      <c r="E295"/>
      <c r="F295"/>
    </row>
    <row r="296" spans="1:6">
      <c r="A296"/>
      <c r="B296"/>
      <c r="C296"/>
      <c r="D296"/>
      <c r="E296"/>
      <c r="F296"/>
    </row>
    <row r="297" spans="1:6">
      <c r="A297"/>
      <c r="B297"/>
      <c r="C297"/>
      <c r="D297"/>
      <c r="E297"/>
      <c r="F297"/>
    </row>
    <row r="298" spans="1:6">
      <c r="A298"/>
      <c r="B298"/>
      <c r="C298"/>
      <c r="D298"/>
      <c r="E298"/>
      <c r="F298"/>
    </row>
    <row r="299" spans="1:6">
      <c r="A299"/>
      <c r="B299"/>
      <c r="C299"/>
      <c r="D299"/>
      <c r="E299"/>
      <c r="F299"/>
    </row>
    <row r="300" spans="1:6">
      <c r="A300"/>
      <c r="B300"/>
      <c r="C300"/>
      <c r="D300"/>
      <c r="E300"/>
      <c r="F300"/>
    </row>
    <row r="301" spans="1:6">
      <c r="A301"/>
      <c r="B301"/>
      <c r="C301"/>
      <c r="D301"/>
      <c r="E301"/>
      <c r="F301"/>
    </row>
    <row r="302" spans="1:6">
      <c r="A302"/>
      <c r="B302"/>
      <c r="C302"/>
      <c r="D302"/>
      <c r="E302"/>
      <c r="F302"/>
    </row>
    <row r="303" spans="1:6">
      <c r="A303"/>
      <c r="B303"/>
      <c r="C303"/>
      <c r="D303"/>
      <c r="E303"/>
      <c r="F303"/>
    </row>
    <row r="304" spans="1:6">
      <c r="A304"/>
      <c r="B304"/>
      <c r="C304"/>
      <c r="D304"/>
      <c r="E304"/>
      <c r="F304"/>
    </row>
    <row r="305" spans="1:6">
      <c r="A305"/>
      <c r="B305"/>
      <c r="C305"/>
      <c r="D305"/>
      <c r="E305"/>
      <c r="F305"/>
    </row>
    <row r="306" spans="1:6">
      <c r="A306"/>
      <c r="B306"/>
      <c r="C306"/>
      <c r="D306"/>
      <c r="E306"/>
      <c r="F306"/>
    </row>
    <row r="307" spans="1:6">
      <c r="A307"/>
      <c r="B307"/>
      <c r="C307"/>
      <c r="D307"/>
      <c r="E307"/>
      <c r="F307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spans="1:6">
      <c r="A321"/>
      <c r="B321"/>
      <c r="C321"/>
      <c r="D321"/>
      <c r="E321"/>
      <c r="F321"/>
    </row>
    <row r="322" spans="1:6">
      <c r="A322"/>
      <c r="B322"/>
      <c r="C322"/>
      <c r="D322"/>
      <c r="E322"/>
      <c r="F322"/>
    </row>
    <row r="323" spans="1:6">
      <c r="A323"/>
      <c r="B323"/>
      <c r="C323"/>
      <c r="D323"/>
      <c r="E323"/>
      <c r="F323"/>
    </row>
    <row r="324" spans="1:6">
      <c r="A324"/>
      <c r="B324"/>
      <c r="C324"/>
      <c r="D324"/>
      <c r="E324"/>
      <c r="F324"/>
    </row>
    <row r="325" spans="1:6">
      <c r="A325"/>
      <c r="B325"/>
      <c r="C325"/>
      <c r="D325"/>
      <c r="E325"/>
      <c r="F325"/>
    </row>
    <row r="326" spans="1:6">
      <c r="A326"/>
      <c r="B326"/>
      <c r="C326"/>
      <c r="D326"/>
      <c r="E326"/>
      <c r="F326"/>
    </row>
    <row r="327" spans="1:6">
      <c r="A327"/>
      <c r="B327"/>
      <c r="C327"/>
      <c r="D327"/>
      <c r="E327"/>
      <c r="F327"/>
    </row>
    <row r="328" spans="1:6">
      <c r="A328"/>
      <c r="B328"/>
      <c r="C328"/>
      <c r="D328"/>
      <c r="E328"/>
      <c r="F328"/>
    </row>
    <row r="329" spans="1:6">
      <c r="A329"/>
      <c r="B329"/>
      <c r="C329"/>
      <c r="D329"/>
      <c r="E329"/>
      <c r="F329"/>
    </row>
    <row r="330" spans="1:6">
      <c r="A330"/>
      <c r="B330"/>
      <c r="C330"/>
      <c r="D330"/>
      <c r="E330"/>
      <c r="F330"/>
    </row>
    <row r="331" spans="1:6">
      <c r="A331"/>
      <c r="B331"/>
      <c r="C331"/>
      <c r="D331"/>
      <c r="E331"/>
      <c r="F331"/>
    </row>
    <row r="332" spans="1:6">
      <c r="A332"/>
      <c r="B332"/>
      <c r="C332"/>
      <c r="D332"/>
      <c r="E332"/>
      <c r="F332"/>
    </row>
    <row r="333" spans="1:6">
      <c r="A333"/>
      <c r="B333"/>
      <c r="C333"/>
      <c r="D333"/>
      <c r="E333"/>
      <c r="F333"/>
    </row>
    <row r="334" spans="1:6">
      <c r="A334"/>
      <c r="B334"/>
      <c r="C334"/>
      <c r="D334"/>
      <c r="E334"/>
      <c r="F334"/>
    </row>
    <row r="335" spans="1:6">
      <c r="A335"/>
      <c r="B335"/>
      <c r="C335"/>
      <c r="D335"/>
      <c r="E335"/>
      <c r="F335"/>
    </row>
    <row r="336" spans="1:6">
      <c r="A336"/>
      <c r="B336"/>
      <c r="C336"/>
      <c r="D336"/>
      <c r="E336"/>
      <c r="F336"/>
    </row>
    <row r="337" spans="1:6">
      <c r="A337"/>
      <c r="B337"/>
      <c r="C337"/>
      <c r="D337"/>
      <c r="E337"/>
      <c r="F337"/>
    </row>
    <row r="338" spans="1:6">
      <c r="A338"/>
      <c r="B338"/>
      <c r="C338"/>
      <c r="D338"/>
      <c r="E338"/>
      <c r="F338"/>
    </row>
    <row r="339" spans="1:6">
      <c r="A339"/>
      <c r="B339"/>
      <c r="C339"/>
      <c r="D339"/>
      <c r="E339"/>
      <c r="F339"/>
    </row>
    <row r="340" spans="1:6">
      <c r="A340"/>
      <c r="B340"/>
      <c r="C340"/>
      <c r="D340"/>
      <c r="E340"/>
      <c r="F340"/>
    </row>
    <row r="341" spans="1:6">
      <c r="A341"/>
      <c r="B341"/>
      <c r="C341"/>
      <c r="D341"/>
      <c r="E341"/>
      <c r="F341"/>
    </row>
    <row r="342" spans="1:6">
      <c r="A342"/>
      <c r="B342"/>
      <c r="C342"/>
      <c r="D342"/>
      <c r="E342"/>
      <c r="F342"/>
    </row>
    <row r="343" spans="1:6">
      <c r="A343"/>
      <c r="B343"/>
      <c r="C343"/>
      <c r="D343"/>
      <c r="E343"/>
      <c r="F343"/>
    </row>
    <row r="344" spans="1:6">
      <c r="A344"/>
      <c r="B344"/>
      <c r="C344"/>
      <c r="D344"/>
      <c r="E344"/>
      <c r="F344"/>
    </row>
    <row r="345" spans="1:6">
      <c r="A345"/>
      <c r="B345"/>
      <c r="C345"/>
      <c r="D345"/>
      <c r="E345"/>
      <c r="F345"/>
    </row>
    <row r="346" spans="1:6">
      <c r="A346"/>
      <c r="B346"/>
      <c r="C346"/>
      <c r="D346"/>
      <c r="E346"/>
      <c r="F346"/>
    </row>
    <row r="347" spans="1:6">
      <c r="A347"/>
      <c r="B347"/>
      <c r="C347"/>
      <c r="D347"/>
      <c r="E347"/>
      <c r="F347"/>
    </row>
    <row r="348" spans="1:6">
      <c r="A348"/>
      <c r="B348"/>
      <c r="C348"/>
      <c r="D348"/>
      <c r="E348"/>
      <c r="F348"/>
    </row>
    <row r="349" spans="1:6">
      <c r="A349"/>
      <c r="B349"/>
      <c r="C349"/>
      <c r="D349"/>
      <c r="E349"/>
      <c r="F349"/>
    </row>
    <row r="350" spans="1:6">
      <c r="A350"/>
      <c r="B350"/>
      <c r="C350"/>
      <c r="D350"/>
      <c r="E350"/>
      <c r="F350"/>
    </row>
    <row r="351" spans="1:6">
      <c r="A351"/>
      <c r="B351"/>
      <c r="C351"/>
      <c r="D351"/>
      <c r="E351"/>
      <c r="F351"/>
    </row>
    <row r="352" spans="1:6">
      <c r="A352"/>
      <c r="B352"/>
      <c r="C352"/>
      <c r="D352"/>
      <c r="E352"/>
      <c r="F352"/>
    </row>
    <row r="353" spans="1:6">
      <c r="A353"/>
      <c r="B353"/>
      <c r="C353"/>
      <c r="D353"/>
      <c r="E353"/>
      <c r="F353"/>
    </row>
    <row r="354" spans="1:6">
      <c r="A354"/>
      <c r="B354"/>
      <c r="C354"/>
      <c r="D354"/>
      <c r="E354"/>
      <c r="F354"/>
    </row>
    <row r="355" spans="1:6">
      <c r="A355"/>
      <c r="B355"/>
      <c r="C355"/>
      <c r="D355"/>
      <c r="E355"/>
      <c r="F355"/>
    </row>
    <row r="356" spans="1:6">
      <c r="A356"/>
      <c r="B356"/>
      <c r="C356"/>
      <c r="D356"/>
      <c r="E356"/>
      <c r="F356"/>
    </row>
    <row r="357" spans="1:6">
      <c r="A357"/>
      <c r="B357"/>
      <c r="C357"/>
      <c r="D357"/>
      <c r="E357"/>
      <c r="F357"/>
    </row>
    <row r="358" spans="1:6">
      <c r="A358"/>
      <c r="B358"/>
      <c r="C358"/>
      <c r="D358"/>
      <c r="E358"/>
      <c r="F358"/>
    </row>
    <row r="359" spans="1:6">
      <c r="A359"/>
      <c r="B359"/>
      <c r="C359"/>
      <c r="D359"/>
      <c r="E359"/>
      <c r="F359"/>
    </row>
    <row r="360" spans="1:6">
      <c r="A360"/>
      <c r="B360"/>
      <c r="C360"/>
      <c r="D360"/>
      <c r="E360"/>
      <c r="F360"/>
    </row>
    <row r="361" spans="1:6">
      <c r="A361"/>
      <c r="B361"/>
      <c r="C361"/>
      <c r="D361"/>
      <c r="E361"/>
      <c r="F361"/>
    </row>
    <row r="362" spans="1:6">
      <c r="A362"/>
      <c r="B362"/>
      <c r="C362"/>
      <c r="D362"/>
      <c r="E362"/>
      <c r="F362"/>
    </row>
    <row r="363" spans="1:6">
      <c r="A363"/>
      <c r="B363"/>
      <c r="C363"/>
      <c r="D363"/>
      <c r="E363"/>
      <c r="F363"/>
    </row>
    <row r="364" spans="1:6">
      <c r="A364"/>
      <c r="B364"/>
      <c r="C364"/>
      <c r="D364"/>
      <c r="E364"/>
      <c r="F364"/>
    </row>
    <row r="365" spans="1:6">
      <c r="A365"/>
      <c r="B365"/>
      <c r="C365"/>
      <c r="D365"/>
      <c r="E365"/>
      <c r="F365"/>
    </row>
    <row r="366" spans="1:6">
      <c r="A366"/>
      <c r="B366"/>
      <c r="C366"/>
      <c r="D366"/>
      <c r="E366"/>
      <c r="F366"/>
    </row>
    <row r="367" spans="1:6">
      <c r="A367"/>
      <c r="B367"/>
      <c r="C367"/>
      <c r="D367"/>
      <c r="E367"/>
      <c r="F367"/>
    </row>
    <row r="368" spans="1:6">
      <c r="A368"/>
      <c r="B368"/>
      <c r="C368"/>
      <c r="D368"/>
      <c r="E368"/>
      <c r="F368"/>
    </row>
    <row r="369" spans="1:6">
      <c r="A369"/>
      <c r="B369"/>
      <c r="C369"/>
      <c r="D369"/>
      <c r="E369"/>
      <c r="F369"/>
    </row>
    <row r="370" spans="1:6">
      <c r="A370"/>
      <c r="B370"/>
      <c r="C370"/>
      <c r="D370"/>
      <c r="E370"/>
      <c r="F370"/>
    </row>
    <row r="371" spans="1:6">
      <c r="A371"/>
      <c r="B371"/>
      <c r="C371"/>
      <c r="D371"/>
      <c r="E371"/>
      <c r="F371"/>
    </row>
    <row r="372" spans="1:6">
      <c r="A372"/>
      <c r="B372"/>
      <c r="C372"/>
      <c r="D372"/>
      <c r="E372"/>
      <c r="F372"/>
    </row>
    <row r="373" spans="1:6">
      <c r="A373"/>
      <c r="B373"/>
      <c r="C373"/>
      <c r="D373"/>
      <c r="E373"/>
      <c r="F373"/>
    </row>
    <row r="374" spans="1:6">
      <c r="A374"/>
      <c r="B374"/>
      <c r="C374"/>
      <c r="D374"/>
      <c r="E374"/>
      <c r="F374"/>
    </row>
    <row r="375" spans="1:6">
      <c r="A375"/>
      <c r="B375"/>
      <c r="C375"/>
      <c r="D375"/>
      <c r="E375"/>
      <c r="F375"/>
    </row>
    <row r="376" spans="1:6">
      <c r="A376"/>
      <c r="B376"/>
      <c r="C376"/>
      <c r="D376"/>
      <c r="E376"/>
      <c r="F376"/>
    </row>
    <row r="377" spans="1:6">
      <c r="A377"/>
      <c r="B377"/>
      <c r="C377"/>
      <c r="D377"/>
      <c r="E377"/>
      <c r="F377"/>
    </row>
    <row r="378" spans="1:6">
      <c r="A378"/>
      <c r="B378"/>
      <c r="C378"/>
      <c r="D378"/>
      <c r="E378"/>
      <c r="F378"/>
    </row>
    <row r="379" spans="1:6">
      <c r="A379"/>
      <c r="B379"/>
      <c r="C379"/>
      <c r="D379"/>
      <c r="E379"/>
      <c r="F379"/>
    </row>
    <row r="380" spans="1:6">
      <c r="A380"/>
      <c r="B380"/>
      <c r="C380"/>
      <c r="D380"/>
      <c r="E380"/>
      <c r="F380"/>
    </row>
    <row r="381" spans="1:6">
      <c r="A381"/>
      <c r="B381"/>
      <c r="C381"/>
      <c r="D381"/>
      <c r="E381"/>
      <c r="F381"/>
    </row>
    <row r="382" spans="1:6">
      <c r="A382"/>
      <c r="B382"/>
      <c r="C382"/>
      <c r="D382"/>
      <c r="E382"/>
      <c r="F382"/>
    </row>
    <row r="383" spans="1:6">
      <c r="A383"/>
      <c r="B383"/>
      <c r="C383"/>
      <c r="D383"/>
      <c r="E383"/>
      <c r="F383"/>
    </row>
    <row r="384" spans="1:6">
      <c r="A384"/>
      <c r="B384"/>
      <c r="C384"/>
      <c r="D384"/>
      <c r="E384"/>
      <c r="F384"/>
    </row>
    <row r="385" spans="1:6">
      <c r="A385"/>
      <c r="B385"/>
      <c r="C385"/>
      <c r="D385"/>
      <c r="E385"/>
      <c r="F385"/>
    </row>
    <row r="386" spans="1:6">
      <c r="A386"/>
      <c r="B386"/>
      <c r="C386"/>
      <c r="D386"/>
      <c r="E386"/>
      <c r="F386"/>
    </row>
    <row r="387" spans="1:6">
      <c r="A387"/>
      <c r="B387"/>
      <c r="C387"/>
      <c r="D387"/>
      <c r="E387"/>
      <c r="F387"/>
    </row>
    <row r="388" spans="1:6">
      <c r="A388"/>
      <c r="B388"/>
      <c r="C388"/>
      <c r="D388"/>
      <c r="E388"/>
      <c r="F388"/>
    </row>
    <row r="389" spans="1:6">
      <c r="A389"/>
      <c r="B389"/>
      <c r="C389"/>
      <c r="D389"/>
      <c r="E389"/>
      <c r="F389"/>
    </row>
    <row r="390" spans="1:6">
      <c r="A390"/>
      <c r="B390"/>
      <c r="C390"/>
      <c r="D390"/>
      <c r="E390"/>
      <c r="F390"/>
    </row>
    <row r="391" spans="1:6">
      <c r="A391"/>
      <c r="B391"/>
      <c r="C391"/>
      <c r="D391"/>
      <c r="E391"/>
      <c r="F391"/>
    </row>
    <row r="392" spans="1:6">
      <c r="A392"/>
      <c r="B392"/>
      <c r="C392"/>
      <c r="D392"/>
      <c r="E392"/>
      <c r="F392"/>
    </row>
    <row r="393" spans="1:6">
      <c r="A393"/>
      <c r="B393"/>
      <c r="C393"/>
      <c r="D393"/>
      <c r="E393"/>
      <c r="F393"/>
    </row>
    <row r="394" spans="1:6">
      <c r="A394"/>
      <c r="B394"/>
      <c r="C394"/>
      <c r="D394"/>
      <c r="E394"/>
      <c r="F394"/>
    </row>
    <row r="395" spans="1:6">
      <c r="A395"/>
      <c r="B395"/>
      <c r="C395"/>
      <c r="D395"/>
      <c r="E395"/>
      <c r="F395"/>
    </row>
    <row r="396" spans="1:6">
      <c r="A396"/>
      <c r="B396"/>
      <c r="C396"/>
      <c r="D396"/>
      <c r="E396"/>
      <c r="F396"/>
    </row>
    <row r="397" spans="1:6">
      <c r="A397"/>
      <c r="B397"/>
      <c r="C397"/>
      <c r="D397"/>
      <c r="E397"/>
      <c r="F397"/>
    </row>
    <row r="398" spans="1:6">
      <c r="A398"/>
      <c r="B398"/>
      <c r="C398"/>
      <c r="D398"/>
      <c r="E398"/>
      <c r="F398"/>
    </row>
    <row r="399" spans="1:6">
      <c r="A399"/>
      <c r="B399"/>
      <c r="C399"/>
      <c r="D399"/>
      <c r="E399"/>
      <c r="F399"/>
    </row>
    <row r="400" spans="1:6">
      <c r="A400"/>
      <c r="B400"/>
      <c r="C400"/>
      <c r="D400"/>
      <c r="E400"/>
      <c r="F400"/>
    </row>
    <row r="401" spans="1:6">
      <c r="A401"/>
      <c r="B401"/>
      <c r="C401"/>
      <c r="D401"/>
      <c r="E401"/>
      <c r="F401"/>
    </row>
    <row r="402" spans="1:6">
      <c r="A402"/>
      <c r="B402"/>
      <c r="C402"/>
      <c r="D402"/>
      <c r="E402"/>
      <c r="F402"/>
    </row>
    <row r="403" spans="1:6">
      <c r="A403"/>
      <c r="B403"/>
      <c r="C403"/>
      <c r="D403"/>
      <c r="E403"/>
      <c r="F403"/>
    </row>
    <row r="404" spans="1:6">
      <c r="A404"/>
      <c r="B404"/>
      <c r="C404"/>
      <c r="D404"/>
      <c r="E404"/>
      <c r="F404"/>
    </row>
    <row r="405" spans="1:6">
      <c r="A405"/>
      <c r="B405"/>
      <c r="C405"/>
      <c r="D405"/>
      <c r="E405"/>
      <c r="F405"/>
    </row>
    <row r="406" spans="1:6">
      <c r="A406"/>
      <c r="B406"/>
      <c r="C406"/>
      <c r="D406"/>
      <c r="E406"/>
      <c r="F406"/>
    </row>
    <row r="407" spans="1:6">
      <c r="A407"/>
      <c r="B407"/>
      <c r="C407"/>
      <c r="D407"/>
      <c r="E407"/>
      <c r="F407"/>
    </row>
    <row r="408" spans="1:6">
      <c r="A408"/>
      <c r="B408"/>
      <c r="C408"/>
      <c r="D408"/>
      <c r="E408"/>
      <c r="F408"/>
    </row>
    <row r="409" spans="1:6">
      <c r="A409"/>
      <c r="B409"/>
      <c r="C409"/>
      <c r="D409"/>
      <c r="E409"/>
      <c r="F409"/>
    </row>
    <row r="410" spans="1:6">
      <c r="A410"/>
      <c r="B410"/>
      <c r="C410"/>
      <c r="D410"/>
      <c r="E410"/>
      <c r="F410"/>
    </row>
    <row r="411" spans="1:6">
      <c r="A411"/>
      <c r="B411"/>
      <c r="C411"/>
      <c r="D411"/>
      <c r="E411"/>
      <c r="F411"/>
    </row>
    <row r="412" spans="1:6">
      <c r="A412"/>
      <c r="B412"/>
      <c r="C412"/>
      <c r="D412"/>
      <c r="E412"/>
      <c r="F412"/>
    </row>
    <row r="413" spans="1:6">
      <c r="A413"/>
      <c r="B413"/>
      <c r="C413"/>
      <c r="D413"/>
      <c r="E413"/>
      <c r="F413"/>
    </row>
    <row r="414" spans="1:6">
      <c r="A414"/>
      <c r="B414"/>
      <c r="C414"/>
      <c r="D414"/>
      <c r="E414"/>
      <c r="F414"/>
    </row>
    <row r="415" spans="1:6">
      <c r="A415"/>
      <c r="B415"/>
      <c r="C415"/>
      <c r="D415"/>
      <c r="E415"/>
      <c r="F415"/>
    </row>
    <row r="416" spans="1:6">
      <c r="A416"/>
      <c r="B416"/>
      <c r="C416"/>
      <c r="D416"/>
      <c r="E416"/>
      <c r="F416"/>
    </row>
    <row r="417" spans="1:6">
      <c r="A417"/>
      <c r="B417"/>
      <c r="C417"/>
      <c r="D417"/>
      <c r="E417"/>
      <c r="F417"/>
    </row>
    <row r="418" spans="1:6">
      <c r="A418"/>
      <c r="B418"/>
      <c r="C418"/>
      <c r="D418"/>
      <c r="E418"/>
      <c r="F418"/>
    </row>
    <row r="419" spans="1:6">
      <c r="A419"/>
      <c r="B419"/>
      <c r="C419"/>
      <c r="D419"/>
      <c r="E419"/>
      <c r="F419"/>
    </row>
    <row r="420" spans="1:6">
      <c r="A420"/>
      <c r="B420"/>
      <c r="C420"/>
      <c r="D420"/>
      <c r="E420"/>
      <c r="F420"/>
    </row>
    <row r="421" spans="1:6">
      <c r="A421"/>
      <c r="B421"/>
      <c r="C421"/>
      <c r="D421"/>
      <c r="E421"/>
      <c r="F421"/>
    </row>
    <row r="422" spans="1:6">
      <c r="A422"/>
      <c r="B422"/>
      <c r="C422"/>
      <c r="D422"/>
      <c r="E422"/>
      <c r="F422"/>
    </row>
    <row r="423" spans="1:6">
      <c r="A423"/>
      <c r="B423"/>
      <c r="C423"/>
      <c r="D423"/>
      <c r="E423"/>
      <c r="F423"/>
    </row>
    <row r="424" spans="1:6">
      <c r="A424"/>
      <c r="B424"/>
      <c r="C424"/>
      <c r="D424"/>
      <c r="E424"/>
      <c r="F424"/>
    </row>
    <row r="425" spans="1:6">
      <c r="A425"/>
      <c r="B425"/>
      <c r="C425"/>
      <c r="D425"/>
      <c r="E425"/>
      <c r="F425"/>
    </row>
    <row r="426" spans="1:6">
      <c r="A426"/>
      <c r="B426"/>
      <c r="C426"/>
      <c r="D426"/>
      <c r="E426"/>
      <c r="F426"/>
    </row>
    <row r="427" spans="1:6">
      <c r="A427"/>
      <c r="B427"/>
      <c r="C427"/>
      <c r="D427"/>
      <c r="E427"/>
      <c r="F427"/>
    </row>
    <row r="428" spans="1:6">
      <c r="A428"/>
      <c r="B428"/>
      <c r="C428"/>
      <c r="D428"/>
      <c r="E428"/>
      <c r="F428"/>
    </row>
    <row r="429" spans="1:6">
      <c r="A429"/>
      <c r="B429"/>
      <c r="C429"/>
      <c r="D429"/>
      <c r="E429"/>
      <c r="F429"/>
    </row>
    <row r="430" spans="1:6">
      <c r="A430"/>
      <c r="B430"/>
      <c r="C430"/>
      <c r="D430"/>
      <c r="E430"/>
      <c r="F430"/>
    </row>
    <row r="431" spans="1:6">
      <c r="A431"/>
      <c r="B431"/>
      <c r="C431"/>
      <c r="D431"/>
      <c r="E431"/>
      <c r="F431"/>
    </row>
    <row r="432" spans="1:6">
      <c r="A432"/>
      <c r="B432"/>
      <c r="C432"/>
      <c r="D432"/>
      <c r="E432"/>
      <c r="F432"/>
    </row>
    <row r="433" spans="1:6">
      <c r="A433"/>
      <c r="B433"/>
      <c r="C433"/>
      <c r="D433"/>
      <c r="E433"/>
      <c r="F433"/>
    </row>
    <row r="434" spans="1:6">
      <c r="A434"/>
      <c r="B434"/>
      <c r="C434"/>
      <c r="D434"/>
      <c r="E434"/>
      <c r="F434"/>
    </row>
    <row r="435" spans="1:6">
      <c r="A435"/>
      <c r="B435"/>
      <c r="C435"/>
      <c r="D435"/>
      <c r="E435"/>
      <c r="F435"/>
    </row>
    <row r="436" spans="1:6">
      <c r="A436"/>
      <c r="B436"/>
      <c r="C436"/>
      <c r="D436"/>
      <c r="E436"/>
      <c r="F436"/>
    </row>
    <row r="437" spans="1:6">
      <c r="A437"/>
      <c r="B437"/>
      <c r="C437"/>
      <c r="D437"/>
      <c r="E437"/>
      <c r="F437"/>
    </row>
    <row r="438" spans="1:6">
      <c r="A438"/>
      <c r="B438"/>
      <c r="C438"/>
      <c r="D438"/>
      <c r="E438"/>
      <c r="F438"/>
    </row>
    <row r="439" spans="1:6">
      <c r="A439"/>
      <c r="B439"/>
      <c r="C439"/>
      <c r="D439"/>
      <c r="E439"/>
      <c r="F439"/>
    </row>
    <row r="440" spans="1:6">
      <c r="A440"/>
      <c r="B440"/>
      <c r="C440"/>
      <c r="D440"/>
      <c r="E440"/>
      <c r="F440"/>
    </row>
    <row r="441" spans="1:6">
      <c r="A441"/>
      <c r="B441"/>
      <c r="C441"/>
      <c r="D441"/>
      <c r="E441"/>
      <c r="F441"/>
    </row>
    <row r="442" spans="1:6">
      <c r="A442"/>
      <c r="B442"/>
      <c r="C442"/>
      <c r="D442"/>
      <c r="E442"/>
      <c r="F442"/>
    </row>
    <row r="443" spans="1:6">
      <c r="A443"/>
      <c r="B443"/>
      <c r="C443"/>
      <c r="D443"/>
      <c r="E443"/>
      <c r="F443"/>
    </row>
    <row r="444" spans="1:6">
      <c r="A444"/>
      <c r="B444"/>
      <c r="C444"/>
      <c r="D444"/>
      <c r="E444"/>
      <c r="F444"/>
    </row>
    <row r="445" spans="1:6">
      <c r="A445"/>
      <c r="B445"/>
      <c r="C445"/>
      <c r="D445"/>
      <c r="E445"/>
      <c r="F445"/>
    </row>
    <row r="446" spans="1:6">
      <c r="A446"/>
      <c r="B446"/>
      <c r="C446"/>
      <c r="D446"/>
      <c r="E446"/>
      <c r="F446"/>
    </row>
    <row r="447" spans="1:6">
      <c r="A447"/>
      <c r="B447"/>
      <c r="C447"/>
      <c r="D447"/>
      <c r="E447"/>
      <c r="F447"/>
    </row>
    <row r="448" spans="1:6">
      <c r="A448"/>
      <c r="B448"/>
      <c r="C448"/>
      <c r="D448"/>
      <c r="E448"/>
      <c r="F448"/>
    </row>
    <row r="449" spans="1:6">
      <c r="A449"/>
      <c r="B449"/>
      <c r="C449"/>
      <c r="D449"/>
      <c r="E449"/>
      <c r="F449"/>
    </row>
    <row r="450" spans="1:6">
      <c r="A450"/>
      <c r="B450"/>
      <c r="C450"/>
      <c r="D450"/>
      <c r="E450"/>
      <c r="F450"/>
    </row>
    <row r="451" spans="1:6">
      <c r="A451"/>
      <c r="B451"/>
      <c r="C451"/>
      <c r="D451"/>
      <c r="E451"/>
      <c r="F451"/>
    </row>
    <row r="452" spans="1:6">
      <c r="A452"/>
      <c r="B452"/>
      <c r="C452"/>
      <c r="D452"/>
      <c r="E452"/>
      <c r="F452"/>
    </row>
    <row r="453" spans="1:6">
      <c r="A453"/>
      <c r="B453"/>
      <c r="C453"/>
      <c r="D453"/>
      <c r="E453"/>
      <c r="F453"/>
    </row>
    <row r="454" spans="1:6">
      <c r="A454"/>
      <c r="B454"/>
      <c r="C454"/>
      <c r="D454"/>
      <c r="E454"/>
      <c r="F454"/>
    </row>
    <row r="455" spans="1:6">
      <c r="A455"/>
      <c r="B455"/>
      <c r="C455"/>
      <c r="D455"/>
      <c r="E455"/>
      <c r="F455"/>
    </row>
    <row r="456" spans="1:6">
      <c r="A456"/>
      <c r="B456"/>
      <c r="C456"/>
      <c r="D456"/>
      <c r="E456"/>
      <c r="F456"/>
    </row>
    <row r="457" spans="1:6">
      <c r="A457"/>
      <c r="B457"/>
      <c r="C457"/>
      <c r="D457"/>
      <c r="E457"/>
      <c r="F457"/>
    </row>
    <row r="458" spans="1:6">
      <c r="A458"/>
      <c r="B458"/>
      <c r="C458"/>
      <c r="D458"/>
      <c r="E458"/>
      <c r="F458"/>
    </row>
    <row r="459" spans="1:6">
      <c r="A459"/>
      <c r="B459"/>
      <c r="C459"/>
      <c r="D459"/>
      <c r="E459"/>
      <c r="F459"/>
    </row>
    <row r="460" spans="1:6">
      <c r="A460"/>
      <c r="B460"/>
      <c r="C460"/>
      <c r="D460"/>
      <c r="E460"/>
      <c r="F460"/>
    </row>
    <row r="461" spans="1:6">
      <c r="A461"/>
      <c r="B461"/>
      <c r="C461"/>
      <c r="D461"/>
      <c r="E461"/>
      <c r="F461"/>
    </row>
    <row r="462" spans="1:6">
      <c r="A462"/>
      <c r="B462"/>
      <c r="C462"/>
      <c r="D462"/>
      <c r="E462"/>
      <c r="F462"/>
    </row>
    <row r="463" spans="1:6">
      <c r="A463"/>
      <c r="B463"/>
      <c r="C463"/>
      <c r="D463"/>
      <c r="E463"/>
      <c r="F463"/>
    </row>
    <row r="464" spans="1:6">
      <c r="A464"/>
      <c r="B464"/>
      <c r="C464"/>
      <c r="D464"/>
      <c r="E464"/>
      <c r="F464"/>
    </row>
    <row r="465" spans="1:6">
      <c r="A465"/>
      <c r="B465"/>
      <c r="C465"/>
      <c r="D465"/>
      <c r="E465"/>
      <c r="F465"/>
    </row>
    <row r="466" spans="1:6">
      <c r="A466"/>
      <c r="B466"/>
      <c r="C466"/>
      <c r="D466"/>
      <c r="E466"/>
      <c r="F466"/>
    </row>
    <row r="467" spans="1:6">
      <c r="A467"/>
      <c r="B467"/>
      <c r="C467"/>
      <c r="D467"/>
      <c r="E467"/>
      <c r="F467"/>
    </row>
    <row r="468" spans="1:6">
      <c r="A468"/>
      <c r="B468"/>
      <c r="C468"/>
      <c r="D468"/>
      <c r="E468"/>
      <c r="F468"/>
    </row>
    <row r="469" spans="1:6">
      <c r="A469"/>
      <c r="B469"/>
      <c r="C469"/>
      <c r="D469"/>
      <c r="E469"/>
      <c r="F469"/>
    </row>
    <row r="470" spans="1:6">
      <c r="A470"/>
      <c r="B470"/>
      <c r="C470"/>
      <c r="D470"/>
      <c r="E470"/>
      <c r="F470"/>
    </row>
    <row r="471" spans="1:6">
      <c r="A471"/>
      <c r="B471"/>
      <c r="C471"/>
      <c r="D471"/>
      <c r="E471"/>
      <c r="F471"/>
    </row>
    <row r="472" spans="1:6">
      <c r="A472"/>
      <c r="B472"/>
      <c r="C472"/>
      <c r="D472"/>
      <c r="E472"/>
      <c r="F472"/>
    </row>
    <row r="473" spans="1:6">
      <c r="A473"/>
      <c r="B473"/>
      <c r="C473"/>
      <c r="D473"/>
      <c r="E473"/>
      <c r="F473"/>
    </row>
    <row r="474" spans="1:6">
      <c r="A474"/>
      <c r="B474"/>
      <c r="C474"/>
      <c r="D474"/>
      <c r="E474"/>
      <c r="F474"/>
    </row>
    <row r="475" spans="1:6">
      <c r="A475"/>
      <c r="B475"/>
      <c r="C475"/>
      <c r="D475"/>
      <c r="E475"/>
      <c r="F475"/>
    </row>
    <row r="476" spans="1:6">
      <c r="A476"/>
      <c r="B476"/>
      <c r="C476"/>
      <c r="D476"/>
      <c r="E476"/>
      <c r="F476"/>
    </row>
    <row r="477" spans="1:6">
      <c r="A477"/>
      <c r="B477"/>
      <c r="C477"/>
      <c r="D477"/>
      <c r="E477"/>
      <c r="F477"/>
    </row>
    <row r="478" spans="1:6">
      <c r="A478"/>
      <c r="B478"/>
      <c r="C478"/>
      <c r="D478"/>
      <c r="E478"/>
      <c r="F478"/>
    </row>
    <row r="479" spans="1:6">
      <c r="A479"/>
      <c r="B479"/>
      <c r="C479"/>
      <c r="D479"/>
      <c r="E479"/>
      <c r="F479"/>
    </row>
    <row r="480" spans="1:6">
      <c r="A480"/>
      <c r="B480"/>
      <c r="C480"/>
      <c r="D480"/>
      <c r="E480"/>
      <c r="F480"/>
    </row>
    <row r="481" spans="1:6">
      <c r="A481"/>
      <c r="B481"/>
      <c r="C481"/>
      <c r="D481"/>
      <c r="E481"/>
      <c r="F481"/>
    </row>
    <row r="482" spans="1:6">
      <c r="A482"/>
      <c r="B482"/>
      <c r="C482"/>
      <c r="D482"/>
      <c r="E482"/>
      <c r="F482"/>
    </row>
    <row r="483" spans="1:6">
      <c r="A483"/>
      <c r="B483"/>
      <c r="C483"/>
      <c r="D483"/>
      <c r="E483"/>
      <c r="F483"/>
    </row>
    <row r="484" spans="1:6">
      <c r="A484"/>
      <c r="B484"/>
      <c r="C484"/>
      <c r="D484"/>
      <c r="E484"/>
      <c r="F484"/>
    </row>
    <row r="485" spans="1:6">
      <c r="A485"/>
      <c r="B485"/>
      <c r="C485"/>
      <c r="D485"/>
      <c r="E485"/>
      <c r="F485"/>
    </row>
    <row r="486" spans="1:6">
      <c r="A486"/>
      <c r="B486"/>
      <c r="C486"/>
      <c r="D486"/>
      <c r="E486"/>
      <c r="F486"/>
    </row>
    <row r="487" spans="1:6">
      <c r="A487"/>
      <c r="B487"/>
      <c r="C487"/>
      <c r="D487"/>
      <c r="E487"/>
      <c r="F487"/>
    </row>
    <row r="488" spans="1:6">
      <c r="A488"/>
      <c r="B488"/>
      <c r="C488"/>
      <c r="D488"/>
      <c r="E488"/>
      <c r="F488"/>
    </row>
    <row r="489" spans="1:6">
      <c r="A489"/>
      <c r="B489"/>
      <c r="C489"/>
      <c r="D489"/>
      <c r="E489"/>
      <c r="F489"/>
    </row>
    <row r="490" spans="1:6">
      <c r="A490"/>
      <c r="B490"/>
      <c r="C490"/>
      <c r="D490"/>
      <c r="E490"/>
      <c r="F490"/>
    </row>
    <row r="491" spans="1:6">
      <c r="A491"/>
      <c r="B491"/>
      <c r="C491"/>
      <c r="D491"/>
      <c r="E491"/>
      <c r="F491"/>
    </row>
    <row r="492" spans="1:6">
      <c r="A492"/>
      <c r="B492"/>
      <c r="C492"/>
      <c r="D492"/>
      <c r="E492"/>
      <c r="F492"/>
    </row>
    <row r="493" spans="1:6">
      <c r="A493"/>
      <c r="B493"/>
      <c r="C493"/>
      <c r="D493"/>
      <c r="E493"/>
      <c r="F493"/>
    </row>
    <row r="494" spans="1:6">
      <c r="A494"/>
      <c r="B494"/>
      <c r="C494"/>
      <c r="D494"/>
      <c r="E494"/>
      <c r="F494"/>
    </row>
    <row r="495" spans="1:6">
      <c r="A495"/>
      <c r="B495"/>
      <c r="C495"/>
      <c r="D495"/>
      <c r="E495"/>
      <c r="F495"/>
    </row>
    <row r="496" spans="1:6">
      <c r="A496"/>
      <c r="B496"/>
      <c r="C496"/>
      <c r="D496"/>
      <c r="E496"/>
      <c r="F496"/>
    </row>
    <row r="497" spans="1:6">
      <c r="A497"/>
      <c r="B497"/>
      <c r="C497"/>
      <c r="D497"/>
      <c r="E497"/>
      <c r="F497"/>
    </row>
    <row r="498" spans="1:6">
      <c r="A498"/>
      <c r="B498"/>
      <c r="C498"/>
      <c r="D498"/>
      <c r="E498"/>
      <c r="F498"/>
    </row>
    <row r="499" spans="1:6">
      <c r="A499"/>
      <c r="B499"/>
      <c r="C499"/>
      <c r="D499"/>
      <c r="E499"/>
      <c r="F499"/>
    </row>
    <row r="500" spans="1:6">
      <c r="A500"/>
      <c r="B500"/>
      <c r="C500"/>
      <c r="D500"/>
      <c r="E500"/>
      <c r="F500"/>
    </row>
    <row r="501" spans="1:6">
      <c r="A501"/>
      <c r="B501"/>
      <c r="C501"/>
      <c r="D501"/>
      <c r="E501"/>
      <c r="F501"/>
    </row>
    <row r="502" spans="1:6">
      <c r="A502"/>
      <c r="B502"/>
      <c r="C502"/>
      <c r="D502"/>
      <c r="E502"/>
      <c r="F502"/>
    </row>
    <row r="503" spans="1:6">
      <c r="A503"/>
      <c r="B503"/>
      <c r="C503"/>
      <c r="D503"/>
      <c r="E503"/>
      <c r="F503"/>
    </row>
    <row r="504" spans="1:6">
      <c r="A504"/>
      <c r="B504"/>
      <c r="C504"/>
      <c r="D504"/>
      <c r="E504"/>
      <c r="F504"/>
    </row>
    <row r="505" spans="1:6">
      <c r="A505"/>
      <c r="B505"/>
      <c r="C505"/>
      <c r="D505"/>
      <c r="E505"/>
      <c r="F505"/>
    </row>
    <row r="506" spans="1:6">
      <c r="A506"/>
      <c r="B506"/>
      <c r="C506"/>
      <c r="D506"/>
      <c r="E506"/>
      <c r="F506"/>
    </row>
    <row r="507" spans="1:6">
      <c r="A507"/>
      <c r="B507"/>
      <c r="C507"/>
      <c r="D507"/>
      <c r="E507"/>
      <c r="F507"/>
    </row>
    <row r="508" spans="1:6">
      <c r="A508"/>
      <c r="B508"/>
      <c r="C508"/>
      <c r="D508"/>
      <c r="E508"/>
      <c r="F508"/>
    </row>
    <row r="509" spans="1:6">
      <c r="A509"/>
      <c r="B509"/>
      <c r="C509"/>
      <c r="D509"/>
      <c r="E509"/>
      <c r="F509"/>
    </row>
    <row r="510" spans="1:6">
      <c r="A510"/>
      <c r="B510"/>
      <c r="C510"/>
      <c r="D510"/>
      <c r="E510"/>
      <c r="F510"/>
    </row>
    <row r="511" spans="1:6">
      <c r="A511"/>
      <c r="B511"/>
      <c r="C511"/>
      <c r="D511"/>
      <c r="E511"/>
      <c r="F511"/>
    </row>
    <row r="512" spans="1:6">
      <c r="A512"/>
      <c r="B512"/>
      <c r="C512"/>
      <c r="D512"/>
      <c r="E512"/>
      <c r="F512"/>
    </row>
    <row r="513" spans="1:6">
      <c r="A513"/>
      <c r="B513"/>
      <c r="C513"/>
      <c r="D513"/>
      <c r="E513"/>
      <c r="F513"/>
    </row>
    <row r="514" spans="1:6">
      <c r="A514"/>
      <c r="B514"/>
      <c r="C514"/>
      <c r="D514"/>
      <c r="E514"/>
      <c r="F514"/>
    </row>
    <row r="515" spans="1:6">
      <c r="A515"/>
      <c r="B515"/>
      <c r="C515"/>
      <c r="D515"/>
      <c r="E515"/>
      <c r="F515"/>
    </row>
    <row r="516" spans="1:6">
      <c r="A516"/>
      <c r="B516"/>
      <c r="C516"/>
      <c r="D516"/>
      <c r="E516"/>
      <c r="F516"/>
    </row>
    <row r="517" spans="1:6">
      <c r="A517"/>
      <c r="B517"/>
      <c r="C517"/>
      <c r="D517"/>
      <c r="E517"/>
      <c r="F517"/>
    </row>
    <row r="518" spans="1:6">
      <c r="A518"/>
      <c r="B518"/>
      <c r="C518"/>
      <c r="D518"/>
      <c r="E518"/>
      <c r="F518"/>
    </row>
    <row r="519" spans="1:6">
      <c r="A519"/>
      <c r="B519"/>
      <c r="C519"/>
      <c r="D519"/>
      <c r="E519"/>
      <c r="F519"/>
    </row>
    <row r="520" spans="1:6">
      <c r="A520"/>
      <c r="B520"/>
      <c r="C520"/>
      <c r="D520"/>
      <c r="E520"/>
      <c r="F520"/>
    </row>
    <row r="521" spans="1:6">
      <c r="A521"/>
      <c r="B521"/>
      <c r="C521"/>
      <c r="D521"/>
      <c r="E521"/>
      <c r="F521"/>
    </row>
    <row r="522" spans="1:6">
      <c r="A522"/>
      <c r="B522"/>
      <c r="C522"/>
      <c r="D522"/>
      <c r="E522"/>
      <c r="F522"/>
    </row>
    <row r="523" spans="1:6">
      <c r="A523"/>
      <c r="B523"/>
      <c r="C523"/>
      <c r="D523"/>
      <c r="E523"/>
      <c r="F523"/>
    </row>
    <row r="524" spans="1:6">
      <c r="A524"/>
      <c r="B524"/>
      <c r="C524"/>
      <c r="D524"/>
      <c r="E524"/>
      <c r="F524"/>
    </row>
    <row r="525" spans="1:6">
      <c r="A525"/>
      <c r="B525"/>
      <c r="C525"/>
      <c r="D525"/>
      <c r="E525"/>
      <c r="F525"/>
    </row>
    <row r="526" spans="1:6">
      <c r="A526"/>
      <c r="B526"/>
      <c r="C526"/>
      <c r="D526"/>
      <c r="E526"/>
      <c r="F526"/>
    </row>
    <row r="527" spans="1:6">
      <c r="A527"/>
      <c r="B527"/>
      <c r="C527"/>
      <c r="D527"/>
      <c r="E527"/>
      <c r="F527"/>
    </row>
    <row r="528" spans="1:6">
      <c r="A528"/>
      <c r="B528"/>
      <c r="C528"/>
      <c r="D528"/>
      <c r="E528"/>
      <c r="F528"/>
    </row>
    <row r="529" spans="1:6">
      <c r="A529"/>
      <c r="B529"/>
      <c r="C529"/>
      <c r="D529"/>
      <c r="E529"/>
      <c r="F529"/>
    </row>
    <row r="530" spans="1:6">
      <c r="A530"/>
      <c r="B530"/>
      <c r="C530"/>
      <c r="D530"/>
      <c r="E530"/>
      <c r="F530"/>
    </row>
    <row r="531" spans="1:6">
      <c r="A531"/>
      <c r="B531"/>
      <c r="C531"/>
      <c r="D531"/>
      <c r="E531"/>
      <c r="F531"/>
    </row>
    <row r="532" spans="1:6">
      <c r="A532"/>
      <c r="B532"/>
      <c r="C532"/>
      <c r="D532"/>
      <c r="E532"/>
      <c r="F532"/>
    </row>
    <row r="533" spans="1:6">
      <c r="A533"/>
      <c r="B533"/>
      <c r="C533"/>
      <c r="D533"/>
      <c r="E533"/>
      <c r="F533"/>
    </row>
    <row r="534" spans="1:6">
      <c r="A534"/>
      <c r="B534"/>
      <c r="C534"/>
      <c r="D534"/>
      <c r="E534"/>
      <c r="F534"/>
    </row>
    <row r="535" spans="1:6">
      <c r="A535"/>
      <c r="B535"/>
      <c r="C535"/>
      <c r="D535"/>
      <c r="E535"/>
      <c r="F535"/>
    </row>
    <row r="536" spans="1:6">
      <c r="A536"/>
      <c r="B536"/>
      <c r="C536"/>
      <c r="D536"/>
      <c r="E536"/>
      <c r="F536"/>
    </row>
    <row r="537" spans="1:6">
      <c r="A537"/>
      <c r="B537"/>
      <c r="C537"/>
      <c r="D537"/>
      <c r="E537"/>
      <c r="F537"/>
    </row>
    <row r="538" spans="1:6">
      <c r="A538"/>
      <c r="B538"/>
      <c r="C538"/>
      <c r="D538"/>
      <c r="E538"/>
      <c r="F538"/>
    </row>
    <row r="539" spans="1:6">
      <c r="A539"/>
      <c r="B539"/>
      <c r="C539"/>
      <c r="D539"/>
      <c r="E539"/>
      <c r="F539"/>
    </row>
    <row r="540" spans="1:6">
      <c r="A540"/>
      <c r="B540"/>
      <c r="C540"/>
      <c r="D540"/>
      <c r="E540"/>
      <c r="F540"/>
    </row>
    <row r="541" spans="1:6">
      <c r="A541"/>
      <c r="B541"/>
      <c r="C541"/>
      <c r="D541"/>
      <c r="E541"/>
      <c r="F541"/>
    </row>
    <row r="542" spans="1:6">
      <c r="A542"/>
      <c r="B542"/>
      <c r="C542"/>
      <c r="D542"/>
      <c r="E542"/>
      <c r="F542"/>
    </row>
    <row r="543" spans="1:6">
      <c r="A543"/>
      <c r="B543"/>
      <c r="C543"/>
      <c r="D543"/>
      <c r="E543"/>
      <c r="F543"/>
    </row>
    <row r="544" spans="1:6">
      <c r="A544"/>
      <c r="B544"/>
      <c r="C544"/>
      <c r="D544"/>
      <c r="E544"/>
      <c r="F544"/>
    </row>
    <row r="545" spans="1:6">
      <c r="A545"/>
      <c r="B545"/>
      <c r="C545"/>
      <c r="D545"/>
      <c r="E545"/>
      <c r="F545"/>
    </row>
    <row r="546" spans="1:6">
      <c r="A546"/>
      <c r="B546"/>
      <c r="C546"/>
      <c r="D546"/>
      <c r="E546"/>
      <c r="F546"/>
    </row>
    <row r="547" spans="1:6">
      <c r="A547"/>
      <c r="B547"/>
      <c r="C547"/>
      <c r="D547"/>
      <c r="E547"/>
      <c r="F547"/>
    </row>
    <row r="548" spans="1:6">
      <c r="A548"/>
      <c r="B548"/>
      <c r="C548"/>
      <c r="D548"/>
      <c r="E548"/>
      <c r="F548"/>
    </row>
    <row r="549" spans="1:6">
      <c r="A549"/>
      <c r="B549"/>
      <c r="C549"/>
      <c r="D549"/>
      <c r="E549"/>
      <c r="F549"/>
    </row>
    <row r="550" spans="1:6">
      <c r="A550"/>
      <c r="B550"/>
      <c r="C550"/>
      <c r="D550"/>
      <c r="E550"/>
      <c r="F550"/>
    </row>
    <row r="551" spans="1:6">
      <c r="A551"/>
      <c r="B551"/>
      <c r="C551"/>
      <c r="D551"/>
      <c r="E551"/>
      <c r="F551"/>
    </row>
    <row r="552" spans="1:6">
      <c r="A552"/>
      <c r="B552"/>
      <c r="C552"/>
      <c r="D552"/>
      <c r="E552"/>
      <c r="F552"/>
    </row>
    <row r="553" spans="1:6">
      <c r="A553"/>
      <c r="B553"/>
      <c r="C553"/>
      <c r="D553"/>
      <c r="E553"/>
      <c r="F553"/>
    </row>
    <row r="554" spans="1:6">
      <c r="A554"/>
      <c r="B554"/>
      <c r="C554"/>
      <c r="D554"/>
      <c r="E554"/>
      <c r="F554"/>
    </row>
    <row r="555" spans="1:6">
      <c r="A555"/>
      <c r="B555"/>
      <c r="C555"/>
      <c r="D555"/>
      <c r="E555"/>
      <c r="F555"/>
    </row>
    <row r="556" spans="1:6">
      <c r="A556"/>
      <c r="B556"/>
      <c r="C556"/>
      <c r="D556"/>
      <c r="E556"/>
      <c r="F556"/>
    </row>
    <row r="557" spans="1:6">
      <c r="A557"/>
      <c r="B557"/>
      <c r="C557"/>
      <c r="D557"/>
      <c r="E557"/>
      <c r="F557"/>
    </row>
    <row r="558" spans="1:6">
      <c r="A558"/>
      <c r="B558"/>
      <c r="C558"/>
      <c r="D558"/>
      <c r="E558"/>
      <c r="F558"/>
    </row>
    <row r="559" spans="1:6">
      <c r="A559"/>
      <c r="B559"/>
      <c r="C559"/>
      <c r="D559"/>
      <c r="E559"/>
      <c r="F559"/>
    </row>
    <row r="560" spans="1:6">
      <c r="A560"/>
      <c r="B560"/>
      <c r="C560"/>
      <c r="D560"/>
      <c r="E560"/>
      <c r="F560"/>
    </row>
    <row r="561" spans="1:6">
      <c r="A561"/>
      <c r="B561"/>
      <c r="C561"/>
      <c r="D561"/>
      <c r="E561"/>
      <c r="F561"/>
    </row>
    <row r="562" spans="1:6">
      <c r="A562"/>
      <c r="B562"/>
      <c r="C562"/>
      <c r="D562"/>
      <c r="E562"/>
      <c r="F562"/>
    </row>
    <row r="563" spans="1:6">
      <c r="A563"/>
      <c r="B563"/>
      <c r="C563"/>
      <c r="D563"/>
      <c r="E563"/>
      <c r="F563"/>
    </row>
    <row r="564" spans="1:6">
      <c r="A564"/>
      <c r="B564"/>
      <c r="C564"/>
      <c r="D564"/>
      <c r="E564"/>
      <c r="F564"/>
    </row>
    <row r="565" spans="1:6">
      <c r="A565"/>
      <c r="B565"/>
      <c r="C565"/>
      <c r="D565"/>
      <c r="E565"/>
      <c r="F565"/>
    </row>
    <row r="566" spans="1:6">
      <c r="A566"/>
      <c r="B566"/>
      <c r="C566"/>
      <c r="D566"/>
      <c r="E566"/>
      <c r="F566"/>
    </row>
    <row r="567" spans="1:6">
      <c r="A567"/>
      <c r="B567"/>
      <c r="C567"/>
      <c r="D567"/>
      <c r="E567"/>
      <c r="F567"/>
    </row>
    <row r="568" spans="1:6">
      <c r="A568"/>
      <c r="B568"/>
      <c r="C568"/>
      <c r="D568"/>
      <c r="E568"/>
      <c r="F568"/>
    </row>
    <row r="569" spans="1:6">
      <c r="A569"/>
      <c r="B569"/>
      <c r="C569"/>
      <c r="D569"/>
      <c r="E569"/>
      <c r="F569"/>
    </row>
    <row r="570" spans="1:6">
      <c r="A570"/>
      <c r="B570"/>
      <c r="C570"/>
      <c r="D570"/>
      <c r="E570"/>
      <c r="F570"/>
    </row>
    <row r="571" spans="1:6">
      <c r="A571"/>
      <c r="B571"/>
      <c r="C571"/>
      <c r="D571"/>
      <c r="E571"/>
      <c r="F571"/>
    </row>
    <row r="572" spans="1:6">
      <c r="A572"/>
      <c r="B572"/>
      <c r="C572"/>
      <c r="D572"/>
      <c r="E572"/>
      <c r="F572"/>
    </row>
    <row r="573" spans="1:6">
      <c r="A573"/>
      <c r="B573"/>
      <c r="C573"/>
      <c r="D573"/>
      <c r="E573"/>
      <c r="F573"/>
    </row>
    <row r="574" spans="1:6">
      <c r="A574"/>
      <c r="B574"/>
      <c r="C574"/>
      <c r="D574"/>
      <c r="E574"/>
      <c r="F574"/>
    </row>
    <row r="575" spans="1:6">
      <c r="A575"/>
      <c r="B575"/>
      <c r="C575"/>
      <c r="D575"/>
      <c r="E575"/>
      <c r="F575"/>
    </row>
    <row r="576" spans="1:6">
      <c r="A576"/>
      <c r="B576"/>
      <c r="C576"/>
      <c r="D576"/>
      <c r="E576"/>
      <c r="F576"/>
    </row>
    <row r="577" spans="1:6">
      <c r="A577"/>
      <c r="B577"/>
      <c r="C577"/>
      <c r="D577"/>
      <c r="E577"/>
      <c r="F577"/>
    </row>
    <row r="578" spans="1:6">
      <c r="A578"/>
      <c r="B578"/>
      <c r="C578"/>
      <c r="D578"/>
      <c r="E578"/>
      <c r="F578"/>
    </row>
    <row r="579" spans="1:6">
      <c r="A579"/>
      <c r="B579"/>
      <c r="C579"/>
      <c r="D579"/>
      <c r="E579"/>
      <c r="F579"/>
    </row>
    <row r="580" spans="1:6">
      <c r="A580"/>
      <c r="B580"/>
      <c r="C580"/>
      <c r="D580"/>
      <c r="E580"/>
      <c r="F580"/>
    </row>
    <row r="581" spans="1:6">
      <c r="A581"/>
      <c r="B581"/>
      <c r="C581"/>
      <c r="D581"/>
      <c r="E581"/>
      <c r="F581"/>
    </row>
    <row r="582" spans="1:6">
      <c r="A582"/>
      <c r="B582"/>
      <c r="C582"/>
      <c r="D582"/>
      <c r="E582"/>
      <c r="F582"/>
    </row>
    <row r="583" spans="1:6">
      <c r="A583"/>
      <c r="B583"/>
      <c r="C583"/>
      <c r="D583"/>
      <c r="E583"/>
      <c r="F583"/>
    </row>
    <row r="584" spans="1:6">
      <c r="A584"/>
      <c r="B584"/>
      <c r="C584"/>
      <c r="D584"/>
      <c r="E584"/>
      <c r="F584"/>
    </row>
    <row r="585" spans="1:6">
      <c r="A585"/>
      <c r="B585"/>
      <c r="C585"/>
      <c r="D585"/>
      <c r="E585"/>
      <c r="F585"/>
    </row>
    <row r="586" spans="1:6">
      <c r="A586"/>
      <c r="B586"/>
      <c r="C586"/>
      <c r="D586"/>
      <c r="E586"/>
      <c r="F586"/>
    </row>
    <row r="587" spans="1:6">
      <c r="A587"/>
      <c r="B587"/>
      <c r="C587"/>
      <c r="D587"/>
      <c r="E587"/>
      <c r="F587"/>
    </row>
    <row r="588" spans="1:6">
      <c r="A588"/>
      <c r="B588"/>
      <c r="C588"/>
      <c r="D588"/>
      <c r="E588"/>
      <c r="F588"/>
    </row>
    <row r="589" spans="1:6">
      <c r="A589"/>
      <c r="B589"/>
      <c r="C589"/>
      <c r="D589"/>
      <c r="E589"/>
      <c r="F589"/>
    </row>
    <row r="590" spans="1:6">
      <c r="A590"/>
      <c r="B590"/>
      <c r="C590"/>
      <c r="D590"/>
      <c r="E590"/>
      <c r="F590"/>
    </row>
    <row r="591" spans="1:6">
      <c r="A591"/>
      <c r="B591"/>
      <c r="C591"/>
      <c r="D591"/>
      <c r="E591"/>
      <c r="F591"/>
    </row>
    <row r="592" spans="1:6">
      <c r="A592"/>
      <c r="B592"/>
      <c r="C592"/>
      <c r="D592"/>
      <c r="E592"/>
      <c r="F592"/>
    </row>
    <row r="593" spans="1:6">
      <c r="A593"/>
      <c r="B593"/>
      <c r="C593"/>
      <c r="D593"/>
      <c r="E593"/>
      <c r="F593"/>
    </row>
    <row r="594" spans="1:6">
      <c r="A594"/>
      <c r="B594"/>
      <c r="C594"/>
      <c r="D594"/>
      <c r="E594"/>
      <c r="F594"/>
    </row>
    <row r="595" spans="1:6">
      <c r="A595"/>
      <c r="B595"/>
      <c r="C595"/>
      <c r="D595"/>
      <c r="E595"/>
      <c r="F595"/>
    </row>
    <row r="596" spans="1:6">
      <c r="A596"/>
      <c r="B596"/>
      <c r="C596"/>
      <c r="D596"/>
      <c r="E596"/>
      <c r="F596"/>
    </row>
    <row r="597" spans="1:6">
      <c r="A597"/>
      <c r="B597"/>
      <c r="C597"/>
      <c r="D597"/>
      <c r="E597"/>
      <c r="F597"/>
    </row>
    <row r="598" spans="1:6">
      <c r="A598"/>
      <c r="B598"/>
      <c r="C598"/>
      <c r="D598"/>
      <c r="E598"/>
      <c r="F598"/>
    </row>
    <row r="599" spans="1:6">
      <c r="A599"/>
      <c r="B599"/>
      <c r="C599"/>
      <c r="D599"/>
      <c r="E599"/>
      <c r="F599"/>
    </row>
    <row r="600" spans="1:6">
      <c r="A600"/>
      <c r="B600"/>
      <c r="C600"/>
      <c r="D600"/>
      <c r="E600"/>
      <c r="F600"/>
    </row>
    <row r="601" spans="1:6">
      <c r="A601"/>
      <c r="B601"/>
      <c r="C601"/>
      <c r="D601"/>
      <c r="E601"/>
      <c r="F601"/>
    </row>
    <row r="602" spans="1:6">
      <c r="A602"/>
      <c r="B602"/>
      <c r="C602"/>
      <c r="D602"/>
      <c r="E602"/>
      <c r="F602"/>
    </row>
    <row r="603" spans="1:6">
      <c r="A603"/>
      <c r="B603"/>
      <c r="C603"/>
      <c r="D603"/>
      <c r="E603"/>
      <c r="F603"/>
    </row>
    <row r="604" spans="1:6">
      <c r="A604"/>
      <c r="B604"/>
      <c r="C604"/>
      <c r="D604"/>
      <c r="E604"/>
      <c r="F604"/>
    </row>
    <row r="605" spans="1:6">
      <c r="A605"/>
      <c r="B605"/>
      <c r="C605"/>
      <c r="D605"/>
      <c r="E605"/>
      <c r="F605"/>
    </row>
    <row r="606" spans="1:6">
      <c r="A606"/>
      <c r="B606"/>
      <c r="C606"/>
      <c r="D606"/>
      <c r="E606"/>
      <c r="F606"/>
    </row>
    <row r="607" spans="1:6">
      <c r="A607"/>
      <c r="B607"/>
      <c r="C607"/>
      <c r="D607"/>
      <c r="E607"/>
      <c r="F607"/>
    </row>
    <row r="608" spans="1:6">
      <c r="A608"/>
      <c r="B608"/>
      <c r="C608"/>
      <c r="D608"/>
      <c r="E608"/>
      <c r="F608"/>
    </row>
    <row r="609" spans="1:6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</sheetData>
  <conditionalFormatting sqref="B1:C2 A1:A1048576 B3:B67 B76:B1048576 C3:C1048576 D1:G1048576">
    <cfRule type="cellIs" dxfId="4" priority="5" operator="equal">
      <formula>0</formula>
    </cfRule>
  </conditionalFormatting>
  <conditionalFormatting sqref="B68:B75">
    <cfRule type="cellIs" dxfId="3" priority="4" operator="equal">
      <formula>0</formula>
    </cfRule>
  </conditionalFormatting>
  <conditionalFormatting sqref="A1:B1048576">
    <cfRule type="cellIs" dxfId="2" priority="3" operator="equal">
      <formula>0</formula>
    </cfRule>
  </conditionalFormatting>
  <conditionalFormatting sqref="C1:D1048576">
    <cfRule type="cellIs" dxfId="1" priority="2" operator="equal">
      <formula>0</formula>
    </cfRule>
  </conditionalFormatting>
  <conditionalFormatting sqref="E1:F1048576">
    <cfRule type="cellIs" dxfId="0" priority="1" operator="equal">
      <formula>0</formula>
    </cfRule>
  </conditionalFormatting>
  <dataValidations count="4">
    <dataValidation type="list" allowBlank="1" showInputMessage="1" showErrorMessage="1" sqref="G2:G1048576" xr:uid="{00000000-0002-0000-0D00-000000000000}">
      <formula1>$M$3:$M$5</formula1>
    </dataValidation>
    <dataValidation type="list" allowBlank="1" showInputMessage="1" showErrorMessage="1" sqref="F2:F1048576" xr:uid="{00000000-0002-0000-0D00-000001000000}">
      <formula1>$L$3:$L$7</formula1>
    </dataValidation>
    <dataValidation type="list" allowBlank="1" showInputMessage="1" showErrorMessage="1" sqref="A20:A21 A76:A1048576 A26:A74" xr:uid="{00000000-0002-0000-0D00-000002000000}">
      <formula1>$K$3:$K$10</formula1>
    </dataValidation>
    <dataValidation type="list" allowBlank="1" showInputMessage="1" showErrorMessage="1" sqref="A18:A19" xr:uid="{00000000-0002-0000-0D00-000003000000}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A756" zoomScale="145" zoomScaleNormal="145" workbookViewId="0">
      <selection activeCell="A762" sqref="A762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8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49" t="s">
        <v>814</v>
      </c>
      <c r="E1" s="149" t="s">
        <v>815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0" t="s">
        <v>600</v>
      </c>
      <c r="B3" s="18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1" t="s">
        <v>146</v>
      </c>
      <c r="B4" s="18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145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1" t="s">
        <v>147</v>
      </c>
      <c r="B11" s="18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148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149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150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151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152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153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154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155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156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157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158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159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160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161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162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163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164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165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166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1" t="s">
        <v>167</v>
      </c>
      <c r="B38" s="18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168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169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170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171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172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173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174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175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176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177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178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179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126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1" t="s">
        <v>180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127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181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182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128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183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184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0" t="s">
        <v>601</v>
      </c>
      <c r="B67" s="18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1" t="s">
        <v>185</v>
      </c>
      <c r="B68" s="18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186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187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188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189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190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191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192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193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195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194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196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197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198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199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200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201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202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129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130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203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204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131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205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206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207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208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209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210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132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211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212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213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214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215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216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3" t="s">
        <v>602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1" t="s">
        <v>217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605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218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4"/>
      <c r="B118" s="135" t="s">
        <v>816</v>
      </c>
      <c r="C118" s="136"/>
      <c r="D118" s="136">
        <f>C118</f>
        <v>0</v>
      </c>
      <c r="E118" s="136">
        <f>D118</f>
        <v>0</v>
      </c>
      <c r="H118" s="41">
        <f t="shared" si="7"/>
        <v>0</v>
      </c>
    </row>
    <row r="119" spans="1:10" ht="15" customHeight="1" outlineLevel="2">
      <c r="A119" s="134"/>
      <c r="B119" s="135" t="s">
        <v>817</v>
      </c>
      <c r="C119" s="136"/>
      <c r="D119" s="136">
        <f>C119</f>
        <v>0</v>
      </c>
      <c r="E119" s="13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219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4"/>
      <c r="B121" s="135" t="s">
        <v>816</v>
      </c>
      <c r="C121" s="136"/>
      <c r="D121" s="136">
        <f>C121</f>
        <v>0</v>
      </c>
      <c r="E121" s="136">
        <f>D121</f>
        <v>0</v>
      </c>
      <c r="H121" s="41">
        <f t="shared" si="7"/>
        <v>0</v>
      </c>
    </row>
    <row r="122" spans="1:10" ht="15" customHeight="1" outlineLevel="2">
      <c r="A122" s="134"/>
      <c r="B122" s="135" t="s">
        <v>817</v>
      </c>
      <c r="C122" s="136"/>
      <c r="D122" s="136">
        <f>C122</f>
        <v>0</v>
      </c>
      <c r="E122" s="13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220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4"/>
      <c r="B124" s="135" t="s">
        <v>816</v>
      </c>
      <c r="C124" s="136"/>
      <c r="D124" s="136">
        <f>C124</f>
        <v>0</v>
      </c>
      <c r="E124" s="136">
        <f>D124</f>
        <v>0</v>
      </c>
      <c r="H124" s="41">
        <f t="shared" si="7"/>
        <v>0</v>
      </c>
    </row>
    <row r="125" spans="1:10" ht="15" customHeight="1" outlineLevel="2">
      <c r="A125" s="134"/>
      <c r="B125" s="135" t="s">
        <v>817</v>
      </c>
      <c r="C125" s="136"/>
      <c r="D125" s="136">
        <f>C125</f>
        <v>0</v>
      </c>
      <c r="E125" s="13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221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4"/>
      <c r="B127" s="135" t="s">
        <v>816</v>
      </c>
      <c r="C127" s="136"/>
      <c r="D127" s="136">
        <f>C127</f>
        <v>0</v>
      </c>
      <c r="E127" s="136">
        <f>D127</f>
        <v>0</v>
      </c>
      <c r="H127" s="41">
        <f t="shared" si="7"/>
        <v>0</v>
      </c>
    </row>
    <row r="128" spans="1:10" ht="15" customHeight="1" outlineLevel="2">
      <c r="A128" s="134"/>
      <c r="B128" s="135" t="s">
        <v>817</v>
      </c>
      <c r="C128" s="136"/>
      <c r="D128" s="136">
        <f>C128</f>
        <v>0</v>
      </c>
      <c r="E128" s="13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222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4"/>
      <c r="B130" s="135" t="s">
        <v>816</v>
      </c>
      <c r="C130" s="136"/>
      <c r="D130" s="136">
        <f>C130</f>
        <v>0</v>
      </c>
      <c r="E130" s="136">
        <f>D130</f>
        <v>0</v>
      </c>
      <c r="H130" s="41">
        <f t="shared" si="7"/>
        <v>0</v>
      </c>
    </row>
    <row r="131" spans="1:10" ht="15" customHeight="1" outlineLevel="2">
      <c r="A131" s="134"/>
      <c r="B131" s="135" t="s">
        <v>817</v>
      </c>
      <c r="C131" s="136"/>
      <c r="D131" s="136">
        <f>C131</f>
        <v>0</v>
      </c>
      <c r="E131" s="13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223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4"/>
      <c r="B133" s="135" t="s">
        <v>816</v>
      </c>
      <c r="C133" s="136"/>
      <c r="D133" s="136">
        <f>C133</f>
        <v>0</v>
      </c>
      <c r="E133" s="136">
        <f>D133</f>
        <v>0</v>
      </c>
      <c r="H133" s="41">
        <f t="shared" si="11"/>
        <v>0</v>
      </c>
    </row>
    <row r="134" spans="1:10" ht="15" customHeight="1" outlineLevel="2">
      <c r="A134" s="134"/>
      <c r="B134" s="135" t="s">
        <v>817</v>
      </c>
      <c r="C134" s="136"/>
      <c r="D134" s="136">
        <f>C134</f>
        <v>0</v>
      </c>
      <c r="E134" s="136">
        <f>D134</f>
        <v>0</v>
      </c>
      <c r="H134" s="41">
        <f t="shared" si="11"/>
        <v>0</v>
      </c>
    </row>
    <row r="135" spans="1:10">
      <c r="A135" s="181" t="s">
        <v>224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606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225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4"/>
      <c r="B137" s="135" t="s">
        <v>816</v>
      </c>
      <c r="C137" s="136"/>
      <c r="D137" s="136">
        <f t="shared" ref="D137:E139" si="12">C137</f>
        <v>0</v>
      </c>
      <c r="E137" s="136">
        <f t="shared" si="12"/>
        <v>0</v>
      </c>
      <c r="H137" s="41">
        <f t="shared" si="11"/>
        <v>0</v>
      </c>
    </row>
    <row r="138" spans="1:10" ht="15" customHeight="1" outlineLevel="2">
      <c r="A138" s="134"/>
      <c r="B138" s="135" t="s">
        <v>818</v>
      </c>
      <c r="C138" s="136"/>
      <c r="D138" s="136">
        <f t="shared" si="12"/>
        <v>0</v>
      </c>
      <c r="E138" s="136">
        <f t="shared" si="12"/>
        <v>0</v>
      </c>
      <c r="H138" s="41">
        <f t="shared" si="11"/>
        <v>0</v>
      </c>
    </row>
    <row r="139" spans="1:10" ht="15" customHeight="1" outlineLevel="2">
      <c r="A139" s="134"/>
      <c r="B139" s="135" t="s">
        <v>819</v>
      </c>
      <c r="C139" s="136"/>
      <c r="D139" s="136">
        <f t="shared" si="12"/>
        <v>0</v>
      </c>
      <c r="E139" s="13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226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4"/>
      <c r="B141" s="135" t="s">
        <v>816</v>
      </c>
      <c r="C141" s="136"/>
      <c r="D141" s="136">
        <f>C141</f>
        <v>0</v>
      </c>
      <c r="E141" s="136">
        <f>D141</f>
        <v>0</v>
      </c>
      <c r="H141" s="41">
        <f t="shared" si="11"/>
        <v>0</v>
      </c>
    </row>
    <row r="142" spans="1:10" ht="15" customHeight="1" outlineLevel="2">
      <c r="A142" s="134"/>
      <c r="B142" s="135" t="s">
        <v>817</v>
      </c>
      <c r="C142" s="136"/>
      <c r="D142" s="136">
        <f>C142</f>
        <v>0</v>
      </c>
      <c r="E142" s="13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227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4"/>
      <c r="B144" s="135" t="s">
        <v>816</v>
      </c>
      <c r="C144" s="136"/>
      <c r="D144" s="136">
        <f>C144</f>
        <v>0</v>
      </c>
      <c r="E144" s="136">
        <f>D144</f>
        <v>0</v>
      </c>
      <c r="H144" s="41">
        <f t="shared" si="11"/>
        <v>0</v>
      </c>
    </row>
    <row r="145" spans="1:10" ht="15" customHeight="1" outlineLevel="2">
      <c r="A145" s="134"/>
      <c r="B145" s="135" t="s">
        <v>817</v>
      </c>
      <c r="C145" s="136"/>
      <c r="D145" s="136">
        <f>C145</f>
        <v>0</v>
      </c>
      <c r="E145" s="13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228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4"/>
      <c r="B147" s="135" t="s">
        <v>816</v>
      </c>
      <c r="C147" s="136"/>
      <c r="D147" s="136">
        <f>C147</f>
        <v>0</v>
      </c>
      <c r="E147" s="136">
        <f>D147</f>
        <v>0</v>
      </c>
      <c r="H147" s="41">
        <f t="shared" si="11"/>
        <v>0</v>
      </c>
    </row>
    <row r="148" spans="1:10" ht="15" customHeight="1" outlineLevel="2">
      <c r="A148" s="134"/>
      <c r="B148" s="135" t="s">
        <v>817</v>
      </c>
      <c r="C148" s="136"/>
      <c r="D148" s="136">
        <f>C148</f>
        <v>0</v>
      </c>
      <c r="E148" s="13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229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4"/>
      <c r="B150" s="135" t="s">
        <v>816</v>
      </c>
      <c r="C150" s="136"/>
      <c r="D150" s="136">
        <f>C150</f>
        <v>0</v>
      </c>
      <c r="E150" s="136">
        <f>D150</f>
        <v>0</v>
      </c>
      <c r="H150" s="41">
        <f t="shared" si="11"/>
        <v>0</v>
      </c>
    </row>
    <row r="151" spans="1:10" ht="15" customHeight="1" outlineLevel="2">
      <c r="A151" s="134"/>
      <c r="B151" s="135" t="s">
        <v>817</v>
      </c>
      <c r="C151" s="136"/>
      <c r="D151" s="136">
        <f>C151</f>
        <v>0</v>
      </c>
      <c r="E151" s="136">
        <f>D151</f>
        <v>0</v>
      </c>
      <c r="H151" s="41">
        <f t="shared" si="11"/>
        <v>0</v>
      </c>
    </row>
    <row r="152" spans="1:10">
      <c r="A152" s="183" t="s">
        <v>603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1" t="s">
        <v>230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607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231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4"/>
      <c r="B155" s="135" t="s">
        <v>816</v>
      </c>
      <c r="C155" s="136"/>
      <c r="D155" s="136">
        <f>C155</f>
        <v>0</v>
      </c>
      <c r="E155" s="136">
        <f>D155</f>
        <v>0</v>
      </c>
      <c r="H155" s="41">
        <f t="shared" si="11"/>
        <v>0</v>
      </c>
    </row>
    <row r="156" spans="1:10" ht="15" customHeight="1" outlineLevel="2">
      <c r="A156" s="134"/>
      <c r="B156" s="135" t="s">
        <v>817</v>
      </c>
      <c r="C156" s="136"/>
      <c r="D156" s="136">
        <f>C156</f>
        <v>0</v>
      </c>
      <c r="E156" s="13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232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4"/>
      <c r="B158" s="135" t="s">
        <v>816</v>
      </c>
      <c r="C158" s="136"/>
      <c r="D158" s="136">
        <f>C158</f>
        <v>0</v>
      </c>
      <c r="E158" s="136">
        <f>D158</f>
        <v>0</v>
      </c>
      <c r="H158" s="41">
        <f t="shared" si="11"/>
        <v>0</v>
      </c>
    </row>
    <row r="159" spans="1:10" ht="15" customHeight="1" outlineLevel="2">
      <c r="A159" s="134"/>
      <c r="B159" s="135" t="s">
        <v>817</v>
      </c>
      <c r="C159" s="136"/>
      <c r="D159" s="136">
        <f>C159</f>
        <v>0</v>
      </c>
      <c r="E159" s="13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233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4"/>
      <c r="B161" s="135" t="s">
        <v>816</v>
      </c>
      <c r="C161" s="136"/>
      <c r="D161" s="136">
        <f>C161</f>
        <v>0</v>
      </c>
      <c r="E161" s="136">
        <f>D161</f>
        <v>0</v>
      </c>
      <c r="H161" s="41">
        <f t="shared" si="11"/>
        <v>0</v>
      </c>
    </row>
    <row r="162" spans="1:10" ht="15" customHeight="1" outlineLevel="2">
      <c r="A162" s="134"/>
      <c r="B162" s="135" t="s">
        <v>817</v>
      </c>
      <c r="C162" s="136"/>
      <c r="D162" s="136">
        <f>C162</f>
        <v>0</v>
      </c>
      <c r="E162" s="136">
        <f>D162</f>
        <v>0</v>
      </c>
      <c r="H162" s="41">
        <f t="shared" si="11"/>
        <v>0</v>
      </c>
    </row>
    <row r="163" spans="1:10">
      <c r="A163" s="181" t="s">
        <v>234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235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4"/>
      <c r="B165" s="135" t="s">
        <v>816</v>
      </c>
      <c r="C165" s="136"/>
      <c r="D165" s="136">
        <f>C165</f>
        <v>0</v>
      </c>
      <c r="E165" s="136">
        <f>D165</f>
        <v>0</v>
      </c>
      <c r="H165" s="41">
        <f t="shared" si="11"/>
        <v>0</v>
      </c>
    </row>
    <row r="166" spans="1:10" ht="15" customHeight="1" outlineLevel="2">
      <c r="A166" s="134"/>
      <c r="B166" s="135" t="s">
        <v>817</v>
      </c>
      <c r="C166" s="136"/>
      <c r="D166" s="136">
        <f>C166</f>
        <v>0</v>
      </c>
      <c r="E166" s="13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237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4"/>
      <c r="B168" s="135" t="s">
        <v>816</v>
      </c>
      <c r="C168" s="136"/>
      <c r="D168" s="136">
        <f>C168</f>
        <v>0</v>
      </c>
      <c r="E168" s="136">
        <f>D168</f>
        <v>0</v>
      </c>
      <c r="H168" s="41">
        <f t="shared" si="11"/>
        <v>0</v>
      </c>
    </row>
    <row r="169" spans="1:10" ht="15" customHeight="1" outlineLevel="2">
      <c r="A169" s="134"/>
      <c r="B169" s="135" t="s">
        <v>817</v>
      </c>
      <c r="C169" s="136"/>
      <c r="D169" s="136">
        <f>C169</f>
        <v>0</v>
      </c>
      <c r="E169" s="136">
        <f>D169</f>
        <v>0</v>
      </c>
      <c r="H169" s="41">
        <f t="shared" si="11"/>
        <v>0</v>
      </c>
    </row>
    <row r="170" spans="1:10">
      <c r="A170" s="181" t="s">
        <v>236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608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235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4"/>
      <c r="B172" s="135" t="s">
        <v>816</v>
      </c>
      <c r="C172" s="136"/>
      <c r="D172" s="136">
        <f>C172</f>
        <v>0</v>
      </c>
      <c r="E172" s="136">
        <f>D172</f>
        <v>0</v>
      </c>
      <c r="H172" s="41">
        <f t="shared" si="11"/>
        <v>0</v>
      </c>
    </row>
    <row r="173" spans="1:10" ht="15" customHeight="1" outlineLevel="2">
      <c r="A173" s="134"/>
      <c r="B173" s="135" t="s">
        <v>817</v>
      </c>
      <c r="C173" s="136"/>
      <c r="D173" s="136">
        <f>C173</f>
        <v>0</v>
      </c>
      <c r="E173" s="13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237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4"/>
      <c r="B175" s="135" t="s">
        <v>816</v>
      </c>
      <c r="C175" s="136"/>
      <c r="D175" s="136">
        <f>C175</f>
        <v>0</v>
      </c>
      <c r="E175" s="136">
        <f>D175</f>
        <v>0</v>
      </c>
      <c r="H175" s="41">
        <f t="shared" si="11"/>
        <v>0</v>
      </c>
    </row>
    <row r="176" spans="1:10" ht="15" customHeight="1" outlineLevel="2">
      <c r="A176" s="134"/>
      <c r="B176" s="135" t="s">
        <v>817</v>
      </c>
      <c r="C176" s="136"/>
      <c r="D176" s="136">
        <f>C176</f>
        <v>0</v>
      </c>
      <c r="E176" s="136">
        <f>D176</f>
        <v>0</v>
      </c>
      <c r="H176" s="41">
        <f t="shared" si="11"/>
        <v>0</v>
      </c>
    </row>
    <row r="177" spans="1:10">
      <c r="A177" s="183" t="s">
        <v>604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238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239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609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7" t="s">
        <v>820</v>
      </c>
      <c r="B179" s="18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4">
        <v>3</v>
      </c>
      <c r="B180" s="135" t="s">
        <v>821</v>
      </c>
      <c r="C180" s="136">
        <f>C181</f>
        <v>0</v>
      </c>
      <c r="D180" s="136">
        <f>D181</f>
        <v>0</v>
      </c>
      <c r="E180" s="136">
        <f>E181</f>
        <v>0</v>
      </c>
    </row>
    <row r="181" spans="1:10" outlineLevel="2">
      <c r="A181" s="137"/>
      <c r="B181" s="138" t="s">
        <v>816</v>
      </c>
      <c r="C181" s="139"/>
      <c r="D181" s="139">
        <f>C181</f>
        <v>0</v>
      </c>
      <c r="E181" s="139">
        <f>D181</f>
        <v>0</v>
      </c>
    </row>
    <row r="182" spans="1:10" outlineLevel="2">
      <c r="A182" s="134">
        <v>4</v>
      </c>
      <c r="B182" s="135" t="s">
        <v>822</v>
      </c>
      <c r="C182" s="136">
        <f>C183</f>
        <v>0</v>
      </c>
      <c r="D182" s="136">
        <f>D183</f>
        <v>0</v>
      </c>
      <c r="E182" s="136">
        <f>E183</f>
        <v>0</v>
      </c>
    </row>
    <row r="183" spans="1:10" outlineLevel="2">
      <c r="A183" s="137"/>
      <c r="B183" s="138" t="s">
        <v>816</v>
      </c>
      <c r="C183" s="139"/>
      <c r="D183" s="139">
        <f>C183</f>
        <v>0</v>
      </c>
      <c r="E183" s="139">
        <f>D183</f>
        <v>0</v>
      </c>
    </row>
    <row r="184" spans="1:10" outlineLevel="1">
      <c r="A184" s="187" t="s">
        <v>823</v>
      </c>
      <c r="B184" s="18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4">
        <v>2</v>
      </c>
      <c r="B185" s="135" t="s">
        <v>824</v>
      </c>
      <c r="C185" s="136">
        <f>C186+C187</f>
        <v>0</v>
      </c>
      <c r="D185" s="136">
        <f>D186+D187</f>
        <v>0</v>
      </c>
      <c r="E185" s="136">
        <f>E186+E187</f>
        <v>0</v>
      </c>
    </row>
    <row r="186" spans="1:10" outlineLevel="3">
      <c r="A186" s="137"/>
      <c r="B186" s="138" t="s">
        <v>816</v>
      </c>
      <c r="C186" s="139"/>
      <c r="D186" s="139">
        <f>C186</f>
        <v>0</v>
      </c>
      <c r="E186" s="139">
        <f>D186</f>
        <v>0</v>
      </c>
    </row>
    <row r="187" spans="1:10" outlineLevel="3">
      <c r="A187" s="137"/>
      <c r="B187" s="138" t="s">
        <v>825</v>
      </c>
      <c r="C187" s="139"/>
      <c r="D187" s="139">
        <f>C187</f>
        <v>0</v>
      </c>
      <c r="E187" s="139">
        <f>D187</f>
        <v>0</v>
      </c>
    </row>
    <row r="188" spans="1:10" outlineLevel="1">
      <c r="A188" s="187" t="s">
        <v>826</v>
      </c>
      <c r="B188" s="18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4">
        <v>1</v>
      </c>
      <c r="B189" s="135" t="s">
        <v>827</v>
      </c>
      <c r="C189" s="136">
        <f>C190+C191+C192</f>
        <v>0</v>
      </c>
      <c r="D189" s="136">
        <f>D190+D191+D192</f>
        <v>0</v>
      </c>
      <c r="E189" s="136">
        <f>E190+E191+E192</f>
        <v>0</v>
      </c>
    </row>
    <row r="190" spans="1:10" outlineLevel="3">
      <c r="A190" s="137"/>
      <c r="B190" s="138" t="s">
        <v>816</v>
      </c>
      <c r="C190" s="139">
        <v>0</v>
      </c>
      <c r="D190" s="139">
        <f t="shared" ref="D190:E192" si="13">C190</f>
        <v>0</v>
      </c>
      <c r="E190" s="139">
        <f t="shared" si="13"/>
        <v>0</v>
      </c>
    </row>
    <row r="191" spans="1:10" outlineLevel="3">
      <c r="A191" s="137"/>
      <c r="B191" s="138" t="s">
        <v>828</v>
      </c>
      <c r="C191" s="139">
        <v>0</v>
      </c>
      <c r="D191" s="139">
        <f t="shared" si="13"/>
        <v>0</v>
      </c>
      <c r="E191" s="139">
        <f t="shared" si="13"/>
        <v>0</v>
      </c>
    </row>
    <row r="192" spans="1:10" outlineLevel="3">
      <c r="A192" s="137"/>
      <c r="B192" s="138" t="s">
        <v>829</v>
      </c>
      <c r="C192" s="139">
        <v>0</v>
      </c>
      <c r="D192" s="139">
        <f t="shared" si="13"/>
        <v>0</v>
      </c>
      <c r="E192" s="139">
        <f t="shared" si="13"/>
        <v>0</v>
      </c>
    </row>
    <row r="193" spans="1:5" outlineLevel="2">
      <c r="A193" s="134">
        <v>3</v>
      </c>
      <c r="B193" s="135" t="s">
        <v>821</v>
      </c>
      <c r="C193" s="136">
        <f>C194</f>
        <v>0</v>
      </c>
      <c r="D193" s="136">
        <f>D194</f>
        <v>0</v>
      </c>
      <c r="E193" s="136">
        <f>E194</f>
        <v>0</v>
      </c>
    </row>
    <row r="194" spans="1:5" outlineLevel="3">
      <c r="A194" s="137"/>
      <c r="B194" s="138" t="s">
        <v>816</v>
      </c>
      <c r="C194" s="139">
        <v>0</v>
      </c>
      <c r="D194" s="139">
        <f>C194</f>
        <v>0</v>
      </c>
      <c r="E194" s="139">
        <f>D194</f>
        <v>0</v>
      </c>
    </row>
    <row r="195" spans="1:5" outlineLevel="2">
      <c r="A195" s="134">
        <v>4</v>
      </c>
      <c r="B195" s="135" t="s">
        <v>822</v>
      </c>
      <c r="C195" s="136">
        <f>C196</f>
        <v>0</v>
      </c>
      <c r="D195" s="136">
        <f>D196</f>
        <v>0</v>
      </c>
      <c r="E195" s="136">
        <f>E196</f>
        <v>0</v>
      </c>
    </row>
    <row r="196" spans="1:5" outlineLevel="3">
      <c r="A196" s="137"/>
      <c r="B196" s="138" t="s">
        <v>816</v>
      </c>
      <c r="C196" s="139">
        <v>0</v>
      </c>
      <c r="D196" s="139">
        <f>C196</f>
        <v>0</v>
      </c>
      <c r="E196" s="139">
        <f>D196</f>
        <v>0</v>
      </c>
    </row>
    <row r="197" spans="1:5" outlineLevel="1">
      <c r="A197" s="187" t="s">
        <v>830</v>
      </c>
      <c r="B197" s="18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4">
        <v>4</v>
      </c>
      <c r="B198" s="135" t="s">
        <v>822</v>
      </c>
      <c r="C198" s="136">
        <f t="shared" si="14"/>
        <v>0</v>
      </c>
      <c r="D198" s="136">
        <f t="shared" si="14"/>
        <v>0</v>
      </c>
      <c r="E198" s="136">
        <f t="shared" si="14"/>
        <v>0</v>
      </c>
    </row>
    <row r="199" spans="1:5" outlineLevel="3">
      <c r="A199" s="137"/>
      <c r="B199" s="138" t="s">
        <v>816</v>
      </c>
      <c r="C199" s="139">
        <v>0</v>
      </c>
      <c r="D199" s="139">
        <f>C199</f>
        <v>0</v>
      </c>
      <c r="E199" s="139">
        <f>D199</f>
        <v>0</v>
      </c>
    </row>
    <row r="200" spans="1:5" outlineLevel="1">
      <c r="A200" s="187" t="s">
        <v>831</v>
      </c>
      <c r="B200" s="18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4">
        <v>3</v>
      </c>
      <c r="B201" s="135" t="s">
        <v>821</v>
      </c>
      <c r="C201" s="136">
        <f>C202</f>
        <v>0</v>
      </c>
      <c r="D201" s="136">
        <f>D202</f>
        <v>0</v>
      </c>
      <c r="E201" s="136">
        <f>E202</f>
        <v>0</v>
      </c>
    </row>
    <row r="202" spans="1:5" outlineLevel="3">
      <c r="A202" s="137"/>
      <c r="B202" s="138" t="s">
        <v>816</v>
      </c>
      <c r="C202" s="139">
        <v>0</v>
      </c>
      <c r="D202" s="139">
        <f>C202</f>
        <v>0</v>
      </c>
      <c r="E202" s="139">
        <f>D202</f>
        <v>0</v>
      </c>
    </row>
    <row r="203" spans="1:5" outlineLevel="1">
      <c r="A203" s="187" t="s">
        <v>832</v>
      </c>
      <c r="B203" s="18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4">
        <v>1</v>
      </c>
      <c r="B204" s="135" t="s">
        <v>827</v>
      </c>
      <c r="C204" s="136">
        <f>C205+C206</f>
        <v>0</v>
      </c>
      <c r="D204" s="136">
        <f>D205+D206</f>
        <v>0</v>
      </c>
      <c r="E204" s="136">
        <f>E205+E206</f>
        <v>0</v>
      </c>
    </row>
    <row r="205" spans="1:5" outlineLevel="3">
      <c r="A205" s="137"/>
      <c r="B205" s="138" t="s">
        <v>816</v>
      </c>
      <c r="C205" s="139">
        <v>0</v>
      </c>
      <c r="D205" s="139">
        <f>C205</f>
        <v>0</v>
      </c>
      <c r="E205" s="139">
        <f>D205</f>
        <v>0</v>
      </c>
    </row>
    <row r="206" spans="1:5" outlineLevel="3">
      <c r="A206" s="137"/>
      <c r="B206" s="138" t="s">
        <v>833</v>
      </c>
      <c r="C206" s="139">
        <v>0</v>
      </c>
      <c r="D206" s="139">
        <f>C206</f>
        <v>0</v>
      </c>
      <c r="E206" s="139">
        <f>D206</f>
        <v>0</v>
      </c>
    </row>
    <row r="207" spans="1:5" outlineLevel="2">
      <c r="A207" s="134">
        <v>2</v>
      </c>
      <c r="B207" s="135" t="s">
        <v>824</v>
      </c>
      <c r="C207" s="136">
        <f>C209+C208+C210</f>
        <v>0</v>
      </c>
      <c r="D207" s="136">
        <f>D209+D208+D210</f>
        <v>0</v>
      </c>
      <c r="E207" s="136">
        <f>E209+E208+E210</f>
        <v>0</v>
      </c>
    </row>
    <row r="208" spans="1:5" outlineLevel="3">
      <c r="A208" s="137"/>
      <c r="B208" s="138" t="s">
        <v>816</v>
      </c>
      <c r="C208" s="139">
        <v>0</v>
      </c>
      <c r="D208" s="139">
        <f t="shared" ref="D208:E210" si="15">C208</f>
        <v>0</v>
      </c>
      <c r="E208" s="139">
        <f t="shared" si="15"/>
        <v>0</v>
      </c>
    </row>
    <row r="209" spans="1:5" outlineLevel="3">
      <c r="A209" s="137"/>
      <c r="B209" s="138" t="s">
        <v>834</v>
      </c>
      <c r="C209" s="139"/>
      <c r="D209" s="139">
        <f t="shared" si="15"/>
        <v>0</v>
      </c>
      <c r="E209" s="139">
        <f t="shared" si="15"/>
        <v>0</v>
      </c>
    </row>
    <row r="210" spans="1:5" outlineLevel="3">
      <c r="A210" s="137"/>
      <c r="B210" s="138" t="s">
        <v>816</v>
      </c>
      <c r="C210" s="139">
        <v>0</v>
      </c>
      <c r="D210" s="139">
        <f t="shared" si="15"/>
        <v>0</v>
      </c>
      <c r="E210" s="139">
        <f t="shared" si="15"/>
        <v>0</v>
      </c>
    </row>
    <row r="211" spans="1:5" outlineLevel="2">
      <c r="A211" s="134">
        <v>3</v>
      </c>
      <c r="B211" s="135" t="s">
        <v>821</v>
      </c>
      <c r="C211" s="136">
        <f>C212</f>
        <v>0</v>
      </c>
      <c r="D211" s="136">
        <f>D212</f>
        <v>0</v>
      </c>
      <c r="E211" s="136">
        <f>E212</f>
        <v>0</v>
      </c>
    </row>
    <row r="212" spans="1:5" outlineLevel="3">
      <c r="A212" s="137"/>
      <c r="B212" s="138" t="s">
        <v>816</v>
      </c>
      <c r="C212" s="139">
        <v>0</v>
      </c>
      <c r="D212" s="139">
        <f>C212</f>
        <v>0</v>
      </c>
      <c r="E212" s="139">
        <f>D212</f>
        <v>0</v>
      </c>
    </row>
    <row r="213" spans="1:5" outlineLevel="2">
      <c r="A213" s="134">
        <v>4</v>
      </c>
      <c r="B213" s="135" t="s">
        <v>822</v>
      </c>
      <c r="C213" s="136">
        <f>C214</f>
        <v>0</v>
      </c>
      <c r="D213" s="136">
        <f>D214</f>
        <v>0</v>
      </c>
      <c r="E213" s="136">
        <f>E214</f>
        <v>0</v>
      </c>
    </row>
    <row r="214" spans="1:5" outlineLevel="3">
      <c r="A214" s="137"/>
      <c r="B214" s="138" t="s">
        <v>816</v>
      </c>
      <c r="C214" s="139">
        <v>0</v>
      </c>
      <c r="D214" s="139">
        <f>C214</f>
        <v>0</v>
      </c>
      <c r="E214" s="139">
        <f>D214</f>
        <v>0</v>
      </c>
    </row>
    <row r="215" spans="1:5" outlineLevel="1">
      <c r="A215" s="187" t="s">
        <v>835</v>
      </c>
      <c r="B215" s="18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4">
        <v>2</v>
      </c>
      <c r="B216" s="135" t="s">
        <v>824</v>
      </c>
      <c r="C216" s="136">
        <f>C219+C218+C217</f>
        <v>0</v>
      </c>
      <c r="D216" s="136">
        <f>D219+D218+D217</f>
        <v>0</v>
      </c>
      <c r="E216" s="136">
        <f>E219+E218+E217</f>
        <v>0</v>
      </c>
    </row>
    <row r="217" spans="1:5" outlineLevel="3">
      <c r="A217" s="137"/>
      <c r="B217" s="138" t="s">
        <v>816</v>
      </c>
      <c r="C217" s="139">
        <v>0</v>
      </c>
      <c r="D217" s="139">
        <f t="shared" ref="D217:E219" si="16">C217</f>
        <v>0</v>
      </c>
      <c r="E217" s="139">
        <f t="shared" si="16"/>
        <v>0</v>
      </c>
    </row>
    <row r="218" spans="1:5" s="143" customFormat="1" outlineLevel="3">
      <c r="A218" s="140"/>
      <c r="B218" s="141" t="s">
        <v>836</v>
      </c>
      <c r="C218" s="142"/>
      <c r="D218" s="142">
        <f t="shared" si="16"/>
        <v>0</v>
      </c>
      <c r="E218" s="142">
        <f t="shared" si="16"/>
        <v>0</v>
      </c>
    </row>
    <row r="219" spans="1:5" s="143" customFormat="1" outlineLevel="3">
      <c r="A219" s="140"/>
      <c r="B219" s="141" t="s">
        <v>837</v>
      </c>
      <c r="C219" s="142"/>
      <c r="D219" s="142">
        <f t="shared" si="16"/>
        <v>0</v>
      </c>
      <c r="E219" s="142">
        <f t="shared" si="16"/>
        <v>0</v>
      </c>
    </row>
    <row r="220" spans="1:5" outlineLevel="2">
      <c r="A220" s="134">
        <v>3</v>
      </c>
      <c r="B220" s="135" t="s">
        <v>821</v>
      </c>
      <c r="C220" s="136">
        <f>C221</f>
        <v>0</v>
      </c>
      <c r="D220" s="136">
        <f>D221</f>
        <v>0</v>
      </c>
      <c r="E220" s="136">
        <f>E221</f>
        <v>0</v>
      </c>
    </row>
    <row r="221" spans="1:5" outlineLevel="3">
      <c r="A221" s="137"/>
      <c r="B221" s="138" t="s">
        <v>816</v>
      </c>
      <c r="C221" s="139">
        <v>0</v>
      </c>
      <c r="D221" s="139">
        <f>C221</f>
        <v>0</v>
      </c>
      <c r="E221" s="139">
        <f>D221</f>
        <v>0</v>
      </c>
    </row>
    <row r="222" spans="1:5" outlineLevel="1">
      <c r="A222" s="187" t="s">
        <v>838</v>
      </c>
      <c r="B222" s="18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4">
        <v>2</v>
      </c>
      <c r="B223" s="135" t="s">
        <v>824</v>
      </c>
      <c r="C223" s="136">
        <f>C225+C226+C227+C224</f>
        <v>0</v>
      </c>
      <c r="D223" s="136">
        <f>D225+D226+D227+D224</f>
        <v>0</v>
      </c>
      <c r="E223" s="136">
        <f>E225+E226+E227+E224</f>
        <v>0</v>
      </c>
    </row>
    <row r="224" spans="1:5" outlineLevel="3">
      <c r="A224" s="137"/>
      <c r="B224" s="138" t="s">
        <v>816</v>
      </c>
      <c r="C224" s="139">
        <v>0</v>
      </c>
      <c r="D224" s="139">
        <f>C224</f>
        <v>0</v>
      </c>
      <c r="E224" s="139">
        <f>D224</f>
        <v>0</v>
      </c>
    </row>
    <row r="225" spans="1:5" outlineLevel="3">
      <c r="A225" s="137"/>
      <c r="B225" s="138" t="s">
        <v>839</v>
      </c>
      <c r="C225" s="139"/>
      <c r="D225" s="139">
        <f t="shared" ref="D225:E227" si="17">C225</f>
        <v>0</v>
      </c>
      <c r="E225" s="139">
        <f t="shared" si="17"/>
        <v>0</v>
      </c>
    </row>
    <row r="226" spans="1:5" outlineLevel="3">
      <c r="A226" s="137"/>
      <c r="B226" s="138" t="s">
        <v>840</v>
      </c>
      <c r="C226" s="139"/>
      <c r="D226" s="139">
        <f t="shared" si="17"/>
        <v>0</v>
      </c>
      <c r="E226" s="139">
        <f t="shared" si="17"/>
        <v>0</v>
      </c>
    </row>
    <row r="227" spans="1:5" outlineLevel="3">
      <c r="A227" s="137"/>
      <c r="B227" s="138" t="s">
        <v>841</v>
      </c>
      <c r="C227" s="139"/>
      <c r="D227" s="139">
        <f t="shared" si="17"/>
        <v>0</v>
      </c>
      <c r="E227" s="139">
        <f t="shared" si="17"/>
        <v>0</v>
      </c>
    </row>
    <row r="228" spans="1:5" outlineLevel="1">
      <c r="A228" s="187" t="s">
        <v>842</v>
      </c>
      <c r="B228" s="18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4">
        <v>2</v>
      </c>
      <c r="B229" s="135" t="s">
        <v>824</v>
      </c>
      <c r="C229" s="136">
        <f>C231+C232+C230</f>
        <v>0</v>
      </c>
      <c r="D229" s="136">
        <f>D231+D232+D230</f>
        <v>0</v>
      </c>
      <c r="E229" s="136">
        <f>E231+E232+E230</f>
        <v>0</v>
      </c>
    </row>
    <row r="230" spans="1:5" outlineLevel="3">
      <c r="A230" s="137"/>
      <c r="B230" s="138" t="s">
        <v>816</v>
      </c>
      <c r="C230" s="139">
        <v>0</v>
      </c>
      <c r="D230" s="139">
        <f t="shared" ref="D230:E232" si="18">C230</f>
        <v>0</v>
      </c>
      <c r="E230" s="139">
        <f t="shared" si="18"/>
        <v>0</v>
      </c>
    </row>
    <row r="231" spans="1:5" outlineLevel="3">
      <c r="A231" s="137"/>
      <c r="B231" s="138" t="s">
        <v>843</v>
      </c>
      <c r="C231" s="139">
        <v>0</v>
      </c>
      <c r="D231" s="139">
        <f t="shared" si="18"/>
        <v>0</v>
      </c>
      <c r="E231" s="139">
        <f t="shared" si="18"/>
        <v>0</v>
      </c>
    </row>
    <row r="232" spans="1:5" outlineLevel="3">
      <c r="A232" s="137"/>
      <c r="B232" s="138" t="s">
        <v>844</v>
      </c>
      <c r="C232" s="139"/>
      <c r="D232" s="139">
        <f t="shared" si="18"/>
        <v>0</v>
      </c>
      <c r="E232" s="139">
        <f t="shared" si="18"/>
        <v>0</v>
      </c>
    </row>
    <row r="233" spans="1:5" outlineLevel="2">
      <c r="A233" s="134">
        <v>3</v>
      </c>
      <c r="B233" s="135" t="s">
        <v>821</v>
      </c>
      <c r="C233" s="136">
        <f>C234</f>
        <v>0</v>
      </c>
      <c r="D233" s="136">
        <f>D234</f>
        <v>0</v>
      </c>
      <c r="E233" s="136">
        <f>E234</f>
        <v>0</v>
      </c>
    </row>
    <row r="234" spans="1:5" outlineLevel="3">
      <c r="A234" s="137"/>
      <c r="B234" s="138" t="s">
        <v>816</v>
      </c>
      <c r="C234" s="139">
        <v>0</v>
      </c>
      <c r="D234" s="139">
        <f>C234</f>
        <v>0</v>
      </c>
      <c r="E234" s="139">
        <f>D234</f>
        <v>0</v>
      </c>
    </row>
    <row r="235" spans="1:5" outlineLevel="1">
      <c r="A235" s="187" t="s">
        <v>845</v>
      </c>
      <c r="B235" s="18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4">
        <v>3</v>
      </c>
      <c r="B236" s="135" t="s">
        <v>821</v>
      </c>
      <c r="C236" s="136">
        <f>C237</f>
        <v>0</v>
      </c>
      <c r="D236" s="136">
        <f>D237</f>
        <v>0</v>
      </c>
      <c r="E236" s="136">
        <f>E237</f>
        <v>0</v>
      </c>
    </row>
    <row r="237" spans="1:5" outlineLevel="3">
      <c r="A237" s="137"/>
      <c r="B237" s="138" t="s">
        <v>816</v>
      </c>
      <c r="C237" s="139">
        <v>0</v>
      </c>
      <c r="D237" s="139">
        <f>C237</f>
        <v>0</v>
      </c>
      <c r="E237" s="139">
        <f>D237</f>
        <v>0</v>
      </c>
    </row>
    <row r="238" spans="1:5" outlineLevel="1">
      <c r="A238" s="187" t="s">
        <v>846</v>
      </c>
      <c r="B238" s="18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4">
        <v>2</v>
      </c>
      <c r="B239" s="135" t="s">
        <v>824</v>
      </c>
      <c r="C239" s="136">
        <f>C241+C242+C240</f>
        <v>0</v>
      </c>
      <c r="D239" s="136">
        <f>D241+D242+D240</f>
        <v>0</v>
      </c>
      <c r="E239" s="136">
        <f>E241+E242+E240</f>
        <v>0</v>
      </c>
    </row>
    <row r="240" spans="1:5" outlineLevel="3">
      <c r="A240" s="137"/>
      <c r="B240" s="138" t="s">
        <v>816</v>
      </c>
      <c r="C240" s="139">
        <v>0</v>
      </c>
      <c r="D240" s="139">
        <f t="shared" ref="D240:E242" si="19">C240</f>
        <v>0</v>
      </c>
      <c r="E240" s="139">
        <f t="shared" si="19"/>
        <v>0</v>
      </c>
    </row>
    <row r="241" spans="1:10" outlineLevel="3">
      <c r="A241" s="137"/>
      <c r="B241" s="138" t="s">
        <v>847</v>
      </c>
      <c r="C241" s="139"/>
      <c r="D241" s="139">
        <f t="shared" si="19"/>
        <v>0</v>
      </c>
      <c r="E241" s="139">
        <f t="shared" si="19"/>
        <v>0</v>
      </c>
    </row>
    <row r="242" spans="1:10" outlineLevel="3">
      <c r="A242" s="137"/>
      <c r="B242" s="138" t="s">
        <v>848</v>
      </c>
      <c r="C242" s="139"/>
      <c r="D242" s="139">
        <f t="shared" si="19"/>
        <v>0</v>
      </c>
      <c r="E242" s="139">
        <f t="shared" si="19"/>
        <v>0</v>
      </c>
    </row>
    <row r="243" spans="1:10" outlineLevel="1">
      <c r="A243" s="187" t="s">
        <v>849</v>
      </c>
      <c r="B243" s="18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4">
        <v>2</v>
      </c>
      <c r="B244" s="135" t="s">
        <v>824</v>
      </c>
      <c r="C244" s="136">
        <f>C246+C247+C248+C249+C245</f>
        <v>0</v>
      </c>
      <c r="D244" s="136">
        <f>D246+D247+D248+D249+D245</f>
        <v>0</v>
      </c>
      <c r="E244" s="136">
        <f>E246+E247+E248+E249+E245</f>
        <v>0</v>
      </c>
    </row>
    <row r="245" spans="1:10" outlineLevel="3">
      <c r="A245" s="137"/>
      <c r="B245" s="138" t="s">
        <v>816</v>
      </c>
      <c r="C245" s="139">
        <v>0</v>
      </c>
      <c r="D245" s="139">
        <f>C245</f>
        <v>0</v>
      </c>
      <c r="E245" s="139">
        <f>D245</f>
        <v>0</v>
      </c>
    </row>
    <row r="246" spans="1:10" outlineLevel="3">
      <c r="A246" s="137"/>
      <c r="B246" s="138" t="s">
        <v>837</v>
      </c>
      <c r="C246" s="139"/>
      <c r="D246" s="139">
        <f t="shared" ref="D246:E249" si="20">C246</f>
        <v>0</v>
      </c>
      <c r="E246" s="139">
        <f t="shared" si="20"/>
        <v>0</v>
      </c>
    </row>
    <row r="247" spans="1:10" outlineLevel="3">
      <c r="A247" s="137"/>
      <c r="B247" s="138" t="s">
        <v>850</v>
      </c>
      <c r="C247" s="139"/>
      <c r="D247" s="139">
        <f t="shared" si="20"/>
        <v>0</v>
      </c>
      <c r="E247" s="139">
        <f t="shared" si="20"/>
        <v>0</v>
      </c>
    </row>
    <row r="248" spans="1:10" outlineLevel="3">
      <c r="A248" s="137"/>
      <c r="B248" s="138" t="s">
        <v>844</v>
      </c>
      <c r="C248" s="139"/>
      <c r="D248" s="139">
        <f t="shared" si="20"/>
        <v>0</v>
      </c>
      <c r="E248" s="139">
        <f t="shared" si="20"/>
        <v>0</v>
      </c>
    </row>
    <row r="249" spans="1:10" outlineLevel="3">
      <c r="A249" s="137"/>
      <c r="B249" s="138" t="s">
        <v>851</v>
      </c>
      <c r="C249" s="139"/>
      <c r="D249" s="139">
        <f t="shared" si="20"/>
        <v>0</v>
      </c>
      <c r="E249" s="139">
        <f t="shared" si="20"/>
        <v>0</v>
      </c>
    </row>
    <row r="250" spans="1:10" outlineLevel="1">
      <c r="A250" s="187" t="s">
        <v>852</v>
      </c>
      <c r="B250" s="18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37"/>
      <c r="B251" s="138" t="s">
        <v>816</v>
      </c>
      <c r="C251" s="139">
        <v>0</v>
      </c>
      <c r="D251" s="139">
        <f>C251</f>
        <v>0</v>
      </c>
      <c r="E251" s="139">
        <f>D251</f>
        <v>0</v>
      </c>
    </row>
    <row r="252" spans="1:10" outlineLevel="3">
      <c r="A252" s="137"/>
      <c r="B252" s="138" t="s">
        <v>853</v>
      </c>
      <c r="C252" s="139">
        <v>0</v>
      </c>
      <c r="D252" s="139">
        <f>C252</f>
        <v>0</v>
      </c>
      <c r="E252" s="139">
        <f>D252</f>
        <v>0</v>
      </c>
    </row>
    <row r="256" spans="1:10" ht="18.5">
      <c r="A256" s="178" t="s">
        <v>67</v>
      </c>
      <c r="B256" s="178"/>
      <c r="C256" s="178"/>
      <c r="D256" s="149" t="s">
        <v>814</v>
      </c>
      <c r="E256" s="149" t="s">
        <v>815</v>
      </c>
      <c r="G256" s="47" t="s">
        <v>611</v>
      </c>
      <c r="H256" s="48">
        <f>C257+C559</f>
        <v>0</v>
      </c>
      <c r="I256" s="49"/>
      <c r="J256" s="50" t="b">
        <f>AND(H256=I256)</f>
        <v>1</v>
      </c>
    </row>
    <row r="257" spans="1:10">
      <c r="A257" s="193" t="s">
        <v>60</v>
      </c>
      <c r="B257" s="19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95" t="s">
        <v>288</v>
      </c>
      <c r="B258" s="19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91" t="s">
        <v>289</v>
      </c>
      <c r="B259" s="19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612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89" t="s">
        <v>290</v>
      </c>
      <c r="B260" s="19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9" t="s">
        <v>291</v>
      </c>
      <c r="B263" s="19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240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241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242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243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244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245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246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247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248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249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250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251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252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253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254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255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256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257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258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259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260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261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262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263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264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265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266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267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268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269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133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270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271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272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273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274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275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276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277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278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279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280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281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134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9" t="s">
        <v>623</v>
      </c>
      <c r="B314" s="19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282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240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283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270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284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274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275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260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261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285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286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287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276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277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278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279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280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281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475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474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476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191" t="s">
        <v>292</v>
      </c>
      <c r="B339" s="19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613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89" t="s">
        <v>293</v>
      </c>
      <c r="B340" s="19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294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30"/>
        <v>0</v>
      </c>
      <c r="E342" s="5">
        <f t="shared" si="30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0"/>
        <v>0</v>
      </c>
      <c r="E343" s="5">
        <f t="shared" si="30"/>
        <v>0</v>
      </c>
      <c r="H343" s="41">
        <f t="shared" si="28"/>
        <v>0</v>
      </c>
    </row>
    <row r="344" spans="1:10" outlineLevel="2">
      <c r="A344" s="6">
        <v>2201</v>
      </c>
      <c r="B344" s="4" t="s">
        <v>295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296</v>
      </c>
      <c r="C345" s="30"/>
      <c r="D345" s="30">
        <f t="shared" ref="D345:E347" si="31">C345</f>
        <v>0</v>
      </c>
      <c r="E345" s="30">
        <f t="shared" si="31"/>
        <v>0</v>
      </c>
      <c r="H345" s="41">
        <f t="shared" si="28"/>
        <v>0</v>
      </c>
    </row>
    <row r="346" spans="1:10" outlineLevel="3">
      <c r="A346" s="29"/>
      <c r="B346" s="28" t="s">
        <v>297</v>
      </c>
      <c r="C346" s="30">
        <v>0</v>
      </c>
      <c r="D346" s="30">
        <f t="shared" si="31"/>
        <v>0</v>
      </c>
      <c r="E346" s="30">
        <f t="shared" si="31"/>
        <v>0</v>
      </c>
      <c r="H346" s="41">
        <f t="shared" si="28"/>
        <v>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300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301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302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outlineLevel="3">
      <c r="A352" s="29"/>
      <c r="B352" s="28" t="s">
        <v>303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3">C354</f>
        <v>0</v>
      </c>
      <c r="E354" s="30">
        <f t="shared" si="33"/>
        <v>0</v>
      </c>
      <c r="H354" s="41">
        <f t="shared" si="28"/>
        <v>0</v>
      </c>
    </row>
    <row r="355" spans="1:8" outlineLevel="3">
      <c r="A355" s="29"/>
      <c r="B355" s="28" t="s">
        <v>305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outlineLevel="2">
      <c r="A356" s="6">
        <v>2201</v>
      </c>
      <c r="B356" s="4" t="s">
        <v>306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outlineLevel="2">
      <c r="A357" s="6">
        <v>2201</v>
      </c>
      <c r="B357" s="4" t="s">
        <v>307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308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309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310</v>
      </c>
      <c r="C360" s="30"/>
      <c r="D360" s="30">
        <f t="shared" si="34"/>
        <v>0</v>
      </c>
      <c r="E360" s="30">
        <f t="shared" si="34"/>
        <v>0</v>
      </c>
      <c r="H360" s="41">
        <f t="shared" si="28"/>
        <v>0</v>
      </c>
    </row>
    <row r="361" spans="1:8" outlineLevel="3">
      <c r="A361" s="29"/>
      <c r="B361" s="28" t="s">
        <v>311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313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314</v>
      </c>
      <c r="C364" s="30"/>
      <c r="D364" s="30">
        <f t="shared" ref="D364:E366" si="35">C364</f>
        <v>0</v>
      </c>
      <c r="E364" s="30">
        <f t="shared" si="35"/>
        <v>0</v>
      </c>
      <c r="H364" s="41">
        <f t="shared" si="28"/>
        <v>0</v>
      </c>
    </row>
    <row r="365" spans="1:8" outlineLevel="3">
      <c r="A365" s="29"/>
      <c r="B365" s="28" t="s">
        <v>315</v>
      </c>
      <c r="C365" s="30"/>
      <c r="D365" s="30">
        <f t="shared" si="35"/>
        <v>0</v>
      </c>
      <c r="E365" s="30">
        <f t="shared" si="35"/>
        <v>0</v>
      </c>
      <c r="H365" s="41">
        <f t="shared" si="28"/>
        <v>0</v>
      </c>
    </row>
    <row r="366" spans="1:8" outlineLevel="3">
      <c r="A366" s="29"/>
      <c r="B366" s="28" t="s">
        <v>316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318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319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6"/>
        <v>0</v>
      </c>
      <c r="E371" s="5">
        <f t="shared" si="36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6"/>
        <v>0</v>
      </c>
      <c r="E372" s="5">
        <f t="shared" si="36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321</v>
      </c>
      <c r="C374" s="30">
        <v>0</v>
      </c>
      <c r="D374" s="30">
        <f t="shared" ref="D374:E377" si="37">C374</f>
        <v>0</v>
      </c>
      <c r="E374" s="30">
        <f t="shared" si="37"/>
        <v>0</v>
      </c>
      <c r="H374" s="41">
        <f t="shared" si="28"/>
        <v>0</v>
      </c>
    </row>
    <row r="375" spans="1:8" outlineLevel="3">
      <c r="A375" s="29"/>
      <c r="B375" s="28" t="s">
        <v>322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323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324</v>
      </c>
      <c r="C377" s="5">
        <v>0</v>
      </c>
      <c r="D377" s="5">
        <f t="shared" si="37"/>
        <v>0</v>
      </c>
      <c r="E377" s="5">
        <f t="shared" si="37"/>
        <v>0</v>
      </c>
      <c r="H377" s="41">
        <f t="shared" si="28"/>
        <v>0</v>
      </c>
    </row>
    <row r="378" spans="1:8" outlineLevel="2">
      <c r="A378" s="6">
        <v>2201</v>
      </c>
      <c r="B378" s="4" t="s">
        <v>325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 t="shared" ref="D379:E381" si="38">C379</f>
        <v>0</v>
      </c>
      <c r="E379" s="30">
        <f t="shared" si="38"/>
        <v>0</v>
      </c>
      <c r="H379" s="41">
        <f t="shared" si="28"/>
        <v>0</v>
      </c>
    </row>
    <row r="380" spans="1:8" outlineLevel="3">
      <c r="A380" s="29"/>
      <c r="B380" s="28" t="s">
        <v>135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8"/>
        <v>0</v>
      </c>
      <c r="E381" s="30">
        <f t="shared" si="38"/>
        <v>0</v>
      </c>
      <c r="H381" s="41">
        <f t="shared" si="28"/>
        <v>0</v>
      </c>
    </row>
    <row r="382" spans="1:8" outlineLevel="2">
      <c r="A382" s="6">
        <v>2201</v>
      </c>
      <c r="B382" s="4" t="s">
        <v>136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326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327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328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329</v>
      </c>
      <c r="C386" s="30"/>
      <c r="D386" s="30">
        <f t="shared" si="39"/>
        <v>0</v>
      </c>
      <c r="E386" s="30">
        <f t="shared" si="39"/>
        <v>0</v>
      </c>
      <c r="H386" s="41">
        <f t="shared" ref="H386:H449" si="40">C386</f>
        <v>0</v>
      </c>
    </row>
    <row r="387" spans="1:8" outlineLevel="3">
      <c r="A387" s="29"/>
      <c r="B387" s="28" t="s">
        <v>330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331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0"/>
        <v>0</v>
      </c>
    </row>
    <row r="389" spans="1:8" outlineLevel="3">
      <c r="A389" s="29"/>
      <c r="B389" s="28" t="s">
        <v>48</v>
      </c>
      <c r="C389" s="30"/>
      <c r="D389" s="30">
        <f t="shared" ref="D389:E391" si="41">C389</f>
        <v>0</v>
      </c>
      <c r="E389" s="30">
        <f t="shared" si="41"/>
        <v>0</v>
      </c>
      <c r="H389" s="41">
        <f t="shared" si="40"/>
        <v>0</v>
      </c>
    </row>
    <row r="390" spans="1:8" outlineLevel="3">
      <c r="A390" s="29"/>
      <c r="B390" s="28" t="s">
        <v>332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0"/>
        <v>0</v>
      </c>
    </row>
    <row r="393" spans="1:8" outlineLevel="3">
      <c r="A393" s="29"/>
      <c r="B393" s="28" t="s">
        <v>335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336</v>
      </c>
      <c r="C394" s="30"/>
      <c r="D394" s="30">
        <f>C394</f>
        <v>0</v>
      </c>
      <c r="E394" s="30">
        <f>D394</f>
        <v>0</v>
      </c>
      <c r="H394" s="41">
        <f t="shared" si="40"/>
        <v>0</v>
      </c>
    </row>
    <row r="395" spans="1:8" outlineLevel="2">
      <c r="A395" s="6">
        <v>2201</v>
      </c>
      <c r="B395" s="4" t="s">
        <v>137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outlineLevel="3">
      <c r="A396" s="29"/>
      <c r="B396" s="28" t="s">
        <v>337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outlineLevel="3">
      <c r="A397" s="29"/>
      <c r="B397" s="28" t="s">
        <v>338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138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340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341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342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343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344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outlineLevel="3">
      <c r="A405" s="29"/>
      <c r="B405" s="28" t="s">
        <v>345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outlineLevel="3">
      <c r="A406" s="29"/>
      <c r="B406" s="28" t="s">
        <v>346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0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0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139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0"/>
        <v>0</v>
      </c>
    </row>
    <row r="413" spans="1:8" outlineLevel="3" collapsed="1">
      <c r="A413" s="29"/>
      <c r="B413" s="28" t="s">
        <v>350</v>
      </c>
      <c r="C413" s="30"/>
      <c r="D413" s="30">
        <f t="shared" ref="D413:E415" si="45">C413</f>
        <v>0</v>
      </c>
      <c r="E413" s="30">
        <f t="shared" si="45"/>
        <v>0</v>
      </c>
      <c r="H413" s="41">
        <f t="shared" si="40"/>
        <v>0</v>
      </c>
    </row>
    <row r="414" spans="1:8" outlineLevel="3">
      <c r="A414" s="29"/>
      <c r="B414" s="28" t="s">
        <v>351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140</v>
      </c>
      <c r="C415" s="5"/>
      <c r="D415" s="5">
        <f t="shared" si="45"/>
        <v>0</v>
      </c>
      <c r="E415" s="5">
        <f t="shared" si="45"/>
        <v>0</v>
      </c>
      <c r="H415" s="41">
        <f t="shared" si="40"/>
        <v>0</v>
      </c>
    </row>
    <row r="416" spans="1:8" outlineLevel="2" collapsed="1">
      <c r="A416" s="6">
        <v>2201</v>
      </c>
      <c r="B416" s="4" t="s">
        <v>354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outlineLevel="3" collapsed="1">
      <c r="A417" s="29"/>
      <c r="B417" s="28" t="s">
        <v>352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outlineLevel="3">
      <c r="A418" s="29"/>
      <c r="B418" s="28" t="s">
        <v>353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356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141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0"/>
        <v>0</v>
      </c>
    </row>
    <row r="423" spans="1:8" outlineLevel="3">
      <c r="A423" s="29"/>
      <c r="B423" s="28" t="s">
        <v>358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359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360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361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362</v>
      </c>
      <c r="C427" s="30"/>
      <c r="D427" s="30">
        <f t="shared" si="47"/>
        <v>0</v>
      </c>
      <c r="E427" s="30">
        <f t="shared" si="47"/>
        <v>0</v>
      </c>
      <c r="H427" s="41">
        <f t="shared" si="40"/>
        <v>0</v>
      </c>
    </row>
    <row r="428" spans="1:8" outlineLevel="3">
      <c r="A428" s="29"/>
      <c r="B428" s="28" t="s">
        <v>363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outlineLevel="2">
      <c r="A429" s="6">
        <v>2201</v>
      </c>
      <c r="B429" s="4" t="s">
        <v>364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0"/>
        <v>0</v>
      </c>
    </row>
    <row r="430" spans="1:8" outlineLevel="3">
      <c r="A430" s="29"/>
      <c r="B430" s="28" t="s">
        <v>365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366</v>
      </c>
      <c r="C431" s="30"/>
      <c r="D431" s="30">
        <f t="shared" ref="D431:E442" si="48">C431</f>
        <v>0</v>
      </c>
      <c r="E431" s="30">
        <f t="shared" si="48"/>
        <v>0</v>
      </c>
      <c r="H431" s="41">
        <f t="shared" si="40"/>
        <v>0</v>
      </c>
    </row>
    <row r="432" spans="1:8" outlineLevel="3">
      <c r="A432" s="29"/>
      <c r="B432" s="28" t="s">
        <v>367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outlineLevel="3">
      <c r="A433" s="29"/>
      <c r="B433" s="28" t="s">
        <v>368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outlineLevel="3">
      <c r="A434" s="29"/>
      <c r="B434" s="28" t="s">
        <v>369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370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371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372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373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374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375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376</v>
      </c>
      <c r="C441" s="30"/>
      <c r="D441" s="30">
        <f t="shared" si="48"/>
        <v>0</v>
      </c>
      <c r="E441" s="30">
        <f t="shared" si="48"/>
        <v>0</v>
      </c>
      <c r="H441" s="41">
        <f t="shared" si="40"/>
        <v>0</v>
      </c>
    </row>
    <row r="442" spans="1:8" outlineLevel="3">
      <c r="A442" s="29"/>
      <c r="B442" s="28" t="s">
        <v>377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89" t="s">
        <v>379</v>
      </c>
      <c r="B444" s="19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0"/>
        <v>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0"/>
        <v>0</v>
      </c>
    </row>
    <row r="446" spans="1:8" ht="15" customHeight="1" outlineLevel="3">
      <c r="A446" s="28"/>
      <c r="B446" s="28" t="s">
        <v>381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customHeight="1" outlineLevel="3">
      <c r="A447" s="28"/>
      <c r="B447" s="28" t="s">
        <v>382</v>
      </c>
      <c r="C447" s="30">
        <v>0</v>
      </c>
      <c r="D447" s="30">
        <f t="shared" ref="D447:E449" si="49">C447</f>
        <v>0</v>
      </c>
      <c r="E447" s="30">
        <f t="shared" si="49"/>
        <v>0</v>
      </c>
      <c r="H447" s="41">
        <f t="shared" si="40"/>
        <v>0</v>
      </c>
    </row>
    <row r="448" spans="1:8" ht="15" customHeight="1" outlineLevel="3">
      <c r="A448" s="28"/>
      <c r="B448" s="28" t="s">
        <v>383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384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386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387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388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 t="shared" si="51"/>
        <v>0</v>
      </c>
      <c r="E454" s="5">
        <f t="shared" si="51"/>
        <v>0</v>
      </c>
      <c r="H454" s="41">
        <f t="shared" si="50"/>
        <v>0</v>
      </c>
    </row>
    <row r="455" spans="1:8" outlineLevel="2">
      <c r="A455" s="6">
        <v>2202</v>
      </c>
      <c r="B455" s="4" t="s">
        <v>142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customHeight="1" outlineLevel="3">
      <c r="A456" s="28"/>
      <c r="B456" s="28" t="s">
        <v>389</v>
      </c>
      <c r="C456" s="30"/>
      <c r="D456" s="30">
        <f t="shared" ref="D456:E458" si="52">C456</f>
        <v>0</v>
      </c>
      <c r="E456" s="30">
        <f t="shared" si="52"/>
        <v>0</v>
      </c>
      <c r="H456" s="41">
        <f t="shared" si="50"/>
        <v>0</v>
      </c>
    </row>
    <row r="457" spans="1:8" ht="15" customHeight="1" outlineLevel="3">
      <c r="A457" s="28"/>
      <c r="B457" s="28" t="s">
        <v>390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383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143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customHeight="1" outlineLevel="3">
      <c r="A460" s="28"/>
      <c r="B460" s="28" t="s">
        <v>391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392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393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395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396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397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398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400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401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402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403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404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144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0"/>
        <v>0</v>
      </c>
    </row>
    <row r="475" spans="1:8" ht="15" customHeight="1" outlineLevel="3">
      <c r="A475" s="28"/>
      <c r="B475" s="28" t="s">
        <v>405</v>
      </c>
      <c r="C475" s="30"/>
      <c r="D475" s="30">
        <f>C475</f>
        <v>0</v>
      </c>
      <c r="E475" s="30">
        <f>D475</f>
        <v>0</v>
      </c>
      <c r="H475" s="41">
        <f t="shared" si="50"/>
        <v>0</v>
      </c>
    </row>
    <row r="476" spans="1:8" ht="15" customHeight="1" outlineLevel="3">
      <c r="A476" s="28"/>
      <c r="B476" s="28" t="s">
        <v>406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405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406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408</v>
      </c>
      <c r="C480" s="5">
        <v>0</v>
      </c>
      <c r="D480" s="5">
        <f t="shared" si="56"/>
        <v>0</v>
      </c>
      <c r="E480" s="5">
        <f t="shared" si="56"/>
        <v>0</v>
      </c>
      <c r="H480" s="41">
        <f t="shared" si="50"/>
        <v>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89" t="s">
        <v>410</v>
      </c>
      <c r="B482" s="190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99" t="s">
        <v>411</v>
      </c>
      <c r="B483" s="20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614</v>
      </c>
      <c r="H483" s="41">
        <f t="shared" si="50"/>
        <v>0</v>
      </c>
      <c r="I483" s="42"/>
      <c r="J483" s="40" t="b">
        <f>AND(H483=I483)</f>
        <v>1</v>
      </c>
    </row>
    <row r="484" spans="1:10" outlineLevel="1">
      <c r="A484" s="189" t="s">
        <v>412</v>
      </c>
      <c r="B484" s="19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0"/>
        <v>0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414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0"/>
        <v>0</v>
      </c>
    </row>
    <row r="487" spans="1:10" ht="15" customHeight="1" outlineLevel="3">
      <c r="A487" s="28"/>
      <c r="B487" s="28" t="s">
        <v>415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416</v>
      </c>
      <c r="C488" s="30"/>
      <c r="D488" s="30">
        <f t="shared" si="57"/>
        <v>0</v>
      </c>
      <c r="E488" s="30">
        <f t="shared" si="57"/>
        <v>0</v>
      </c>
      <c r="H488" s="41">
        <f t="shared" si="50"/>
        <v>0</v>
      </c>
    </row>
    <row r="489" spans="1:10" ht="15" customHeight="1" outlineLevel="3">
      <c r="A489" s="28"/>
      <c r="B489" s="28" t="s">
        <v>417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418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419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420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421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422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0"/>
        <v>0</v>
      </c>
    </row>
    <row r="495" spans="1:10" ht="15" customHeight="1" outlineLevel="3">
      <c r="A495" s="28"/>
      <c r="B495" s="28" t="s">
        <v>423</v>
      </c>
      <c r="C495" s="30"/>
      <c r="D495" s="30">
        <f>C495</f>
        <v>0</v>
      </c>
      <c r="E495" s="30">
        <f>D495</f>
        <v>0</v>
      </c>
      <c r="H495" s="41">
        <f t="shared" si="50"/>
        <v>0</v>
      </c>
    </row>
    <row r="496" spans="1:10" ht="15" customHeight="1" outlineLevel="3">
      <c r="A496" s="28"/>
      <c r="B496" s="28" t="s">
        <v>424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425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0"/>
        <v>0</v>
      </c>
    </row>
    <row r="498" spans="1:12" ht="15" customHeight="1" outlineLevel="3">
      <c r="A498" s="28"/>
      <c r="B498" s="28" t="s">
        <v>426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customHeight="1" outlineLevel="3">
      <c r="A499" s="28"/>
      <c r="B499" s="28" t="s">
        <v>427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428</v>
      </c>
      <c r="C500" s="5"/>
      <c r="D500" s="5">
        <f t="shared" si="58"/>
        <v>0</v>
      </c>
      <c r="E500" s="5">
        <f t="shared" si="58"/>
        <v>0</v>
      </c>
      <c r="H500" s="41">
        <f t="shared" si="50"/>
        <v>0</v>
      </c>
    </row>
    <row r="501" spans="1:12" outlineLevel="2">
      <c r="A501" s="6">
        <v>3302</v>
      </c>
      <c r="B501" s="4" t="s">
        <v>429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430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431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89" t="s">
        <v>432</v>
      </c>
      <c r="B504" s="19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outlineLevel="2" collapsed="1">
      <c r="A505" s="6">
        <v>3303</v>
      </c>
      <c r="B505" s="4" t="s">
        <v>433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outlineLevel="2">
      <c r="A506" s="6">
        <v>3303</v>
      </c>
      <c r="B506" s="4" t="s">
        <v>434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435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431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89" t="s">
        <v>436</v>
      </c>
      <c r="B509" s="19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0"/>
        <v>0</v>
      </c>
      <c r="L509" s="51"/>
    </row>
    <row r="510" spans="1:12" outlineLevel="2" collapsed="1">
      <c r="A510" s="6">
        <v>3305</v>
      </c>
      <c r="B510" s="4" t="s">
        <v>437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438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439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440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0"/>
        <v>0</v>
      </c>
    </row>
    <row r="514" spans="1:8" ht="15" customHeight="1" outlineLevel="3">
      <c r="A514" s="29"/>
      <c r="B514" s="28" t="s">
        <v>441</v>
      </c>
      <c r="C514" s="30"/>
      <c r="D514" s="30">
        <f t="shared" ref="D514:E521" si="61">C514</f>
        <v>0</v>
      </c>
      <c r="E514" s="30">
        <f t="shared" si="61"/>
        <v>0</v>
      </c>
      <c r="H514" s="41">
        <f t="shared" ref="H514:H577" si="62">C514</f>
        <v>0</v>
      </c>
    </row>
    <row r="515" spans="1:8" ht="15" customHeight="1" outlineLevel="3">
      <c r="A515" s="29"/>
      <c r="B515" s="28" t="s">
        <v>442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443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444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445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446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outlineLevel="2">
      <c r="A520" s="6">
        <v>3305</v>
      </c>
      <c r="B520" s="4" t="s">
        <v>447</v>
      </c>
      <c r="C520" s="5">
        <v>0</v>
      </c>
      <c r="D520" s="5">
        <f t="shared" si="61"/>
        <v>0</v>
      </c>
      <c r="E520" s="5">
        <f t="shared" si="61"/>
        <v>0</v>
      </c>
      <c r="H520" s="41">
        <f t="shared" si="62"/>
        <v>0</v>
      </c>
    </row>
    <row r="521" spans="1:8" outlineLevel="2">
      <c r="A521" s="6">
        <v>3305</v>
      </c>
      <c r="B521" s="4" t="s">
        <v>431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89" t="s">
        <v>448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449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450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451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452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453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89" t="s">
        <v>454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455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456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440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457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458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459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460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461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462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89" t="s">
        <v>463</v>
      </c>
      <c r="B538" s="19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2"/>
        <v>0</v>
      </c>
    </row>
    <row r="539" spans="1:8" outlineLevel="2" collapsed="1">
      <c r="A539" s="6">
        <v>3310</v>
      </c>
      <c r="B539" s="4" t="s">
        <v>465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5">C540</f>
        <v>0</v>
      </c>
      <c r="E540" s="5">
        <f t="shared" si="65"/>
        <v>0</v>
      </c>
      <c r="H540" s="41">
        <f t="shared" si="62"/>
        <v>0</v>
      </c>
    </row>
    <row r="541" spans="1:8" outlineLevel="2" collapsed="1">
      <c r="A541" s="6">
        <v>3310</v>
      </c>
      <c r="B541" s="4" t="s">
        <v>466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467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464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468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469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470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97" t="s">
        <v>471</v>
      </c>
      <c r="B547" s="19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615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189" t="s">
        <v>472</v>
      </c>
      <c r="B548" s="190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189" t="s">
        <v>473</v>
      </c>
      <c r="B549" s="190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195" t="s">
        <v>477</v>
      </c>
      <c r="B550" s="19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2"/>
        <v>0</v>
      </c>
      <c r="I550" s="42"/>
      <c r="J550" s="40" t="b">
        <f>AND(H550=I550)</f>
        <v>1</v>
      </c>
    </row>
    <row r="551" spans="1:10">
      <c r="A551" s="191" t="s">
        <v>478</v>
      </c>
      <c r="B551" s="19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616</v>
      </c>
      <c r="H551" s="41">
        <f t="shared" si="62"/>
        <v>0</v>
      </c>
      <c r="I551" s="42"/>
      <c r="J551" s="40" t="b">
        <f>AND(H551=I551)</f>
        <v>1</v>
      </c>
    </row>
    <row r="552" spans="1:10" outlineLevel="1">
      <c r="A552" s="189" t="s">
        <v>479</v>
      </c>
      <c r="B552" s="19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2"/>
        <v>0</v>
      </c>
    </row>
    <row r="553" spans="1:10" outlineLevel="2" collapsed="1">
      <c r="A553" s="6">
        <v>5500</v>
      </c>
      <c r="B553" s="4" t="s">
        <v>480</v>
      </c>
      <c r="C553" s="5"/>
      <c r="D553" s="5">
        <f t="shared" ref="D553:E555" si="66">C553</f>
        <v>0</v>
      </c>
      <c r="E553" s="5">
        <f t="shared" si="66"/>
        <v>0</v>
      </c>
      <c r="H553" s="41">
        <f t="shared" si="62"/>
        <v>0</v>
      </c>
    </row>
    <row r="554" spans="1:10" outlineLevel="2" collapsed="1">
      <c r="A554" s="6">
        <v>5500</v>
      </c>
      <c r="B554" s="4" t="s">
        <v>481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482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89" t="s">
        <v>483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484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485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93" t="s">
        <v>62</v>
      </c>
      <c r="B559" s="19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2"/>
        <v>0</v>
      </c>
      <c r="I559" s="42"/>
      <c r="J559" s="40" t="b">
        <f>AND(H559=I559)</f>
        <v>1</v>
      </c>
    </row>
    <row r="560" spans="1:10">
      <c r="A560" s="195" t="s">
        <v>486</v>
      </c>
      <c r="B560" s="19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2"/>
        <v>0</v>
      </c>
      <c r="I560" s="42"/>
      <c r="J560" s="40" t="b">
        <f>AND(H560=I560)</f>
        <v>1</v>
      </c>
    </row>
    <row r="561" spans="1:10">
      <c r="A561" s="191" t="s">
        <v>487</v>
      </c>
      <c r="B561" s="19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617</v>
      </c>
      <c r="H561" s="41">
        <f t="shared" si="62"/>
        <v>0</v>
      </c>
      <c r="I561" s="42"/>
      <c r="J561" s="40" t="b">
        <f>AND(H561=I561)</f>
        <v>1</v>
      </c>
    </row>
    <row r="562" spans="1:10" outlineLevel="1">
      <c r="A562" s="189" t="s">
        <v>488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outlineLevel="2">
      <c r="A563" s="7">
        <v>6600</v>
      </c>
      <c r="B563" s="4" t="s">
        <v>490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491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492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493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189" t="s">
        <v>489</v>
      </c>
      <c r="B567" s="190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89" t="s">
        <v>494</v>
      </c>
      <c r="B568" s="190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89" t="s">
        <v>495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496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497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498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499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500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501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89" t="s">
        <v>502</v>
      </c>
      <c r="B576" s="190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89" t="s">
        <v>503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504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505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506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189" t="s">
        <v>507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outlineLevel="2">
      <c r="A582" s="7">
        <v>6606</v>
      </c>
      <c r="B582" s="4" t="s">
        <v>508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outlineLevel="2">
      <c r="A583" s="7">
        <v>6606</v>
      </c>
      <c r="B583" s="4" t="s">
        <v>509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89" t="s">
        <v>510</v>
      </c>
      <c r="B584" s="190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189" t="s">
        <v>511</v>
      </c>
      <c r="B585" s="190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89" t="s">
        <v>512</v>
      </c>
      <c r="B586" s="190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89" t="s">
        <v>513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514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515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516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517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89" t="s">
        <v>520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518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519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89" t="s">
        <v>524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521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522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523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89" t="s">
        <v>525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outlineLevel="2">
      <c r="A600" s="7">
        <v>6613</v>
      </c>
      <c r="B600" s="4" t="s">
        <v>526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527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outlineLevel="2">
      <c r="A602" s="7">
        <v>6613</v>
      </c>
      <c r="B602" s="4" t="s">
        <v>523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89" t="s">
        <v>528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529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530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531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532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533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534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89" t="s">
        <v>535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536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537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538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539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540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89" t="s">
        <v>541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542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543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544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545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546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547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548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549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550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551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552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89" t="s">
        <v>553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554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555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556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557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558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559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560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561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562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91" t="s">
        <v>563</v>
      </c>
      <c r="B638" s="19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618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89" t="s">
        <v>564</v>
      </c>
      <c r="B639" s="190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89" t="s">
        <v>565</v>
      </c>
      <c r="B640" s="190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89" t="s">
        <v>566</v>
      </c>
      <c r="B641" s="190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91" t="s">
        <v>567</v>
      </c>
      <c r="B642" s="19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619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89" t="s">
        <v>568</v>
      </c>
      <c r="B643" s="190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89" t="s">
        <v>569</v>
      </c>
      <c r="B644" s="190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91" t="s">
        <v>570</v>
      </c>
      <c r="B645" s="19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620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89" t="s">
        <v>571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490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491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492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493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89" t="s">
        <v>572</v>
      </c>
      <c r="B651" s="190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89" t="s">
        <v>573</v>
      </c>
      <c r="B652" s="190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89" t="s">
        <v>574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496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497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498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499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500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501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89" t="s">
        <v>575</v>
      </c>
      <c r="B660" s="190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89" t="s">
        <v>576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504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505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506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89" t="s">
        <v>577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508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509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89" t="s">
        <v>578</v>
      </c>
      <c r="B668" s="190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89" t="s">
        <v>579</v>
      </c>
      <c r="B669" s="190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89" t="s">
        <v>580</v>
      </c>
      <c r="B670" s="190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89" t="s">
        <v>581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514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515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516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517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89" t="s">
        <v>582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518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519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89" t="s">
        <v>583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521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522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523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89" t="s">
        <v>584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526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527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523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89" t="s">
        <v>585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529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530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531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532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533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534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89" t="s">
        <v>586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536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537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538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539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540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89" t="s">
        <v>587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542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543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544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545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546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547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548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549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550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551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552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89" t="s">
        <v>588</v>
      </c>
      <c r="B712" s="190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89" t="s">
        <v>589</v>
      </c>
      <c r="B713" s="190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89" t="s">
        <v>590</v>
      </c>
      <c r="B714" s="190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89" t="s">
        <v>591</v>
      </c>
      <c r="B715" s="190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95" t="s">
        <v>592</v>
      </c>
      <c r="B716" s="19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91" t="s">
        <v>593</v>
      </c>
      <c r="B717" s="19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621</v>
      </c>
      <c r="H717" s="41">
        <f t="shared" si="91"/>
        <v>0</v>
      </c>
      <c r="I717" s="42"/>
      <c r="J717" s="40" t="b">
        <f>AND(H717=I717)</f>
        <v>1</v>
      </c>
    </row>
    <row r="718" spans="1:10" outlineLevel="1" collapsed="1">
      <c r="A718" s="201" t="s">
        <v>854</v>
      </c>
      <c r="B718" s="20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customHeight="1" outlineLevel="2">
      <c r="A719" s="6">
        <v>10950</v>
      </c>
      <c r="B719" s="4" t="s">
        <v>594</v>
      </c>
      <c r="C719" s="5"/>
      <c r="D719" s="5">
        <f t="shared" ref="D719:E721" si="93">C719</f>
        <v>0</v>
      </c>
      <c r="E719" s="5">
        <f t="shared" si="93"/>
        <v>0</v>
      </c>
      <c r="H719" s="41">
        <f t="shared" si="91"/>
        <v>0</v>
      </c>
    </row>
    <row r="720" spans="1:10" ht="15" customHeight="1" outlineLevel="2">
      <c r="A720" s="6">
        <v>10950</v>
      </c>
      <c r="B720" s="4" t="s">
        <v>595</v>
      </c>
      <c r="C720" s="5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596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201" t="s">
        <v>855</v>
      </c>
      <c r="B722" s="20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597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598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95" t="s">
        <v>599</v>
      </c>
      <c r="B725" s="196"/>
      <c r="C725" s="36">
        <f>C726</f>
        <v>0</v>
      </c>
      <c r="D725" s="36">
        <f>D726</f>
        <v>0</v>
      </c>
      <c r="E725" s="36">
        <f>E726</f>
        <v>0</v>
      </c>
      <c r="G725" s="39" t="s">
        <v>238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91" t="s">
        <v>610</v>
      </c>
      <c r="B726" s="19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622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201" t="s">
        <v>820</v>
      </c>
      <c r="B727" s="20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856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857</v>
      </c>
      <c r="C729" s="5"/>
      <c r="D729" s="5">
        <f>C729</f>
        <v>0</v>
      </c>
      <c r="E729" s="5">
        <f>D729</f>
        <v>0</v>
      </c>
    </row>
    <row r="730" spans="1:10" outlineLevel="1">
      <c r="A730" s="201" t="s">
        <v>823</v>
      </c>
      <c r="B730" s="202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858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825</v>
      </c>
      <c r="C732" s="30"/>
      <c r="D732" s="30">
        <f>C732</f>
        <v>0</v>
      </c>
      <c r="E732" s="30">
        <f>D732</f>
        <v>0</v>
      </c>
    </row>
    <row r="733" spans="1:10" outlineLevel="1">
      <c r="A733" s="201" t="s">
        <v>826</v>
      </c>
      <c r="B733" s="20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859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828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829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856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857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1" t="s">
        <v>830</v>
      </c>
      <c r="B739" s="20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857</v>
      </c>
      <c r="C740" s="5"/>
      <c r="D740" s="5">
        <f>C740</f>
        <v>0</v>
      </c>
      <c r="E740" s="5">
        <f>D740</f>
        <v>0</v>
      </c>
    </row>
    <row r="741" spans="1:5" outlineLevel="1">
      <c r="A741" s="201" t="s">
        <v>831</v>
      </c>
      <c r="B741" s="20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856</v>
      </c>
      <c r="C742" s="5"/>
      <c r="D742" s="5">
        <f>C742</f>
        <v>0</v>
      </c>
      <c r="E742" s="5">
        <f>D742</f>
        <v>0</v>
      </c>
    </row>
    <row r="743" spans="1:5" outlineLevel="1">
      <c r="A743" s="201" t="s">
        <v>832</v>
      </c>
      <c r="B743" s="20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859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833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858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834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856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857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1" t="s">
        <v>835</v>
      </c>
      <c r="B750" s="20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858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43" customFormat="1" outlineLevel="3">
      <c r="A752" s="144"/>
      <c r="B752" s="145" t="s">
        <v>836</v>
      </c>
      <c r="C752" s="146"/>
      <c r="D752" s="146">
        <f t="shared" ref="D752:E754" si="97">C752</f>
        <v>0</v>
      </c>
      <c r="E752" s="146">
        <f t="shared" si="97"/>
        <v>0</v>
      </c>
    </row>
    <row r="753" spans="1:5" s="143" customFormat="1" outlineLevel="3">
      <c r="A753" s="144"/>
      <c r="B753" s="145" t="s">
        <v>837</v>
      </c>
      <c r="C753" s="146"/>
      <c r="D753" s="146">
        <f t="shared" si="97"/>
        <v>0</v>
      </c>
      <c r="E753" s="146">
        <f t="shared" si="97"/>
        <v>0</v>
      </c>
    </row>
    <row r="754" spans="1:5" outlineLevel="2">
      <c r="A754" s="6">
        <v>3</v>
      </c>
      <c r="B754" s="4" t="s">
        <v>856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1" t="s">
        <v>838</v>
      </c>
      <c r="B755" s="20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858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839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840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841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201" t="s">
        <v>842</v>
      </c>
      <c r="B760" s="20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858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843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844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856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1" t="s">
        <v>845</v>
      </c>
      <c r="B765" s="20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856</v>
      </c>
      <c r="C766" s="5"/>
      <c r="D766" s="5">
        <f>C766</f>
        <v>0</v>
      </c>
      <c r="E766" s="5">
        <f>D766</f>
        <v>0</v>
      </c>
    </row>
    <row r="767" spans="1:5" outlineLevel="1">
      <c r="A767" s="201" t="s">
        <v>846</v>
      </c>
      <c r="B767" s="20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858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847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848</v>
      </c>
      <c r="C770" s="30"/>
      <c r="D770" s="30">
        <f>C770</f>
        <v>0</v>
      </c>
      <c r="E770" s="30">
        <f>D770</f>
        <v>0</v>
      </c>
    </row>
    <row r="771" spans="1:5" outlineLevel="1">
      <c r="A771" s="201" t="s">
        <v>849</v>
      </c>
      <c r="B771" s="20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858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837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850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844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851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201" t="s">
        <v>852</v>
      </c>
      <c r="B777" s="20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860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756" zoomScale="145" zoomScaleNormal="145" workbookViewId="0">
      <selection activeCell="A772" sqref="A772"/>
    </sheetView>
  </sheetViews>
  <sheetFormatPr defaultColWidth="9.1796875" defaultRowHeight="14.5" outlineLevelRow="3"/>
  <cols>
    <col min="1" max="1" width="7" bestFit="1" customWidth="1"/>
    <col min="2" max="2" width="36.54296875" customWidth="1"/>
    <col min="3" max="3" width="8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49" t="s">
        <v>814</v>
      </c>
      <c r="E1" s="149" t="s">
        <v>815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0" t="s">
        <v>600</v>
      </c>
      <c r="B3" s="18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1" t="s">
        <v>146</v>
      </c>
      <c r="B4" s="18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145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1" t="s">
        <v>147</v>
      </c>
      <c r="B11" s="18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148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149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150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151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152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153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154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155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156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157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158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159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160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161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162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163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164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165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166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1" t="s">
        <v>167</v>
      </c>
      <c r="B38" s="18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168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169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170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171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172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173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174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175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176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177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178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179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126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1" t="s">
        <v>180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127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181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182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128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183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184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0" t="s">
        <v>601</v>
      </c>
      <c r="B67" s="18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1" t="s">
        <v>185</v>
      </c>
      <c r="B68" s="18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186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187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188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189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190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191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192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193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195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194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196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197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198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199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200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201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202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129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130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203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204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131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205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206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207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208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209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210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132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211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212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213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214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215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216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3" t="s">
        <v>602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1" t="s">
        <v>217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605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218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4"/>
      <c r="B118" s="135" t="s">
        <v>816</v>
      </c>
      <c r="C118" s="136"/>
      <c r="D118" s="136">
        <f>C118</f>
        <v>0</v>
      </c>
      <c r="E118" s="136">
        <f>D118</f>
        <v>0</v>
      </c>
      <c r="H118" s="41">
        <f t="shared" si="7"/>
        <v>0</v>
      </c>
    </row>
    <row r="119" spans="1:10" ht="15" customHeight="1" outlineLevel="2">
      <c r="A119" s="134"/>
      <c r="B119" s="135" t="s">
        <v>817</v>
      </c>
      <c r="C119" s="136"/>
      <c r="D119" s="136">
        <f>C119</f>
        <v>0</v>
      </c>
      <c r="E119" s="13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219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4"/>
      <c r="B121" s="135" t="s">
        <v>816</v>
      </c>
      <c r="C121" s="136"/>
      <c r="D121" s="136">
        <f>C121</f>
        <v>0</v>
      </c>
      <c r="E121" s="136">
        <f>D121</f>
        <v>0</v>
      </c>
      <c r="H121" s="41">
        <f t="shared" si="7"/>
        <v>0</v>
      </c>
    </row>
    <row r="122" spans="1:10" ht="15" customHeight="1" outlineLevel="2">
      <c r="A122" s="134"/>
      <c r="B122" s="135" t="s">
        <v>817</v>
      </c>
      <c r="C122" s="136"/>
      <c r="D122" s="136">
        <f>C122</f>
        <v>0</v>
      </c>
      <c r="E122" s="13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220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4"/>
      <c r="B124" s="135" t="s">
        <v>816</v>
      </c>
      <c r="C124" s="136"/>
      <c r="D124" s="136">
        <f>C124</f>
        <v>0</v>
      </c>
      <c r="E124" s="136">
        <f>D124</f>
        <v>0</v>
      </c>
      <c r="H124" s="41">
        <f t="shared" si="7"/>
        <v>0</v>
      </c>
    </row>
    <row r="125" spans="1:10" ht="15" customHeight="1" outlineLevel="2">
      <c r="A125" s="134"/>
      <c r="B125" s="135" t="s">
        <v>817</v>
      </c>
      <c r="C125" s="136"/>
      <c r="D125" s="136">
        <f>C125</f>
        <v>0</v>
      </c>
      <c r="E125" s="13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221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4"/>
      <c r="B127" s="135" t="s">
        <v>816</v>
      </c>
      <c r="C127" s="136"/>
      <c r="D127" s="136">
        <f>C127</f>
        <v>0</v>
      </c>
      <c r="E127" s="136">
        <f>D127</f>
        <v>0</v>
      </c>
      <c r="H127" s="41">
        <f t="shared" si="7"/>
        <v>0</v>
      </c>
    </row>
    <row r="128" spans="1:10" ht="15" customHeight="1" outlineLevel="2">
      <c r="A128" s="134"/>
      <c r="B128" s="135" t="s">
        <v>817</v>
      </c>
      <c r="C128" s="136"/>
      <c r="D128" s="136">
        <f>C128</f>
        <v>0</v>
      </c>
      <c r="E128" s="13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222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4"/>
      <c r="B130" s="135" t="s">
        <v>816</v>
      </c>
      <c r="C130" s="136"/>
      <c r="D130" s="136">
        <f>C130</f>
        <v>0</v>
      </c>
      <c r="E130" s="136">
        <f>D130</f>
        <v>0</v>
      </c>
      <c r="H130" s="41">
        <f t="shared" si="7"/>
        <v>0</v>
      </c>
    </row>
    <row r="131" spans="1:10" ht="15" customHeight="1" outlineLevel="2">
      <c r="A131" s="134"/>
      <c r="B131" s="135" t="s">
        <v>817</v>
      </c>
      <c r="C131" s="136"/>
      <c r="D131" s="136">
        <f>C131</f>
        <v>0</v>
      </c>
      <c r="E131" s="13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223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4"/>
      <c r="B133" s="135" t="s">
        <v>816</v>
      </c>
      <c r="C133" s="136"/>
      <c r="D133" s="136">
        <f>C133</f>
        <v>0</v>
      </c>
      <c r="E133" s="136">
        <f>D133</f>
        <v>0</v>
      </c>
      <c r="H133" s="41">
        <f t="shared" si="11"/>
        <v>0</v>
      </c>
    </row>
    <row r="134" spans="1:10" ht="15" customHeight="1" outlineLevel="2">
      <c r="A134" s="134"/>
      <c r="B134" s="135" t="s">
        <v>817</v>
      </c>
      <c r="C134" s="136"/>
      <c r="D134" s="136">
        <f>C134</f>
        <v>0</v>
      </c>
      <c r="E134" s="136">
        <f>D134</f>
        <v>0</v>
      </c>
      <c r="H134" s="41">
        <f t="shared" si="11"/>
        <v>0</v>
      </c>
    </row>
    <row r="135" spans="1:10">
      <c r="A135" s="181" t="s">
        <v>224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606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225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4"/>
      <c r="B137" s="135" t="s">
        <v>816</v>
      </c>
      <c r="C137" s="136"/>
      <c r="D137" s="136">
        <f t="shared" ref="D137:E139" si="12">C137</f>
        <v>0</v>
      </c>
      <c r="E137" s="136">
        <f t="shared" si="12"/>
        <v>0</v>
      </c>
      <c r="H137" s="41">
        <f t="shared" si="11"/>
        <v>0</v>
      </c>
    </row>
    <row r="138" spans="1:10" ht="15" customHeight="1" outlineLevel="2">
      <c r="A138" s="134"/>
      <c r="B138" s="135" t="s">
        <v>818</v>
      </c>
      <c r="C138" s="136"/>
      <c r="D138" s="136">
        <f t="shared" si="12"/>
        <v>0</v>
      </c>
      <c r="E138" s="136">
        <f t="shared" si="12"/>
        <v>0</v>
      </c>
      <c r="H138" s="41">
        <f t="shared" si="11"/>
        <v>0</v>
      </c>
    </row>
    <row r="139" spans="1:10" ht="15" customHeight="1" outlineLevel="2">
      <c r="A139" s="134"/>
      <c r="B139" s="135" t="s">
        <v>819</v>
      </c>
      <c r="C139" s="136"/>
      <c r="D139" s="136">
        <f t="shared" si="12"/>
        <v>0</v>
      </c>
      <c r="E139" s="13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226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4"/>
      <c r="B141" s="135" t="s">
        <v>816</v>
      </c>
      <c r="C141" s="136"/>
      <c r="D141" s="136">
        <f>C141</f>
        <v>0</v>
      </c>
      <c r="E141" s="136">
        <f>D141</f>
        <v>0</v>
      </c>
      <c r="H141" s="41">
        <f t="shared" si="11"/>
        <v>0</v>
      </c>
    </row>
    <row r="142" spans="1:10" ht="15" customHeight="1" outlineLevel="2">
      <c r="A142" s="134"/>
      <c r="B142" s="135" t="s">
        <v>817</v>
      </c>
      <c r="C142" s="136"/>
      <c r="D142" s="136">
        <f>C142</f>
        <v>0</v>
      </c>
      <c r="E142" s="13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227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4"/>
      <c r="B144" s="135" t="s">
        <v>816</v>
      </c>
      <c r="C144" s="136"/>
      <c r="D144" s="136">
        <f>C144</f>
        <v>0</v>
      </c>
      <c r="E144" s="136">
        <f>D144</f>
        <v>0</v>
      </c>
      <c r="H144" s="41">
        <f t="shared" si="11"/>
        <v>0</v>
      </c>
    </row>
    <row r="145" spans="1:10" ht="15" customHeight="1" outlineLevel="2">
      <c r="A145" s="134"/>
      <c r="B145" s="135" t="s">
        <v>817</v>
      </c>
      <c r="C145" s="136"/>
      <c r="D145" s="136">
        <f>C145</f>
        <v>0</v>
      </c>
      <c r="E145" s="13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228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4"/>
      <c r="B147" s="135" t="s">
        <v>816</v>
      </c>
      <c r="C147" s="136"/>
      <c r="D147" s="136">
        <f>C147</f>
        <v>0</v>
      </c>
      <c r="E147" s="136">
        <f>D147</f>
        <v>0</v>
      </c>
      <c r="H147" s="41">
        <f t="shared" si="11"/>
        <v>0</v>
      </c>
    </row>
    <row r="148" spans="1:10" ht="15" customHeight="1" outlineLevel="2">
      <c r="A148" s="134"/>
      <c r="B148" s="135" t="s">
        <v>817</v>
      </c>
      <c r="C148" s="136"/>
      <c r="D148" s="136">
        <f>C148</f>
        <v>0</v>
      </c>
      <c r="E148" s="13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229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4"/>
      <c r="B150" s="135" t="s">
        <v>816</v>
      </c>
      <c r="C150" s="136"/>
      <c r="D150" s="136">
        <f>C150</f>
        <v>0</v>
      </c>
      <c r="E150" s="136">
        <f>D150</f>
        <v>0</v>
      </c>
      <c r="H150" s="41">
        <f t="shared" si="11"/>
        <v>0</v>
      </c>
    </row>
    <row r="151" spans="1:10" ht="15" customHeight="1" outlineLevel="2">
      <c r="A151" s="134"/>
      <c r="B151" s="135" t="s">
        <v>817</v>
      </c>
      <c r="C151" s="136"/>
      <c r="D151" s="136">
        <f>C151</f>
        <v>0</v>
      </c>
      <c r="E151" s="136">
        <f>D151</f>
        <v>0</v>
      </c>
      <c r="H151" s="41">
        <f t="shared" si="11"/>
        <v>0</v>
      </c>
    </row>
    <row r="152" spans="1:10">
      <c r="A152" s="183" t="s">
        <v>603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1" t="s">
        <v>230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607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231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4"/>
      <c r="B155" s="135" t="s">
        <v>816</v>
      </c>
      <c r="C155" s="136"/>
      <c r="D155" s="136">
        <f>C155</f>
        <v>0</v>
      </c>
      <c r="E155" s="136">
        <f>D155</f>
        <v>0</v>
      </c>
      <c r="H155" s="41">
        <f t="shared" si="11"/>
        <v>0</v>
      </c>
    </row>
    <row r="156" spans="1:10" ht="15" customHeight="1" outlineLevel="2">
      <c r="A156" s="134"/>
      <c r="B156" s="135" t="s">
        <v>817</v>
      </c>
      <c r="C156" s="136"/>
      <c r="D156" s="136">
        <f>C156</f>
        <v>0</v>
      </c>
      <c r="E156" s="13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232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4"/>
      <c r="B158" s="135" t="s">
        <v>816</v>
      </c>
      <c r="C158" s="136"/>
      <c r="D158" s="136">
        <f>C158</f>
        <v>0</v>
      </c>
      <c r="E158" s="136">
        <f>D158</f>
        <v>0</v>
      </c>
      <c r="H158" s="41">
        <f t="shared" si="11"/>
        <v>0</v>
      </c>
    </row>
    <row r="159" spans="1:10" ht="15" customHeight="1" outlineLevel="2">
      <c r="A159" s="134"/>
      <c r="B159" s="135" t="s">
        <v>817</v>
      </c>
      <c r="C159" s="136"/>
      <c r="D159" s="136">
        <f>C159</f>
        <v>0</v>
      </c>
      <c r="E159" s="13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233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4"/>
      <c r="B161" s="135" t="s">
        <v>816</v>
      </c>
      <c r="C161" s="136"/>
      <c r="D161" s="136">
        <f>C161</f>
        <v>0</v>
      </c>
      <c r="E161" s="136">
        <f>D161</f>
        <v>0</v>
      </c>
      <c r="H161" s="41">
        <f t="shared" si="11"/>
        <v>0</v>
      </c>
    </row>
    <row r="162" spans="1:10" ht="15" customHeight="1" outlineLevel="2">
      <c r="A162" s="134"/>
      <c r="B162" s="135" t="s">
        <v>817</v>
      </c>
      <c r="C162" s="136"/>
      <c r="D162" s="136">
        <f>C162</f>
        <v>0</v>
      </c>
      <c r="E162" s="136">
        <f>D162</f>
        <v>0</v>
      </c>
      <c r="H162" s="41">
        <f t="shared" si="11"/>
        <v>0</v>
      </c>
    </row>
    <row r="163" spans="1:10">
      <c r="A163" s="181" t="s">
        <v>234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235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4"/>
      <c r="B165" s="135" t="s">
        <v>816</v>
      </c>
      <c r="C165" s="136"/>
      <c r="D165" s="136">
        <f>C165</f>
        <v>0</v>
      </c>
      <c r="E165" s="136">
        <f>D165</f>
        <v>0</v>
      </c>
      <c r="H165" s="41">
        <f t="shared" si="11"/>
        <v>0</v>
      </c>
    </row>
    <row r="166" spans="1:10" ht="15" customHeight="1" outlineLevel="2">
      <c r="A166" s="134"/>
      <c r="B166" s="135" t="s">
        <v>817</v>
      </c>
      <c r="C166" s="136"/>
      <c r="D166" s="136">
        <f>C166</f>
        <v>0</v>
      </c>
      <c r="E166" s="13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237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4"/>
      <c r="B168" s="135" t="s">
        <v>816</v>
      </c>
      <c r="C168" s="136"/>
      <c r="D168" s="136">
        <f>C168</f>
        <v>0</v>
      </c>
      <c r="E168" s="136">
        <f>D168</f>
        <v>0</v>
      </c>
      <c r="H168" s="41">
        <f t="shared" si="11"/>
        <v>0</v>
      </c>
    </row>
    <row r="169" spans="1:10" ht="15" customHeight="1" outlineLevel="2">
      <c r="A169" s="134"/>
      <c r="B169" s="135" t="s">
        <v>817</v>
      </c>
      <c r="C169" s="136"/>
      <c r="D169" s="136">
        <f>C169</f>
        <v>0</v>
      </c>
      <c r="E169" s="136">
        <f>D169</f>
        <v>0</v>
      </c>
      <c r="H169" s="41">
        <f t="shared" si="11"/>
        <v>0</v>
      </c>
    </row>
    <row r="170" spans="1:10">
      <c r="A170" s="181" t="s">
        <v>236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608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235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4"/>
      <c r="B172" s="135" t="s">
        <v>816</v>
      </c>
      <c r="C172" s="136"/>
      <c r="D172" s="136">
        <f>C172</f>
        <v>0</v>
      </c>
      <c r="E172" s="136">
        <f>D172</f>
        <v>0</v>
      </c>
      <c r="H172" s="41">
        <f t="shared" si="11"/>
        <v>0</v>
      </c>
    </row>
    <row r="173" spans="1:10" ht="15" customHeight="1" outlineLevel="2">
      <c r="A173" s="134"/>
      <c r="B173" s="135" t="s">
        <v>817</v>
      </c>
      <c r="C173" s="136"/>
      <c r="D173" s="136">
        <f>C173</f>
        <v>0</v>
      </c>
      <c r="E173" s="13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237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4"/>
      <c r="B175" s="135" t="s">
        <v>816</v>
      </c>
      <c r="C175" s="136"/>
      <c r="D175" s="136">
        <f>C175</f>
        <v>0</v>
      </c>
      <c r="E175" s="136">
        <f>D175</f>
        <v>0</v>
      </c>
      <c r="H175" s="41">
        <f t="shared" si="11"/>
        <v>0</v>
      </c>
    </row>
    <row r="176" spans="1:10" ht="15" customHeight="1" outlineLevel="2">
      <c r="A176" s="134"/>
      <c r="B176" s="135" t="s">
        <v>817</v>
      </c>
      <c r="C176" s="136"/>
      <c r="D176" s="136">
        <f>C176</f>
        <v>0</v>
      </c>
      <c r="E176" s="136">
        <f>D176</f>
        <v>0</v>
      </c>
      <c r="H176" s="41">
        <f t="shared" si="11"/>
        <v>0</v>
      </c>
    </row>
    <row r="177" spans="1:10">
      <c r="A177" s="183" t="s">
        <v>604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238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239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609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7" t="s">
        <v>820</v>
      </c>
      <c r="B179" s="18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4">
        <v>3</v>
      </c>
      <c r="B180" s="135" t="s">
        <v>821</v>
      </c>
      <c r="C180" s="136">
        <f>C181</f>
        <v>0</v>
      </c>
      <c r="D180" s="136">
        <f>D181</f>
        <v>0</v>
      </c>
      <c r="E180" s="136">
        <f>E181</f>
        <v>0</v>
      </c>
    </row>
    <row r="181" spans="1:10" outlineLevel="2">
      <c r="A181" s="137"/>
      <c r="B181" s="138" t="s">
        <v>816</v>
      </c>
      <c r="C181" s="139"/>
      <c r="D181" s="139">
        <f>C181</f>
        <v>0</v>
      </c>
      <c r="E181" s="139">
        <f>D181</f>
        <v>0</v>
      </c>
    </row>
    <row r="182" spans="1:10" outlineLevel="2">
      <c r="A182" s="134">
        <v>4</v>
      </c>
      <c r="B182" s="135" t="s">
        <v>822</v>
      </c>
      <c r="C182" s="136">
        <f>C183</f>
        <v>0</v>
      </c>
      <c r="D182" s="136">
        <f>D183</f>
        <v>0</v>
      </c>
      <c r="E182" s="136">
        <f>E183</f>
        <v>0</v>
      </c>
    </row>
    <row r="183" spans="1:10" outlineLevel="2">
      <c r="A183" s="137"/>
      <c r="B183" s="138" t="s">
        <v>816</v>
      </c>
      <c r="C183" s="139"/>
      <c r="D183" s="139">
        <f>C183</f>
        <v>0</v>
      </c>
      <c r="E183" s="139">
        <f>D183</f>
        <v>0</v>
      </c>
    </row>
    <row r="184" spans="1:10" outlineLevel="1">
      <c r="A184" s="187" t="s">
        <v>823</v>
      </c>
      <c r="B184" s="18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4">
        <v>2</v>
      </c>
      <c r="B185" s="135" t="s">
        <v>824</v>
      </c>
      <c r="C185" s="136">
        <f>C186+C187</f>
        <v>0</v>
      </c>
      <c r="D185" s="136">
        <f>D186+D187</f>
        <v>0</v>
      </c>
      <c r="E185" s="136">
        <f>E186+E187</f>
        <v>0</v>
      </c>
    </row>
    <row r="186" spans="1:10" outlineLevel="3">
      <c r="A186" s="137"/>
      <c r="B186" s="138" t="s">
        <v>816</v>
      </c>
      <c r="C186" s="139"/>
      <c r="D186" s="139">
        <f>C186</f>
        <v>0</v>
      </c>
      <c r="E186" s="139">
        <f>D186</f>
        <v>0</v>
      </c>
    </row>
    <row r="187" spans="1:10" outlineLevel="3">
      <c r="A187" s="137"/>
      <c r="B187" s="138" t="s">
        <v>825</v>
      </c>
      <c r="C187" s="139"/>
      <c r="D187" s="139">
        <f>C187</f>
        <v>0</v>
      </c>
      <c r="E187" s="139">
        <f>D187</f>
        <v>0</v>
      </c>
    </row>
    <row r="188" spans="1:10" outlineLevel="1">
      <c r="A188" s="187" t="s">
        <v>826</v>
      </c>
      <c r="B188" s="18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4">
        <v>1</v>
      </c>
      <c r="B189" s="135" t="s">
        <v>827</v>
      </c>
      <c r="C189" s="136">
        <f>C190+C191+C192</f>
        <v>0</v>
      </c>
      <c r="D189" s="136">
        <f>D190+D191+D192</f>
        <v>0</v>
      </c>
      <c r="E189" s="136">
        <f>E190+E191+E192</f>
        <v>0</v>
      </c>
    </row>
    <row r="190" spans="1:10" outlineLevel="3">
      <c r="A190" s="137"/>
      <c r="B190" s="138" t="s">
        <v>816</v>
      </c>
      <c r="C190" s="139">
        <v>0</v>
      </c>
      <c r="D190" s="139">
        <f t="shared" ref="D190:E192" si="13">C190</f>
        <v>0</v>
      </c>
      <c r="E190" s="139">
        <f t="shared" si="13"/>
        <v>0</v>
      </c>
    </row>
    <row r="191" spans="1:10" outlineLevel="3">
      <c r="A191" s="137"/>
      <c r="B191" s="138" t="s">
        <v>828</v>
      </c>
      <c r="C191" s="139">
        <v>0</v>
      </c>
      <c r="D191" s="139">
        <f t="shared" si="13"/>
        <v>0</v>
      </c>
      <c r="E191" s="139">
        <f t="shared" si="13"/>
        <v>0</v>
      </c>
    </row>
    <row r="192" spans="1:10" outlineLevel="3">
      <c r="A192" s="137"/>
      <c r="B192" s="138" t="s">
        <v>829</v>
      </c>
      <c r="C192" s="139">
        <v>0</v>
      </c>
      <c r="D192" s="139">
        <f t="shared" si="13"/>
        <v>0</v>
      </c>
      <c r="E192" s="139">
        <f t="shared" si="13"/>
        <v>0</v>
      </c>
    </row>
    <row r="193" spans="1:5" outlineLevel="2">
      <c r="A193" s="134">
        <v>3</v>
      </c>
      <c r="B193" s="135" t="s">
        <v>821</v>
      </c>
      <c r="C193" s="136">
        <f>C194</f>
        <v>0</v>
      </c>
      <c r="D193" s="136">
        <f>D194</f>
        <v>0</v>
      </c>
      <c r="E193" s="136">
        <f>E194</f>
        <v>0</v>
      </c>
    </row>
    <row r="194" spans="1:5" outlineLevel="3">
      <c r="A194" s="137"/>
      <c r="B194" s="138" t="s">
        <v>816</v>
      </c>
      <c r="C194" s="139">
        <v>0</v>
      </c>
      <c r="D194" s="139">
        <f>C194</f>
        <v>0</v>
      </c>
      <c r="E194" s="139">
        <f>D194</f>
        <v>0</v>
      </c>
    </row>
    <row r="195" spans="1:5" outlineLevel="2">
      <c r="A195" s="134">
        <v>4</v>
      </c>
      <c r="B195" s="135" t="s">
        <v>822</v>
      </c>
      <c r="C195" s="136">
        <f>C196</f>
        <v>0</v>
      </c>
      <c r="D195" s="136">
        <f>D196</f>
        <v>0</v>
      </c>
      <c r="E195" s="136">
        <f>E196</f>
        <v>0</v>
      </c>
    </row>
    <row r="196" spans="1:5" outlineLevel="3">
      <c r="A196" s="137"/>
      <c r="B196" s="138" t="s">
        <v>816</v>
      </c>
      <c r="C196" s="139">
        <v>0</v>
      </c>
      <c r="D196" s="139">
        <f>C196</f>
        <v>0</v>
      </c>
      <c r="E196" s="139">
        <f>D196</f>
        <v>0</v>
      </c>
    </row>
    <row r="197" spans="1:5" outlineLevel="1">
      <c r="A197" s="187" t="s">
        <v>830</v>
      </c>
      <c r="B197" s="18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4">
        <v>4</v>
      </c>
      <c r="B198" s="135" t="s">
        <v>822</v>
      </c>
      <c r="C198" s="136">
        <f t="shared" si="14"/>
        <v>0</v>
      </c>
      <c r="D198" s="136">
        <f t="shared" si="14"/>
        <v>0</v>
      </c>
      <c r="E198" s="136">
        <f t="shared" si="14"/>
        <v>0</v>
      </c>
    </row>
    <row r="199" spans="1:5" outlineLevel="3">
      <c r="A199" s="137"/>
      <c r="B199" s="138" t="s">
        <v>816</v>
      </c>
      <c r="C199" s="139">
        <v>0</v>
      </c>
      <c r="D199" s="139">
        <f>C199</f>
        <v>0</v>
      </c>
      <c r="E199" s="139">
        <f>D199</f>
        <v>0</v>
      </c>
    </row>
    <row r="200" spans="1:5" outlineLevel="1">
      <c r="A200" s="187" t="s">
        <v>831</v>
      </c>
      <c r="B200" s="18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4">
        <v>3</v>
      </c>
      <c r="B201" s="135" t="s">
        <v>821</v>
      </c>
      <c r="C201" s="136">
        <f>C202</f>
        <v>0</v>
      </c>
      <c r="D201" s="136">
        <f>D202</f>
        <v>0</v>
      </c>
      <c r="E201" s="136">
        <f>E202</f>
        <v>0</v>
      </c>
    </row>
    <row r="202" spans="1:5" outlineLevel="3">
      <c r="A202" s="137"/>
      <c r="B202" s="138" t="s">
        <v>816</v>
      </c>
      <c r="C202" s="139">
        <v>0</v>
      </c>
      <c r="D202" s="139">
        <f>C202</f>
        <v>0</v>
      </c>
      <c r="E202" s="139">
        <f>D202</f>
        <v>0</v>
      </c>
    </row>
    <row r="203" spans="1:5" outlineLevel="1">
      <c r="A203" s="187" t="s">
        <v>832</v>
      </c>
      <c r="B203" s="18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4">
        <v>1</v>
      </c>
      <c r="B204" s="135" t="s">
        <v>827</v>
      </c>
      <c r="C204" s="136">
        <f>C205+C206</f>
        <v>0</v>
      </c>
      <c r="D204" s="136">
        <f>D205+D206</f>
        <v>0</v>
      </c>
      <c r="E204" s="136">
        <f>E205+E206</f>
        <v>0</v>
      </c>
    </row>
    <row r="205" spans="1:5" outlineLevel="3">
      <c r="A205" s="137"/>
      <c r="B205" s="138" t="s">
        <v>816</v>
      </c>
      <c r="C205" s="139">
        <v>0</v>
      </c>
      <c r="D205" s="139">
        <f>C205</f>
        <v>0</v>
      </c>
      <c r="E205" s="139">
        <f>D205</f>
        <v>0</v>
      </c>
    </row>
    <row r="206" spans="1:5" outlineLevel="3">
      <c r="A206" s="137"/>
      <c r="B206" s="138" t="s">
        <v>833</v>
      </c>
      <c r="C206" s="139">
        <v>0</v>
      </c>
      <c r="D206" s="139">
        <f>C206</f>
        <v>0</v>
      </c>
      <c r="E206" s="139">
        <f>D206</f>
        <v>0</v>
      </c>
    </row>
    <row r="207" spans="1:5" outlineLevel="2">
      <c r="A207" s="134">
        <v>2</v>
      </c>
      <c r="B207" s="135" t="s">
        <v>824</v>
      </c>
      <c r="C207" s="136">
        <f>C209+C208+C210</f>
        <v>0</v>
      </c>
      <c r="D207" s="136">
        <f>D209+D208+D210</f>
        <v>0</v>
      </c>
      <c r="E207" s="136">
        <f>E209+E208+E210</f>
        <v>0</v>
      </c>
    </row>
    <row r="208" spans="1:5" outlineLevel="3">
      <c r="A208" s="137"/>
      <c r="B208" s="138" t="s">
        <v>816</v>
      </c>
      <c r="C208" s="139">
        <v>0</v>
      </c>
      <c r="D208" s="139">
        <f t="shared" ref="D208:E210" si="15">C208</f>
        <v>0</v>
      </c>
      <c r="E208" s="139">
        <f t="shared" si="15"/>
        <v>0</v>
      </c>
    </row>
    <row r="209" spans="1:5" outlineLevel="3">
      <c r="A209" s="137"/>
      <c r="B209" s="138" t="s">
        <v>834</v>
      </c>
      <c r="C209" s="139"/>
      <c r="D209" s="139">
        <f t="shared" si="15"/>
        <v>0</v>
      </c>
      <c r="E209" s="139">
        <f t="shared" si="15"/>
        <v>0</v>
      </c>
    </row>
    <row r="210" spans="1:5" outlineLevel="3">
      <c r="A210" s="137"/>
      <c r="B210" s="138" t="s">
        <v>816</v>
      </c>
      <c r="C210" s="139">
        <v>0</v>
      </c>
      <c r="D210" s="139">
        <f t="shared" si="15"/>
        <v>0</v>
      </c>
      <c r="E210" s="139">
        <f t="shared" si="15"/>
        <v>0</v>
      </c>
    </row>
    <row r="211" spans="1:5" outlineLevel="2">
      <c r="A211" s="134">
        <v>3</v>
      </c>
      <c r="B211" s="135" t="s">
        <v>821</v>
      </c>
      <c r="C211" s="136">
        <f>C212</f>
        <v>0</v>
      </c>
      <c r="D211" s="136">
        <f>D212</f>
        <v>0</v>
      </c>
      <c r="E211" s="136">
        <f>E212</f>
        <v>0</v>
      </c>
    </row>
    <row r="212" spans="1:5" outlineLevel="3">
      <c r="A212" s="137"/>
      <c r="B212" s="138" t="s">
        <v>816</v>
      </c>
      <c r="C212" s="139">
        <v>0</v>
      </c>
      <c r="D212" s="139">
        <f>C212</f>
        <v>0</v>
      </c>
      <c r="E212" s="139">
        <f>D212</f>
        <v>0</v>
      </c>
    </row>
    <row r="213" spans="1:5" outlineLevel="2">
      <c r="A213" s="134">
        <v>4</v>
      </c>
      <c r="B213" s="135" t="s">
        <v>822</v>
      </c>
      <c r="C213" s="136">
        <f>C214</f>
        <v>0</v>
      </c>
      <c r="D213" s="136">
        <f>D214</f>
        <v>0</v>
      </c>
      <c r="E213" s="136">
        <f>E214</f>
        <v>0</v>
      </c>
    </row>
    <row r="214" spans="1:5" outlineLevel="3">
      <c r="A214" s="137"/>
      <c r="B214" s="138" t="s">
        <v>816</v>
      </c>
      <c r="C214" s="139">
        <v>0</v>
      </c>
      <c r="D214" s="139">
        <f>C214</f>
        <v>0</v>
      </c>
      <c r="E214" s="139">
        <f>D214</f>
        <v>0</v>
      </c>
    </row>
    <row r="215" spans="1:5" outlineLevel="1">
      <c r="A215" s="187" t="s">
        <v>835</v>
      </c>
      <c r="B215" s="18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4">
        <v>2</v>
      </c>
      <c r="B216" s="135" t="s">
        <v>824</v>
      </c>
      <c r="C216" s="136">
        <f>C219+C218+C217</f>
        <v>0</v>
      </c>
      <c r="D216" s="136">
        <f>D219+D218+D217</f>
        <v>0</v>
      </c>
      <c r="E216" s="136">
        <f>E219+E218+E217</f>
        <v>0</v>
      </c>
    </row>
    <row r="217" spans="1:5" outlineLevel="3">
      <c r="A217" s="137"/>
      <c r="B217" s="138" t="s">
        <v>816</v>
      </c>
      <c r="C217" s="139">
        <v>0</v>
      </c>
      <c r="D217" s="139">
        <f t="shared" ref="D217:E219" si="16">C217</f>
        <v>0</v>
      </c>
      <c r="E217" s="139">
        <f t="shared" si="16"/>
        <v>0</v>
      </c>
    </row>
    <row r="218" spans="1:5" s="143" customFormat="1" outlineLevel="3">
      <c r="A218" s="140"/>
      <c r="B218" s="141" t="s">
        <v>836</v>
      </c>
      <c r="C218" s="142"/>
      <c r="D218" s="142">
        <f t="shared" si="16"/>
        <v>0</v>
      </c>
      <c r="E218" s="142">
        <f t="shared" si="16"/>
        <v>0</v>
      </c>
    </row>
    <row r="219" spans="1:5" s="143" customFormat="1" outlineLevel="3">
      <c r="A219" s="140"/>
      <c r="B219" s="141" t="s">
        <v>837</v>
      </c>
      <c r="C219" s="142"/>
      <c r="D219" s="142">
        <f t="shared" si="16"/>
        <v>0</v>
      </c>
      <c r="E219" s="142">
        <f t="shared" si="16"/>
        <v>0</v>
      </c>
    </row>
    <row r="220" spans="1:5" outlineLevel="2">
      <c r="A220" s="134">
        <v>3</v>
      </c>
      <c r="B220" s="135" t="s">
        <v>821</v>
      </c>
      <c r="C220" s="136">
        <f>C221</f>
        <v>0</v>
      </c>
      <c r="D220" s="136">
        <f>D221</f>
        <v>0</v>
      </c>
      <c r="E220" s="136">
        <f>E221</f>
        <v>0</v>
      </c>
    </row>
    <row r="221" spans="1:5" outlineLevel="3">
      <c r="A221" s="137"/>
      <c r="B221" s="138" t="s">
        <v>816</v>
      </c>
      <c r="C221" s="139">
        <v>0</v>
      </c>
      <c r="D221" s="139">
        <f>C221</f>
        <v>0</v>
      </c>
      <c r="E221" s="139">
        <f>D221</f>
        <v>0</v>
      </c>
    </row>
    <row r="222" spans="1:5" outlineLevel="1">
      <c r="A222" s="187" t="s">
        <v>838</v>
      </c>
      <c r="B222" s="18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4">
        <v>2</v>
      </c>
      <c r="B223" s="135" t="s">
        <v>824</v>
      </c>
      <c r="C223" s="136">
        <f>C225+C226+C227+C224</f>
        <v>0</v>
      </c>
      <c r="D223" s="136">
        <f>D225+D226+D227+D224</f>
        <v>0</v>
      </c>
      <c r="E223" s="136">
        <f>E225+E226+E227+E224</f>
        <v>0</v>
      </c>
    </row>
    <row r="224" spans="1:5" outlineLevel="3">
      <c r="A224" s="137"/>
      <c r="B224" s="138" t="s">
        <v>816</v>
      </c>
      <c r="C224" s="139">
        <v>0</v>
      </c>
      <c r="D224" s="139">
        <f>C224</f>
        <v>0</v>
      </c>
      <c r="E224" s="139">
        <f>D224</f>
        <v>0</v>
      </c>
    </row>
    <row r="225" spans="1:5" outlineLevel="3">
      <c r="A225" s="137"/>
      <c r="B225" s="138" t="s">
        <v>839</v>
      </c>
      <c r="C225" s="139"/>
      <c r="D225" s="139">
        <f t="shared" ref="D225:E227" si="17">C225</f>
        <v>0</v>
      </c>
      <c r="E225" s="139">
        <f t="shared" si="17"/>
        <v>0</v>
      </c>
    </row>
    <row r="226" spans="1:5" outlineLevel="3">
      <c r="A226" s="137"/>
      <c r="B226" s="138" t="s">
        <v>840</v>
      </c>
      <c r="C226" s="139"/>
      <c r="D226" s="139">
        <f t="shared" si="17"/>
        <v>0</v>
      </c>
      <c r="E226" s="139">
        <f t="shared" si="17"/>
        <v>0</v>
      </c>
    </row>
    <row r="227" spans="1:5" outlineLevel="3">
      <c r="A227" s="137"/>
      <c r="B227" s="138" t="s">
        <v>841</v>
      </c>
      <c r="C227" s="139"/>
      <c r="D227" s="139">
        <f t="shared" si="17"/>
        <v>0</v>
      </c>
      <c r="E227" s="139">
        <f t="shared" si="17"/>
        <v>0</v>
      </c>
    </row>
    <row r="228" spans="1:5" outlineLevel="1">
      <c r="A228" s="187" t="s">
        <v>842</v>
      </c>
      <c r="B228" s="18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4">
        <v>2</v>
      </c>
      <c r="B229" s="135" t="s">
        <v>824</v>
      </c>
      <c r="C229" s="136">
        <f>C231+C232+C230</f>
        <v>0</v>
      </c>
      <c r="D229" s="136">
        <f>D231+D232+D230</f>
        <v>0</v>
      </c>
      <c r="E229" s="136">
        <f>E231+E232+E230</f>
        <v>0</v>
      </c>
    </row>
    <row r="230" spans="1:5" outlineLevel="3">
      <c r="A230" s="137"/>
      <c r="B230" s="138" t="s">
        <v>816</v>
      </c>
      <c r="C230" s="139">
        <v>0</v>
      </c>
      <c r="D230" s="139">
        <f t="shared" ref="D230:E232" si="18">C230</f>
        <v>0</v>
      </c>
      <c r="E230" s="139">
        <f t="shared" si="18"/>
        <v>0</v>
      </c>
    </row>
    <row r="231" spans="1:5" outlineLevel="3">
      <c r="A231" s="137"/>
      <c r="B231" s="138" t="s">
        <v>843</v>
      </c>
      <c r="C231" s="139">
        <v>0</v>
      </c>
      <c r="D231" s="139">
        <f t="shared" si="18"/>
        <v>0</v>
      </c>
      <c r="E231" s="139">
        <f t="shared" si="18"/>
        <v>0</v>
      </c>
    </row>
    <row r="232" spans="1:5" outlineLevel="3">
      <c r="A232" s="137"/>
      <c r="B232" s="138" t="s">
        <v>844</v>
      </c>
      <c r="C232" s="139"/>
      <c r="D232" s="139">
        <f t="shared" si="18"/>
        <v>0</v>
      </c>
      <c r="E232" s="139">
        <f t="shared" si="18"/>
        <v>0</v>
      </c>
    </row>
    <row r="233" spans="1:5" outlineLevel="2">
      <c r="A233" s="134">
        <v>3</v>
      </c>
      <c r="B233" s="135" t="s">
        <v>821</v>
      </c>
      <c r="C233" s="136">
        <f>C234</f>
        <v>0</v>
      </c>
      <c r="D233" s="136">
        <f>D234</f>
        <v>0</v>
      </c>
      <c r="E233" s="136">
        <f>E234</f>
        <v>0</v>
      </c>
    </row>
    <row r="234" spans="1:5" outlineLevel="3">
      <c r="A234" s="137"/>
      <c r="B234" s="138" t="s">
        <v>816</v>
      </c>
      <c r="C234" s="139">
        <v>0</v>
      </c>
      <c r="D234" s="139">
        <f>C234</f>
        <v>0</v>
      </c>
      <c r="E234" s="139">
        <f>D234</f>
        <v>0</v>
      </c>
    </row>
    <row r="235" spans="1:5" outlineLevel="1">
      <c r="A235" s="187" t="s">
        <v>845</v>
      </c>
      <c r="B235" s="18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4">
        <v>3</v>
      </c>
      <c r="B236" s="135" t="s">
        <v>821</v>
      </c>
      <c r="C236" s="136">
        <f>C237</f>
        <v>0</v>
      </c>
      <c r="D236" s="136">
        <f>D237</f>
        <v>0</v>
      </c>
      <c r="E236" s="136">
        <f>E237</f>
        <v>0</v>
      </c>
    </row>
    <row r="237" spans="1:5" outlineLevel="3">
      <c r="A237" s="137"/>
      <c r="B237" s="138" t="s">
        <v>816</v>
      </c>
      <c r="C237" s="139">
        <v>0</v>
      </c>
      <c r="D237" s="139">
        <f>C237</f>
        <v>0</v>
      </c>
      <c r="E237" s="139">
        <f>D237</f>
        <v>0</v>
      </c>
    </row>
    <row r="238" spans="1:5" outlineLevel="1">
      <c r="A238" s="187" t="s">
        <v>846</v>
      </c>
      <c r="B238" s="18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4">
        <v>2</v>
      </c>
      <c r="B239" s="135" t="s">
        <v>824</v>
      </c>
      <c r="C239" s="136">
        <f>C241+C242+C240</f>
        <v>0</v>
      </c>
      <c r="D239" s="136">
        <f>D241+D242+D240</f>
        <v>0</v>
      </c>
      <c r="E239" s="136">
        <f>E241+E242+E240</f>
        <v>0</v>
      </c>
    </row>
    <row r="240" spans="1:5" outlineLevel="3">
      <c r="A240" s="137"/>
      <c r="B240" s="138" t="s">
        <v>816</v>
      </c>
      <c r="C240" s="139">
        <v>0</v>
      </c>
      <c r="D240" s="139">
        <f t="shared" ref="D240:E242" si="19">C240</f>
        <v>0</v>
      </c>
      <c r="E240" s="139">
        <f t="shared" si="19"/>
        <v>0</v>
      </c>
    </row>
    <row r="241" spans="1:10" outlineLevel="3">
      <c r="A241" s="137"/>
      <c r="B241" s="138" t="s">
        <v>847</v>
      </c>
      <c r="C241" s="139"/>
      <c r="D241" s="139">
        <f t="shared" si="19"/>
        <v>0</v>
      </c>
      <c r="E241" s="139">
        <f t="shared" si="19"/>
        <v>0</v>
      </c>
    </row>
    <row r="242" spans="1:10" outlineLevel="3">
      <c r="A242" s="137"/>
      <c r="B242" s="138" t="s">
        <v>848</v>
      </c>
      <c r="C242" s="139"/>
      <c r="D242" s="139">
        <f t="shared" si="19"/>
        <v>0</v>
      </c>
      <c r="E242" s="139">
        <f t="shared" si="19"/>
        <v>0</v>
      </c>
    </row>
    <row r="243" spans="1:10" outlineLevel="1">
      <c r="A243" s="187" t="s">
        <v>849</v>
      </c>
      <c r="B243" s="18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4">
        <v>2</v>
      </c>
      <c r="B244" s="135" t="s">
        <v>824</v>
      </c>
      <c r="C244" s="136">
        <f>C246+C247+C248+C249+C245</f>
        <v>0</v>
      </c>
      <c r="D244" s="136">
        <f>D246+D247+D248+D249+D245</f>
        <v>0</v>
      </c>
      <c r="E244" s="136">
        <f>E246+E247+E248+E249+E245</f>
        <v>0</v>
      </c>
    </row>
    <row r="245" spans="1:10" outlineLevel="3">
      <c r="A245" s="137"/>
      <c r="B245" s="138" t="s">
        <v>816</v>
      </c>
      <c r="C245" s="139">
        <v>0</v>
      </c>
      <c r="D245" s="139">
        <f>C245</f>
        <v>0</v>
      </c>
      <c r="E245" s="139">
        <f>D245</f>
        <v>0</v>
      </c>
    </row>
    <row r="246" spans="1:10" outlineLevel="3">
      <c r="A246" s="137"/>
      <c r="B246" s="138" t="s">
        <v>837</v>
      </c>
      <c r="C246" s="139"/>
      <c r="D246" s="139">
        <f t="shared" ref="D246:E249" si="20">C246</f>
        <v>0</v>
      </c>
      <c r="E246" s="139">
        <f t="shared" si="20"/>
        <v>0</v>
      </c>
    </row>
    <row r="247" spans="1:10" outlineLevel="3">
      <c r="A247" s="137"/>
      <c r="B247" s="138" t="s">
        <v>850</v>
      </c>
      <c r="C247" s="139"/>
      <c r="D247" s="139">
        <f t="shared" si="20"/>
        <v>0</v>
      </c>
      <c r="E247" s="139">
        <f t="shared" si="20"/>
        <v>0</v>
      </c>
    </row>
    <row r="248" spans="1:10" outlineLevel="3">
      <c r="A248" s="137"/>
      <c r="B248" s="138" t="s">
        <v>844</v>
      </c>
      <c r="C248" s="139"/>
      <c r="D248" s="139">
        <f t="shared" si="20"/>
        <v>0</v>
      </c>
      <c r="E248" s="139">
        <f t="shared" si="20"/>
        <v>0</v>
      </c>
    </row>
    <row r="249" spans="1:10" outlineLevel="3">
      <c r="A249" s="137"/>
      <c r="B249" s="138" t="s">
        <v>851</v>
      </c>
      <c r="C249" s="139"/>
      <c r="D249" s="139">
        <f t="shared" si="20"/>
        <v>0</v>
      </c>
      <c r="E249" s="139">
        <f t="shared" si="20"/>
        <v>0</v>
      </c>
    </row>
    <row r="250" spans="1:10" outlineLevel="1">
      <c r="A250" s="187" t="s">
        <v>852</v>
      </c>
      <c r="B250" s="18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37"/>
      <c r="B251" s="138" t="s">
        <v>816</v>
      </c>
      <c r="C251" s="139">
        <v>0</v>
      </c>
      <c r="D251" s="139">
        <f>C251</f>
        <v>0</v>
      </c>
      <c r="E251" s="139">
        <f>D251</f>
        <v>0</v>
      </c>
    </row>
    <row r="252" spans="1:10" outlineLevel="3">
      <c r="A252" s="137"/>
      <c r="B252" s="138" t="s">
        <v>853</v>
      </c>
      <c r="C252" s="139">
        <v>0</v>
      </c>
      <c r="D252" s="139">
        <f>C252</f>
        <v>0</v>
      </c>
      <c r="E252" s="139">
        <f>D252</f>
        <v>0</v>
      </c>
    </row>
    <row r="256" spans="1:10" ht="18.5">
      <c r="A256" s="178" t="s">
        <v>67</v>
      </c>
      <c r="B256" s="178"/>
      <c r="C256" s="178"/>
      <c r="D256" s="149" t="s">
        <v>814</v>
      </c>
      <c r="E256" s="149" t="s">
        <v>815</v>
      </c>
      <c r="G256" s="47" t="s">
        <v>611</v>
      </c>
      <c r="H256" s="48">
        <f>C257+C559</f>
        <v>0</v>
      </c>
      <c r="I256" s="49"/>
      <c r="J256" s="50" t="b">
        <f>AND(H256=I256)</f>
        <v>1</v>
      </c>
    </row>
    <row r="257" spans="1:10">
      <c r="A257" s="193" t="s">
        <v>60</v>
      </c>
      <c r="B257" s="19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95" t="s">
        <v>288</v>
      </c>
      <c r="B258" s="19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91" t="s">
        <v>289</v>
      </c>
      <c r="B259" s="19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612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89" t="s">
        <v>290</v>
      </c>
      <c r="B260" s="19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9" t="s">
        <v>291</v>
      </c>
      <c r="B263" s="19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240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241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242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243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244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245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246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247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248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249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250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251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252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253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254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255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256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257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258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259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260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261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262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263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264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265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266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267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268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269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133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270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271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272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273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274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275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276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277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278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279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280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281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134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9" t="s">
        <v>623</v>
      </c>
      <c r="B314" s="19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282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240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283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270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284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274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275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260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261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285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286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287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276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277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278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279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280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281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475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474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476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191" t="s">
        <v>292</v>
      </c>
      <c r="B339" s="19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613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89" t="s">
        <v>293</v>
      </c>
      <c r="B340" s="19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294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30"/>
        <v>0</v>
      </c>
      <c r="E342" s="5">
        <f t="shared" si="30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0"/>
        <v>0</v>
      </c>
      <c r="E343" s="5">
        <f t="shared" si="30"/>
        <v>0</v>
      </c>
      <c r="H343" s="41">
        <f t="shared" si="28"/>
        <v>0</v>
      </c>
    </row>
    <row r="344" spans="1:10" outlineLevel="2">
      <c r="A344" s="6">
        <v>2201</v>
      </c>
      <c r="B344" s="4" t="s">
        <v>295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296</v>
      </c>
      <c r="C345" s="30"/>
      <c r="D345" s="30">
        <f t="shared" ref="D345:E347" si="31">C345</f>
        <v>0</v>
      </c>
      <c r="E345" s="30">
        <f t="shared" si="31"/>
        <v>0</v>
      </c>
      <c r="H345" s="41">
        <f t="shared" si="28"/>
        <v>0</v>
      </c>
    </row>
    <row r="346" spans="1:10" outlineLevel="3">
      <c r="A346" s="29"/>
      <c r="B346" s="28" t="s">
        <v>297</v>
      </c>
      <c r="C346" s="30">
        <v>0</v>
      </c>
      <c r="D346" s="30">
        <f t="shared" si="31"/>
        <v>0</v>
      </c>
      <c r="E346" s="30">
        <f t="shared" si="31"/>
        <v>0</v>
      </c>
      <c r="H346" s="41">
        <f t="shared" si="28"/>
        <v>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300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301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302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outlineLevel="3">
      <c r="A352" s="29"/>
      <c r="B352" s="28" t="s">
        <v>303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3">C354</f>
        <v>0</v>
      </c>
      <c r="E354" s="30">
        <f t="shared" si="33"/>
        <v>0</v>
      </c>
      <c r="H354" s="41">
        <f t="shared" si="28"/>
        <v>0</v>
      </c>
    </row>
    <row r="355" spans="1:8" outlineLevel="3">
      <c r="A355" s="29"/>
      <c r="B355" s="28" t="s">
        <v>305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outlineLevel="2">
      <c r="A356" s="6">
        <v>2201</v>
      </c>
      <c r="B356" s="4" t="s">
        <v>306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outlineLevel="2">
      <c r="A357" s="6">
        <v>2201</v>
      </c>
      <c r="B357" s="4" t="s">
        <v>307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308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309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310</v>
      </c>
      <c r="C360" s="30"/>
      <c r="D360" s="30">
        <f t="shared" si="34"/>
        <v>0</v>
      </c>
      <c r="E360" s="30">
        <f t="shared" si="34"/>
        <v>0</v>
      </c>
      <c r="H360" s="41">
        <f t="shared" si="28"/>
        <v>0</v>
      </c>
    </row>
    <row r="361" spans="1:8" outlineLevel="3">
      <c r="A361" s="29"/>
      <c r="B361" s="28" t="s">
        <v>311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313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314</v>
      </c>
      <c r="C364" s="30"/>
      <c r="D364" s="30">
        <f t="shared" ref="D364:E366" si="35">C364</f>
        <v>0</v>
      </c>
      <c r="E364" s="30">
        <f t="shared" si="35"/>
        <v>0</v>
      </c>
      <c r="H364" s="41">
        <f t="shared" si="28"/>
        <v>0</v>
      </c>
    </row>
    <row r="365" spans="1:8" outlineLevel="3">
      <c r="A365" s="29"/>
      <c r="B365" s="28" t="s">
        <v>315</v>
      </c>
      <c r="C365" s="30"/>
      <c r="D365" s="30">
        <f t="shared" si="35"/>
        <v>0</v>
      </c>
      <c r="E365" s="30">
        <f t="shared" si="35"/>
        <v>0</v>
      </c>
      <c r="H365" s="41">
        <f t="shared" si="28"/>
        <v>0</v>
      </c>
    </row>
    <row r="366" spans="1:8" outlineLevel="3">
      <c r="A366" s="29"/>
      <c r="B366" s="28" t="s">
        <v>316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318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319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6"/>
        <v>0</v>
      </c>
      <c r="E371" s="5">
        <f t="shared" si="36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6"/>
        <v>0</v>
      </c>
      <c r="E372" s="5">
        <f t="shared" si="36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321</v>
      </c>
      <c r="C374" s="30">
        <v>0</v>
      </c>
      <c r="D374" s="30">
        <f t="shared" ref="D374:E377" si="37">C374</f>
        <v>0</v>
      </c>
      <c r="E374" s="30">
        <f t="shared" si="37"/>
        <v>0</v>
      </c>
      <c r="H374" s="41">
        <f t="shared" si="28"/>
        <v>0</v>
      </c>
    </row>
    <row r="375" spans="1:8" outlineLevel="3">
      <c r="A375" s="29"/>
      <c r="B375" s="28" t="s">
        <v>322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323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324</v>
      </c>
      <c r="C377" s="5">
        <v>0</v>
      </c>
      <c r="D377" s="5">
        <f t="shared" si="37"/>
        <v>0</v>
      </c>
      <c r="E377" s="5">
        <f t="shared" si="37"/>
        <v>0</v>
      </c>
      <c r="H377" s="41">
        <f t="shared" si="28"/>
        <v>0</v>
      </c>
    </row>
    <row r="378" spans="1:8" outlineLevel="2">
      <c r="A378" s="6">
        <v>2201</v>
      </c>
      <c r="B378" s="4" t="s">
        <v>325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 t="shared" ref="D379:E381" si="38">C379</f>
        <v>0</v>
      </c>
      <c r="E379" s="30">
        <f t="shared" si="38"/>
        <v>0</v>
      </c>
      <c r="H379" s="41">
        <f t="shared" si="28"/>
        <v>0</v>
      </c>
    </row>
    <row r="380" spans="1:8" outlineLevel="3">
      <c r="A380" s="29"/>
      <c r="B380" s="28" t="s">
        <v>135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8"/>
        <v>0</v>
      </c>
      <c r="E381" s="30">
        <f t="shared" si="38"/>
        <v>0</v>
      </c>
      <c r="H381" s="41">
        <f t="shared" si="28"/>
        <v>0</v>
      </c>
    </row>
    <row r="382" spans="1:8" outlineLevel="2">
      <c r="A382" s="6">
        <v>2201</v>
      </c>
      <c r="B382" s="4" t="s">
        <v>136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326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327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328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329</v>
      </c>
      <c r="C386" s="30"/>
      <c r="D386" s="30">
        <f t="shared" si="39"/>
        <v>0</v>
      </c>
      <c r="E386" s="30">
        <f t="shared" si="39"/>
        <v>0</v>
      </c>
      <c r="H386" s="41">
        <f t="shared" ref="H386:H449" si="40">C386</f>
        <v>0</v>
      </c>
    </row>
    <row r="387" spans="1:8" outlineLevel="3">
      <c r="A387" s="29"/>
      <c r="B387" s="28" t="s">
        <v>330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331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0"/>
        <v>0</v>
      </c>
    </row>
    <row r="389" spans="1:8" outlineLevel="3">
      <c r="A389" s="29"/>
      <c r="B389" s="28" t="s">
        <v>48</v>
      </c>
      <c r="C389" s="30"/>
      <c r="D389" s="30">
        <f t="shared" ref="D389:E391" si="41">C389</f>
        <v>0</v>
      </c>
      <c r="E389" s="30">
        <f t="shared" si="41"/>
        <v>0</v>
      </c>
      <c r="H389" s="41">
        <f t="shared" si="40"/>
        <v>0</v>
      </c>
    </row>
    <row r="390" spans="1:8" outlineLevel="3">
      <c r="A390" s="29"/>
      <c r="B390" s="28" t="s">
        <v>332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0"/>
        <v>0</v>
      </c>
    </row>
    <row r="393" spans="1:8" outlineLevel="3">
      <c r="A393" s="29"/>
      <c r="B393" s="28" t="s">
        <v>335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336</v>
      </c>
      <c r="C394" s="30"/>
      <c r="D394" s="30">
        <f>C394</f>
        <v>0</v>
      </c>
      <c r="E394" s="30">
        <f>D394</f>
        <v>0</v>
      </c>
      <c r="H394" s="41">
        <f t="shared" si="40"/>
        <v>0</v>
      </c>
    </row>
    <row r="395" spans="1:8" outlineLevel="2">
      <c r="A395" s="6">
        <v>2201</v>
      </c>
      <c r="B395" s="4" t="s">
        <v>137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outlineLevel="3">
      <c r="A396" s="29"/>
      <c r="B396" s="28" t="s">
        <v>337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outlineLevel="3">
      <c r="A397" s="29"/>
      <c r="B397" s="28" t="s">
        <v>338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138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340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341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342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343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344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outlineLevel="3">
      <c r="A405" s="29"/>
      <c r="B405" s="28" t="s">
        <v>345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outlineLevel="3">
      <c r="A406" s="29"/>
      <c r="B406" s="28" t="s">
        <v>346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0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0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139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0"/>
        <v>0</v>
      </c>
    </row>
    <row r="413" spans="1:8" outlineLevel="3" collapsed="1">
      <c r="A413" s="29"/>
      <c r="B413" s="28" t="s">
        <v>350</v>
      </c>
      <c r="C413" s="30"/>
      <c r="D413" s="30">
        <f t="shared" ref="D413:E415" si="45">C413</f>
        <v>0</v>
      </c>
      <c r="E413" s="30">
        <f t="shared" si="45"/>
        <v>0</v>
      </c>
      <c r="H413" s="41">
        <f t="shared" si="40"/>
        <v>0</v>
      </c>
    </row>
    <row r="414" spans="1:8" outlineLevel="3">
      <c r="A414" s="29"/>
      <c r="B414" s="28" t="s">
        <v>351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140</v>
      </c>
      <c r="C415" s="5"/>
      <c r="D415" s="5">
        <f t="shared" si="45"/>
        <v>0</v>
      </c>
      <c r="E415" s="5">
        <f t="shared" si="45"/>
        <v>0</v>
      </c>
      <c r="H415" s="41">
        <f t="shared" si="40"/>
        <v>0</v>
      </c>
    </row>
    <row r="416" spans="1:8" outlineLevel="2" collapsed="1">
      <c r="A416" s="6">
        <v>2201</v>
      </c>
      <c r="B416" s="4" t="s">
        <v>354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outlineLevel="3" collapsed="1">
      <c r="A417" s="29"/>
      <c r="B417" s="28" t="s">
        <v>352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outlineLevel="3">
      <c r="A418" s="29"/>
      <c r="B418" s="28" t="s">
        <v>353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356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141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0"/>
        <v>0</v>
      </c>
    </row>
    <row r="423" spans="1:8" outlineLevel="3">
      <c r="A423" s="29"/>
      <c r="B423" s="28" t="s">
        <v>358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359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360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361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362</v>
      </c>
      <c r="C427" s="30"/>
      <c r="D427" s="30">
        <f t="shared" si="47"/>
        <v>0</v>
      </c>
      <c r="E427" s="30">
        <f t="shared" si="47"/>
        <v>0</v>
      </c>
      <c r="H427" s="41">
        <f t="shared" si="40"/>
        <v>0</v>
      </c>
    </row>
    <row r="428" spans="1:8" outlineLevel="3">
      <c r="A428" s="29"/>
      <c r="B428" s="28" t="s">
        <v>363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outlineLevel="2">
      <c r="A429" s="6">
        <v>2201</v>
      </c>
      <c r="B429" s="4" t="s">
        <v>364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0"/>
        <v>0</v>
      </c>
    </row>
    <row r="430" spans="1:8" outlineLevel="3">
      <c r="A430" s="29"/>
      <c r="B430" s="28" t="s">
        <v>365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366</v>
      </c>
      <c r="C431" s="30"/>
      <c r="D431" s="30">
        <f t="shared" ref="D431:E442" si="48">C431</f>
        <v>0</v>
      </c>
      <c r="E431" s="30">
        <f t="shared" si="48"/>
        <v>0</v>
      </c>
      <c r="H431" s="41">
        <f t="shared" si="40"/>
        <v>0</v>
      </c>
    </row>
    <row r="432" spans="1:8" outlineLevel="3">
      <c r="A432" s="29"/>
      <c r="B432" s="28" t="s">
        <v>367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outlineLevel="3">
      <c r="A433" s="29"/>
      <c r="B433" s="28" t="s">
        <v>368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outlineLevel="3">
      <c r="A434" s="29"/>
      <c r="B434" s="28" t="s">
        <v>369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370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371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372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373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374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375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376</v>
      </c>
      <c r="C441" s="30"/>
      <c r="D441" s="30">
        <f t="shared" si="48"/>
        <v>0</v>
      </c>
      <c r="E441" s="30">
        <f t="shared" si="48"/>
        <v>0</v>
      </c>
      <c r="H441" s="41">
        <f t="shared" si="40"/>
        <v>0</v>
      </c>
    </row>
    <row r="442" spans="1:8" outlineLevel="3">
      <c r="A442" s="29"/>
      <c r="B442" s="28" t="s">
        <v>377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89" t="s">
        <v>379</v>
      </c>
      <c r="B444" s="19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0"/>
        <v>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0"/>
        <v>0</v>
      </c>
    </row>
    <row r="446" spans="1:8" ht="15" customHeight="1" outlineLevel="3">
      <c r="A446" s="28"/>
      <c r="B446" s="28" t="s">
        <v>381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customHeight="1" outlineLevel="3">
      <c r="A447" s="28"/>
      <c r="B447" s="28" t="s">
        <v>382</v>
      </c>
      <c r="C447" s="30">
        <v>0</v>
      </c>
      <c r="D447" s="30">
        <f t="shared" ref="D447:E449" si="49">C447</f>
        <v>0</v>
      </c>
      <c r="E447" s="30">
        <f t="shared" si="49"/>
        <v>0</v>
      </c>
      <c r="H447" s="41">
        <f t="shared" si="40"/>
        <v>0</v>
      </c>
    </row>
    <row r="448" spans="1:8" ht="15" customHeight="1" outlineLevel="3">
      <c r="A448" s="28"/>
      <c r="B448" s="28" t="s">
        <v>383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384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386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387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388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 t="shared" si="51"/>
        <v>0</v>
      </c>
      <c r="E454" s="5">
        <f t="shared" si="51"/>
        <v>0</v>
      </c>
      <c r="H454" s="41">
        <f t="shared" si="50"/>
        <v>0</v>
      </c>
    </row>
    <row r="455" spans="1:8" outlineLevel="2">
      <c r="A455" s="6">
        <v>2202</v>
      </c>
      <c r="B455" s="4" t="s">
        <v>142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customHeight="1" outlineLevel="3">
      <c r="A456" s="28"/>
      <c r="B456" s="28" t="s">
        <v>389</v>
      </c>
      <c r="C456" s="30"/>
      <c r="D456" s="30">
        <f t="shared" ref="D456:E458" si="52">C456</f>
        <v>0</v>
      </c>
      <c r="E456" s="30">
        <f t="shared" si="52"/>
        <v>0</v>
      </c>
      <c r="H456" s="41">
        <f t="shared" si="50"/>
        <v>0</v>
      </c>
    </row>
    <row r="457" spans="1:8" ht="15" customHeight="1" outlineLevel="3">
      <c r="A457" s="28"/>
      <c r="B457" s="28" t="s">
        <v>390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383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143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customHeight="1" outlineLevel="3">
      <c r="A460" s="28"/>
      <c r="B460" s="28" t="s">
        <v>391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392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393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395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396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397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398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400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401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402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403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404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144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0"/>
        <v>0</v>
      </c>
    </row>
    <row r="475" spans="1:8" ht="15" customHeight="1" outlineLevel="3">
      <c r="A475" s="28"/>
      <c r="B475" s="28" t="s">
        <v>405</v>
      </c>
      <c r="C475" s="30"/>
      <c r="D475" s="30">
        <f>C475</f>
        <v>0</v>
      </c>
      <c r="E475" s="30">
        <f>D475</f>
        <v>0</v>
      </c>
      <c r="H475" s="41">
        <f t="shared" si="50"/>
        <v>0</v>
      </c>
    </row>
    <row r="476" spans="1:8" ht="15" customHeight="1" outlineLevel="3">
      <c r="A476" s="28"/>
      <c r="B476" s="28" t="s">
        <v>406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405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406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408</v>
      </c>
      <c r="C480" s="5">
        <v>0</v>
      </c>
      <c r="D480" s="5">
        <f t="shared" si="56"/>
        <v>0</v>
      </c>
      <c r="E480" s="5">
        <f t="shared" si="56"/>
        <v>0</v>
      </c>
      <c r="H480" s="41">
        <f t="shared" si="50"/>
        <v>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89" t="s">
        <v>410</v>
      </c>
      <c r="B482" s="190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99" t="s">
        <v>411</v>
      </c>
      <c r="B483" s="20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614</v>
      </c>
      <c r="H483" s="41">
        <f t="shared" si="50"/>
        <v>0</v>
      </c>
      <c r="I483" s="42"/>
      <c r="J483" s="40" t="b">
        <f>AND(H483=I483)</f>
        <v>1</v>
      </c>
    </row>
    <row r="484" spans="1:10" outlineLevel="1">
      <c r="A484" s="189" t="s">
        <v>412</v>
      </c>
      <c r="B484" s="19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0"/>
        <v>0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414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0"/>
        <v>0</v>
      </c>
    </row>
    <row r="487" spans="1:10" ht="15" customHeight="1" outlineLevel="3">
      <c r="A487" s="28"/>
      <c r="B487" s="28" t="s">
        <v>415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416</v>
      </c>
      <c r="C488" s="30"/>
      <c r="D488" s="30">
        <f t="shared" si="57"/>
        <v>0</v>
      </c>
      <c r="E488" s="30">
        <f t="shared" si="57"/>
        <v>0</v>
      </c>
      <c r="H488" s="41">
        <f t="shared" si="50"/>
        <v>0</v>
      </c>
    </row>
    <row r="489" spans="1:10" ht="15" customHeight="1" outlineLevel="3">
      <c r="A489" s="28"/>
      <c r="B489" s="28" t="s">
        <v>417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418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419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420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421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422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0"/>
        <v>0</v>
      </c>
    </row>
    <row r="495" spans="1:10" ht="15" customHeight="1" outlineLevel="3">
      <c r="A495" s="28"/>
      <c r="B495" s="28" t="s">
        <v>423</v>
      </c>
      <c r="C495" s="30"/>
      <c r="D495" s="30">
        <f>C495</f>
        <v>0</v>
      </c>
      <c r="E495" s="30">
        <f>D495</f>
        <v>0</v>
      </c>
      <c r="H495" s="41">
        <f t="shared" si="50"/>
        <v>0</v>
      </c>
    </row>
    <row r="496" spans="1:10" ht="15" customHeight="1" outlineLevel="3">
      <c r="A496" s="28"/>
      <c r="B496" s="28" t="s">
        <v>424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425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0"/>
        <v>0</v>
      </c>
    </row>
    <row r="498" spans="1:12" ht="15" customHeight="1" outlineLevel="3">
      <c r="A498" s="28"/>
      <c r="B498" s="28" t="s">
        <v>426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customHeight="1" outlineLevel="3">
      <c r="A499" s="28"/>
      <c r="B499" s="28" t="s">
        <v>427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428</v>
      </c>
      <c r="C500" s="5"/>
      <c r="D500" s="5">
        <f t="shared" si="58"/>
        <v>0</v>
      </c>
      <c r="E500" s="5">
        <f t="shared" si="58"/>
        <v>0</v>
      </c>
      <c r="H500" s="41">
        <f t="shared" si="50"/>
        <v>0</v>
      </c>
    </row>
    <row r="501" spans="1:12" outlineLevel="2">
      <c r="A501" s="6">
        <v>3302</v>
      </c>
      <c r="B501" s="4" t="s">
        <v>429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430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431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89" t="s">
        <v>432</v>
      </c>
      <c r="B504" s="19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outlineLevel="2" collapsed="1">
      <c r="A505" s="6">
        <v>3303</v>
      </c>
      <c r="B505" s="4" t="s">
        <v>433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outlineLevel="2">
      <c r="A506" s="6">
        <v>3303</v>
      </c>
      <c r="B506" s="4" t="s">
        <v>434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435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431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89" t="s">
        <v>436</v>
      </c>
      <c r="B509" s="19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0"/>
        <v>0</v>
      </c>
      <c r="L509" s="51"/>
    </row>
    <row r="510" spans="1:12" outlineLevel="2" collapsed="1">
      <c r="A510" s="6">
        <v>3305</v>
      </c>
      <c r="B510" s="4" t="s">
        <v>437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438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439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440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0"/>
        <v>0</v>
      </c>
    </row>
    <row r="514" spans="1:8" ht="15" customHeight="1" outlineLevel="3">
      <c r="A514" s="29"/>
      <c r="B514" s="28" t="s">
        <v>441</v>
      </c>
      <c r="C514" s="30"/>
      <c r="D514" s="30">
        <f t="shared" ref="D514:E521" si="61">C514</f>
        <v>0</v>
      </c>
      <c r="E514" s="30">
        <f t="shared" si="61"/>
        <v>0</v>
      </c>
      <c r="H514" s="41">
        <f t="shared" ref="H514:H577" si="62">C514</f>
        <v>0</v>
      </c>
    </row>
    <row r="515" spans="1:8" ht="15" customHeight="1" outlineLevel="3">
      <c r="A515" s="29"/>
      <c r="B515" s="28" t="s">
        <v>442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443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444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445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446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outlineLevel="2">
      <c r="A520" s="6">
        <v>3305</v>
      </c>
      <c r="B520" s="4" t="s">
        <v>447</v>
      </c>
      <c r="C520" s="5">
        <v>0</v>
      </c>
      <c r="D520" s="5">
        <f t="shared" si="61"/>
        <v>0</v>
      </c>
      <c r="E520" s="5">
        <f t="shared" si="61"/>
        <v>0</v>
      </c>
      <c r="H520" s="41">
        <f t="shared" si="62"/>
        <v>0</v>
      </c>
    </row>
    <row r="521" spans="1:8" outlineLevel="2">
      <c r="A521" s="6">
        <v>3305</v>
      </c>
      <c r="B521" s="4" t="s">
        <v>431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89" t="s">
        <v>448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449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450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451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452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453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89" t="s">
        <v>454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455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456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440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457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458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459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460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461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462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89" t="s">
        <v>463</v>
      </c>
      <c r="B538" s="19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2"/>
        <v>0</v>
      </c>
    </row>
    <row r="539" spans="1:8" outlineLevel="2" collapsed="1">
      <c r="A539" s="6">
        <v>3310</v>
      </c>
      <c r="B539" s="4" t="s">
        <v>465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5">C540</f>
        <v>0</v>
      </c>
      <c r="E540" s="5">
        <f t="shared" si="65"/>
        <v>0</v>
      </c>
      <c r="H540" s="41">
        <f t="shared" si="62"/>
        <v>0</v>
      </c>
    </row>
    <row r="541" spans="1:8" outlineLevel="2" collapsed="1">
      <c r="A541" s="6">
        <v>3310</v>
      </c>
      <c r="B541" s="4" t="s">
        <v>466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467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464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468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469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470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97" t="s">
        <v>471</v>
      </c>
      <c r="B547" s="19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615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189" t="s">
        <v>472</v>
      </c>
      <c r="B548" s="190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189" t="s">
        <v>473</v>
      </c>
      <c r="B549" s="190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195" t="s">
        <v>477</v>
      </c>
      <c r="B550" s="19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2"/>
        <v>0</v>
      </c>
      <c r="I550" s="42"/>
      <c r="J550" s="40" t="b">
        <f>AND(H550=I550)</f>
        <v>1</v>
      </c>
    </row>
    <row r="551" spans="1:10">
      <c r="A551" s="191" t="s">
        <v>478</v>
      </c>
      <c r="B551" s="19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616</v>
      </c>
      <c r="H551" s="41">
        <f t="shared" si="62"/>
        <v>0</v>
      </c>
      <c r="I551" s="42"/>
      <c r="J551" s="40" t="b">
        <f>AND(H551=I551)</f>
        <v>1</v>
      </c>
    </row>
    <row r="552" spans="1:10" outlineLevel="1">
      <c r="A552" s="189" t="s">
        <v>479</v>
      </c>
      <c r="B552" s="19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2"/>
        <v>0</v>
      </c>
    </row>
    <row r="553" spans="1:10" outlineLevel="2" collapsed="1">
      <c r="A553" s="6">
        <v>5500</v>
      </c>
      <c r="B553" s="4" t="s">
        <v>480</v>
      </c>
      <c r="C553" s="5"/>
      <c r="D553" s="5">
        <f t="shared" ref="D553:E555" si="66">C553</f>
        <v>0</v>
      </c>
      <c r="E553" s="5">
        <f t="shared" si="66"/>
        <v>0</v>
      </c>
      <c r="H553" s="41">
        <f t="shared" si="62"/>
        <v>0</v>
      </c>
    </row>
    <row r="554" spans="1:10" outlineLevel="2" collapsed="1">
      <c r="A554" s="6">
        <v>5500</v>
      </c>
      <c r="B554" s="4" t="s">
        <v>481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482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89" t="s">
        <v>483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484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485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93" t="s">
        <v>62</v>
      </c>
      <c r="B559" s="19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2"/>
        <v>0</v>
      </c>
      <c r="I559" s="42"/>
      <c r="J559" s="40" t="b">
        <f>AND(H559=I559)</f>
        <v>1</v>
      </c>
    </row>
    <row r="560" spans="1:10">
      <c r="A560" s="195" t="s">
        <v>486</v>
      </c>
      <c r="B560" s="19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2"/>
        <v>0</v>
      </c>
      <c r="I560" s="42"/>
      <c r="J560" s="40" t="b">
        <f>AND(H560=I560)</f>
        <v>1</v>
      </c>
    </row>
    <row r="561" spans="1:10">
      <c r="A561" s="191" t="s">
        <v>487</v>
      </c>
      <c r="B561" s="19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617</v>
      </c>
      <c r="H561" s="41">
        <f t="shared" si="62"/>
        <v>0</v>
      </c>
      <c r="I561" s="42"/>
      <c r="J561" s="40" t="b">
        <f>AND(H561=I561)</f>
        <v>1</v>
      </c>
    </row>
    <row r="562" spans="1:10" outlineLevel="1">
      <c r="A562" s="189" t="s">
        <v>488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outlineLevel="2">
      <c r="A563" s="7">
        <v>6600</v>
      </c>
      <c r="B563" s="4" t="s">
        <v>490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491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492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493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189" t="s">
        <v>489</v>
      </c>
      <c r="B567" s="190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89" t="s">
        <v>494</v>
      </c>
      <c r="B568" s="190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89" t="s">
        <v>495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496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497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498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499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500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501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89" t="s">
        <v>502</v>
      </c>
      <c r="B576" s="190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89" t="s">
        <v>503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504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505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506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189" t="s">
        <v>507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outlineLevel="2">
      <c r="A582" s="7">
        <v>6606</v>
      </c>
      <c r="B582" s="4" t="s">
        <v>508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outlineLevel="2">
      <c r="A583" s="7">
        <v>6606</v>
      </c>
      <c r="B583" s="4" t="s">
        <v>509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89" t="s">
        <v>510</v>
      </c>
      <c r="B584" s="190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189" t="s">
        <v>511</v>
      </c>
      <c r="B585" s="190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89" t="s">
        <v>512</v>
      </c>
      <c r="B586" s="190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89" t="s">
        <v>513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514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515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516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517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89" t="s">
        <v>520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518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519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89" t="s">
        <v>524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521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522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523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89" t="s">
        <v>525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outlineLevel="2">
      <c r="A600" s="7">
        <v>6613</v>
      </c>
      <c r="B600" s="4" t="s">
        <v>526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527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outlineLevel="2">
      <c r="A602" s="7">
        <v>6613</v>
      </c>
      <c r="B602" s="4" t="s">
        <v>523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89" t="s">
        <v>528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529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530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531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532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533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534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89" t="s">
        <v>535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536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537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538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539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540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89" t="s">
        <v>541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542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543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544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545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546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547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548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549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550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551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552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89" t="s">
        <v>553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554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555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556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557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558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559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560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561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562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91" t="s">
        <v>563</v>
      </c>
      <c r="B638" s="19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618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89" t="s">
        <v>564</v>
      </c>
      <c r="B639" s="190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89" t="s">
        <v>565</v>
      </c>
      <c r="B640" s="190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89" t="s">
        <v>566</v>
      </c>
      <c r="B641" s="190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91" t="s">
        <v>567</v>
      </c>
      <c r="B642" s="19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619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89" t="s">
        <v>568</v>
      </c>
      <c r="B643" s="190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89" t="s">
        <v>569</v>
      </c>
      <c r="B644" s="190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91" t="s">
        <v>570</v>
      </c>
      <c r="B645" s="19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620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89" t="s">
        <v>571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490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491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492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493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89" t="s">
        <v>572</v>
      </c>
      <c r="B651" s="190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89" t="s">
        <v>573</v>
      </c>
      <c r="B652" s="190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89" t="s">
        <v>574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496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497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498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499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500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501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89" t="s">
        <v>575</v>
      </c>
      <c r="B660" s="190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89" t="s">
        <v>576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504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505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506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89" t="s">
        <v>577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508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509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89" t="s">
        <v>578</v>
      </c>
      <c r="B668" s="190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89" t="s">
        <v>579</v>
      </c>
      <c r="B669" s="190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89" t="s">
        <v>580</v>
      </c>
      <c r="B670" s="190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89" t="s">
        <v>581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514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515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516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517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89" t="s">
        <v>582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518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519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89" t="s">
        <v>583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521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522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523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89" t="s">
        <v>584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526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527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523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89" t="s">
        <v>585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529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530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531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532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533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534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89" t="s">
        <v>586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536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537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538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539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540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89" t="s">
        <v>587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542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543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544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545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546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547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548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549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550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551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552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89" t="s">
        <v>588</v>
      </c>
      <c r="B712" s="190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89" t="s">
        <v>589</v>
      </c>
      <c r="B713" s="190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89" t="s">
        <v>590</v>
      </c>
      <c r="B714" s="190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89" t="s">
        <v>591</v>
      </c>
      <c r="B715" s="190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95" t="s">
        <v>592</v>
      </c>
      <c r="B716" s="19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91" t="s">
        <v>593</v>
      </c>
      <c r="B717" s="19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621</v>
      </c>
      <c r="H717" s="41">
        <f t="shared" si="91"/>
        <v>0</v>
      </c>
      <c r="I717" s="42"/>
      <c r="J717" s="40" t="b">
        <f>AND(H717=I717)</f>
        <v>1</v>
      </c>
    </row>
    <row r="718" spans="1:10" outlineLevel="1" collapsed="1">
      <c r="A718" s="201" t="s">
        <v>854</v>
      </c>
      <c r="B718" s="20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customHeight="1" outlineLevel="2">
      <c r="A719" s="6">
        <v>10950</v>
      </c>
      <c r="B719" s="4" t="s">
        <v>594</v>
      </c>
      <c r="C719" s="5"/>
      <c r="D719" s="5">
        <f t="shared" ref="D719:E721" si="93">C719</f>
        <v>0</v>
      </c>
      <c r="E719" s="5">
        <f t="shared" si="93"/>
        <v>0</v>
      </c>
      <c r="H719" s="41">
        <f t="shared" si="91"/>
        <v>0</v>
      </c>
    </row>
    <row r="720" spans="1:10" ht="15" customHeight="1" outlineLevel="2">
      <c r="A720" s="6">
        <v>10950</v>
      </c>
      <c r="B720" s="4" t="s">
        <v>595</v>
      </c>
      <c r="C720" s="5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596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201" t="s">
        <v>855</v>
      </c>
      <c r="B722" s="20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597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598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95" t="s">
        <v>599</v>
      </c>
      <c r="B725" s="196"/>
      <c r="C725" s="36">
        <f>C726</f>
        <v>0</v>
      </c>
      <c r="D725" s="36">
        <f>D726</f>
        <v>0</v>
      </c>
      <c r="E725" s="36">
        <f>E726</f>
        <v>0</v>
      </c>
      <c r="G725" s="39" t="s">
        <v>238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91" t="s">
        <v>610</v>
      </c>
      <c r="B726" s="19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622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201" t="s">
        <v>820</v>
      </c>
      <c r="B727" s="20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856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857</v>
      </c>
      <c r="C729" s="5"/>
      <c r="D729" s="5">
        <f>C729</f>
        <v>0</v>
      </c>
      <c r="E729" s="5">
        <f>D729</f>
        <v>0</v>
      </c>
    </row>
    <row r="730" spans="1:10" outlineLevel="1">
      <c r="A730" s="201" t="s">
        <v>823</v>
      </c>
      <c r="B730" s="202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858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825</v>
      </c>
      <c r="C732" s="30"/>
      <c r="D732" s="30">
        <f>C732</f>
        <v>0</v>
      </c>
      <c r="E732" s="30">
        <f>D732</f>
        <v>0</v>
      </c>
    </row>
    <row r="733" spans="1:10" outlineLevel="1">
      <c r="A733" s="201" t="s">
        <v>826</v>
      </c>
      <c r="B733" s="20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859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828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829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856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857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1" t="s">
        <v>830</v>
      </c>
      <c r="B739" s="20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857</v>
      </c>
      <c r="C740" s="5"/>
      <c r="D740" s="5">
        <f>C740</f>
        <v>0</v>
      </c>
      <c r="E740" s="5">
        <f>D740</f>
        <v>0</v>
      </c>
    </row>
    <row r="741" spans="1:5" outlineLevel="1">
      <c r="A741" s="201" t="s">
        <v>831</v>
      </c>
      <c r="B741" s="20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856</v>
      </c>
      <c r="C742" s="5"/>
      <c r="D742" s="5">
        <f>C742</f>
        <v>0</v>
      </c>
      <c r="E742" s="5">
        <f>D742</f>
        <v>0</v>
      </c>
    </row>
    <row r="743" spans="1:5" outlineLevel="1">
      <c r="A743" s="201" t="s">
        <v>832</v>
      </c>
      <c r="B743" s="20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859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833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858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834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856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857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1" t="s">
        <v>835</v>
      </c>
      <c r="B750" s="20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858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43" customFormat="1" outlineLevel="3">
      <c r="A752" s="144"/>
      <c r="B752" s="145" t="s">
        <v>836</v>
      </c>
      <c r="C752" s="146"/>
      <c r="D752" s="146">
        <f t="shared" ref="D752:E754" si="97">C752</f>
        <v>0</v>
      </c>
      <c r="E752" s="146">
        <f t="shared" si="97"/>
        <v>0</v>
      </c>
    </row>
    <row r="753" spans="1:5" s="143" customFormat="1" outlineLevel="3">
      <c r="A753" s="144"/>
      <c r="B753" s="145" t="s">
        <v>837</v>
      </c>
      <c r="C753" s="146"/>
      <c r="D753" s="146">
        <f t="shared" si="97"/>
        <v>0</v>
      </c>
      <c r="E753" s="146">
        <f t="shared" si="97"/>
        <v>0</v>
      </c>
    </row>
    <row r="754" spans="1:5" outlineLevel="2">
      <c r="A754" s="6">
        <v>3</v>
      </c>
      <c r="B754" s="4" t="s">
        <v>856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1" t="s">
        <v>838</v>
      </c>
      <c r="B755" s="20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858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839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840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841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201" t="s">
        <v>842</v>
      </c>
      <c r="B760" s="20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858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843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844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856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1" t="s">
        <v>845</v>
      </c>
      <c r="B765" s="20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856</v>
      </c>
      <c r="C766" s="5"/>
      <c r="D766" s="5">
        <f>C766</f>
        <v>0</v>
      </c>
      <c r="E766" s="5">
        <f>D766</f>
        <v>0</v>
      </c>
    </row>
    <row r="767" spans="1:5" outlineLevel="1">
      <c r="A767" s="201" t="s">
        <v>846</v>
      </c>
      <c r="B767" s="20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858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847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848</v>
      </c>
      <c r="C770" s="30"/>
      <c r="D770" s="30">
        <f>C770</f>
        <v>0</v>
      </c>
      <c r="E770" s="30">
        <f>D770</f>
        <v>0</v>
      </c>
    </row>
    <row r="771" spans="1:5" outlineLevel="1">
      <c r="A771" s="201" t="s">
        <v>849</v>
      </c>
      <c r="B771" s="20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858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837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850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844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851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201" t="s">
        <v>852</v>
      </c>
      <c r="B777" s="20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860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D246" zoomScale="170" zoomScaleNormal="170" workbookViewId="0">
      <selection activeCell="H720" sqref="H720"/>
    </sheetView>
  </sheetViews>
  <sheetFormatPr defaultColWidth="9.1796875" defaultRowHeight="14.5" outlineLevelRow="3"/>
  <cols>
    <col min="1" max="1" width="7" bestFit="1" customWidth="1"/>
    <col min="2" max="2" width="42.81640625" customWidth="1"/>
    <col min="3" max="3" width="28.7265625" customWidth="1"/>
    <col min="4" max="5" width="13.81640625" bestFit="1" customWidth="1"/>
    <col min="7" max="7" width="15.54296875" bestFit="1" customWidth="1"/>
    <col min="8" max="8" width="28.81640625" customWidth="1"/>
    <col min="9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33" t="s">
        <v>814</v>
      </c>
      <c r="E1" s="133" t="s">
        <v>815</v>
      </c>
      <c r="G1" s="43" t="s">
        <v>31</v>
      </c>
      <c r="H1" s="44">
        <f>C2+C114</f>
        <v>1280400</v>
      </c>
      <c r="I1" s="45"/>
      <c r="J1" s="46" t="b">
        <f>AND(H1=I1)</f>
        <v>0</v>
      </c>
    </row>
    <row r="2" spans="1:14">
      <c r="A2" s="179" t="s">
        <v>60</v>
      </c>
      <c r="B2" s="179"/>
      <c r="C2" s="26">
        <f>C3+C67</f>
        <v>1280400</v>
      </c>
      <c r="D2" s="26">
        <f>D3+D67</f>
        <v>1280400</v>
      </c>
      <c r="E2" s="26">
        <f>E3+E67</f>
        <v>1280400</v>
      </c>
      <c r="G2" s="39" t="s">
        <v>60</v>
      </c>
      <c r="H2" s="41">
        <f>C2</f>
        <v>1280400</v>
      </c>
      <c r="I2" s="42"/>
      <c r="J2" s="40" t="b">
        <f>AND(H2=I2)</f>
        <v>0</v>
      </c>
    </row>
    <row r="3" spans="1:14">
      <c r="A3" s="180" t="s">
        <v>600</v>
      </c>
      <c r="B3" s="180"/>
      <c r="C3" s="23">
        <f>C4+C11+C38+C61</f>
        <v>643400</v>
      </c>
      <c r="D3" s="23">
        <f>D4+D11+D38+D61</f>
        <v>643400</v>
      </c>
      <c r="E3" s="23">
        <f>E4+E11+E38+E61</f>
        <v>643400</v>
      </c>
      <c r="G3" s="39" t="s">
        <v>57</v>
      </c>
      <c r="H3" s="41">
        <f t="shared" ref="H3:H66" si="0">C3</f>
        <v>643400</v>
      </c>
      <c r="I3" s="42"/>
      <c r="J3" s="40" t="b">
        <f>AND(H3=I3)</f>
        <v>0</v>
      </c>
    </row>
    <row r="4" spans="1:14" ht="15" customHeight="1">
      <c r="A4" s="181" t="s">
        <v>146</v>
      </c>
      <c r="B4" s="182"/>
      <c r="C4" s="21">
        <f>SUM(C5:C10)</f>
        <v>210800</v>
      </c>
      <c r="D4" s="21">
        <f>SUM(D5:D10)</f>
        <v>210800</v>
      </c>
      <c r="E4" s="21">
        <f>SUM(E5:E10)</f>
        <v>210800</v>
      </c>
      <c r="F4" s="17"/>
      <c r="G4" s="39" t="s">
        <v>53</v>
      </c>
      <c r="H4" s="41">
        <f t="shared" si="0"/>
        <v>210800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41">
        <f t="shared" si="0"/>
        <v>60000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95000</v>
      </c>
      <c r="D7" s="2">
        <f t="shared" si="1"/>
        <v>95000</v>
      </c>
      <c r="E7" s="2">
        <f t="shared" si="1"/>
        <v>95000</v>
      </c>
      <c r="F7" s="17"/>
      <c r="G7" s="17"/>
      <c r="H7" s="41">
        <f t="shared" si="0"/>
        <v>95000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</v>
      </c>
      <c r="D8" s="2">
        <f t="shared" si="1"/>
        <v>40000</v>
      </c>
      <c r="E8" s="2">
        <f t="shared" si="1"/>
        <v>40000</v>
      </c>
      <c r="F8" s="17"/>
      <c r="G8" s="17"/>
      <c r="H8" s="41">
        <f t="shared" si="0"/>
        <v>40000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145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800</v>
      </c>
      <c r="D10" s="2">
        <f t="shared" si="1"/>
        <v>800</v>
      </c>
      <c r="E10" s="2">
        <f t="shared" si="1"/>
        <v>800</v>
      </c>
      <c r="F10" s="17"/>
      <c r="G10" s="17"/>
      <c r="H10" s="41">
        <f t="shared" si="0"/>
        <v>800</v>
      </c>
      <c r="I10" s="17"/>
      <c r="J10" s="17"/>
      <c r="K10" s="17"/>
      <c r="L10" s="17"/>
      <c r="M10" s="17"/>
      <c r="N10" s="17"/>
    </row>
    <row r="11" spans="1:14" ht="15" customHeight="1">
      <c r="A11" s="181" t="s">
        <v>147</v>
      </c>
      <c r="B11" s="182"/>
      <c r="C11" s="21">
        <f>SUM(C12:C37)</f>
        <v>332000</v>
      </c>
      <c r="D11" s="21">
        <f>SUM(D12:D37)</f>
        <v>332000</v>
      </c>
      <c r="E11" s="21">
        <f>SUM(E12:E37)</f>
        <v>332000</v>
      </c>
      <c r="F11" s="17"/>
      <c r="G11" s="39" t="s">
        <v>54</v>
      </c>
      <c r="H11" s="41">
        <f t="shared" si="0"/>
        <v>332000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306000</v>
      </c>
      <c r="D12" s="2">
        <f>C12</f>
        <v>306000</v>
      </c>
      <c r="E12" s="2">
        <f>D12</f>
        <v>306000</v>
      </c>
      <c r="H12" s="41">
        <f t="shared" si="0"/>
        <v>306000</v>
      </c>
    </row>
    <row r="13" spans="1:14" outlineLevel="1">
      <c r="A13" s="3">
        <v>2102</v>
      </c>
      <c r="B13" s="1" t="s">
        <v>148</v>
      </c>
      <c r="C13" s="2">
        <v>7000</v>
      </c>
      <c r="D13" s="2">
        <f t="shared" ref="D13:E28" si="2">C13</f>
        <v>7000</v>
      </c>
      <c r="E13" s="2">
        <f t="shared" si="2"/>
        <v>7000</v>
      </c>
      <c r="H13" s="41">
        <f t="shared" si="0"/>
        <v>7000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149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150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151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152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153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154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155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156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157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158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159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160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161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162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163</v>
      </c>
      <c r="C29" s="2">
        <v>14000</v>
      </c>
      <c r="D29" s="2">
        <f t="shared" ref="D29:E37" si="3">C29</f>
        <v>14000</v>
      </c>
      <c r="E29" s="2">
        <f t="shared" si="3"/>
        <v>14000</v>
      </c>
      <c r="H29" s="41">
        <f t="shared" si="0"/>
        <v>14000</v>
      </c>
    </row>
    <row r="30" spans="1:8" ht="12.75" customHeight="1" outlineLevel="1">
      <c r="A30" s="3">
        <v>2401</v>
      </c>
      <c r="B30" s="1" t="s">
        <v>164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165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166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1" t="s">
        <v>167</v>
      </c>
      <c r="B38" s="182"/>
      <c r="C38" s="21">
        <f>SUM(C39:C60)</f>
        <v>98600</v>
      </c>
      <c r="D38" s="21">
        <f>SUM(D39:D60)</f>
        <v>98600</v>
      </c>
      <c r="E38" s="21">
        <f>SUM(E39:E60)</f>
        <v>98600</v>
      </c>
      <c r="G38" s="39" t="s">
        <v>55</v>
      </c>
      <c r="H38" s="41">
        <f t="shared" si="0"/>
        <v>98600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168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169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170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171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172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173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174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175</v>
      </c>
      <c r="C55" s="2">
        <v>22000</v>
      </c>
      <c r="D55" s="2">
        <f t="shared" si="4"/>
        <v>22000</v>
      </c>
      <c r="E55" s="2">
        <f t="shared" si="4"/>
        <v>22000</v>
      </c>
      <c r="H55" s="41">
        <f t="shared" si="0"/>
        <v>22000</v>
      </c>
    </row>
    <row r="56" spans="1:10" outlineLevel="1">
      <c r="A56" s="20">
        <v>3303</v>
      </c>
      <c r="B56" s="20" t="s">
        <v>176</v>
      </c>
      <c r="C56" s="2">
        <v>35000</v>
      </c>
      <c r="D56" s="2">
        <f t="shared" ref="D56:E60" si="5">C56</f>
        <v>35000</v>
      </c>
      <c r="E56" s="2">
        <f t="shared" si="5"/>
        <v>35000</v>
      </c>
      <c r="H56" s="41">
        <f t="shared" si="0"/>
        <v>35000</v>
      </c>
    </row>
    <row r="57" spans="1:10" outlineLevel="1">
      <c r="A57" s="20">
        <v>3304</v>
      </c>
      <c r="B57" s="20" t="s">
        <v>177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178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179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126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81" t="s">
        <v>180</v>
      </c>
      <c r="B61" s="182"/>
      <c r="C61" s="22">
        <f>SUM(C62:C66)</f>
        <v>2000</v>
      </c>
      <c r="D61" s="22">
        <f>SUM(D62:D66)</f>
        <v>2000</v>
      </c>
      <c r="E61" s="22">
        <f>SUM(E62:E66)</f>
        <v>2000</v>
      </c>
      <c r="G61" s="39" t="s">
        <v>127</v>
      </c>
      <c r="H61" s="41">
        <f t="shared" si="0"/>
        <v>2000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181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182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128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183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184</v>
      </c>
      <c r="C66" s="2">
        <v>2000</v>
      </c>
      <c r="D66" s="2">
        <f t="shared" si="6"/>
        <v>2000</v>
      </c>
      <c r="E66" s="2">
        <f t="shared" si="6"/>
        <v>2000</v>
      </c>
      <c r="H66" s="41">
        <f t="shared" si="0"/>
        <v>2000</v>
      </c>
    </row>
    <row r="67" spans="1:10">
      <c r="A67" s="180" t="s">
        <v>601</v>
      </c>
      <c r="B67" s="180"/>
      <c r="C67" s="25">
        <f>C97+C68</f>
        <v>637000</v>
      </c>
      <c r="D67" s="25">
        <f>D97+D68</f>
        <v>637000</v>
      </c>
      <c r="E67" s="25">
        <f>E97+E68</f>
        <v>637000</v>
      </c>
      <c r="G67" s="39" t="s">
        <v>59</v>
      </c>
      <c r="H67" s="41">
        <f t="shared" ref="H67:H130" si="7">C67</f>
        <v>637000</v>
      </c>
      <c r="I67" s="42"/>
      <c r="J67" s="40" t="b">
        <f>AND(H67=I67)</f>
        <v>0</v>
      </c>
    </row>
    <row r="68" spans="1:10">
      <c r="A68" s="181" t="s">
        <v>185</v>
      </c>
      <c r="B68" s="182"/>
      <c r="C68" s="21">
        <f>SUM(C69:C96)</f>
        <v>92000</v>
      </c>
      <c r="D68" s="21">
        <f>SUM(D69:D96)</f>
        <v>92000</v>
      </c>
      <c r="E68" s="21">
        <f>SUM(E69:E96)</f>
        <v>92000</v>
      </c>
      <c r="G68" s="39" t="s">
        <v>56</v>
      </c>
      <c r="H68" s="41">
        <f t="shared" si="7"/>
        <v>92000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186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187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188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189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190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191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192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193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195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64000</v>
      </c>
      <c r="D79" s="2">
        <f t="shared" si="8"/>
        <v>64000</v>
      </c>
      <c r="E79" s="2">
        <f t="shared" si="8"/>
        <v>64000</v>
      </c>
      <c r="H79" s="41">
        <f t="shared" si="7"/>
        <v>64000</v>
      </c>
    </row>
    <row r="80" spans="1:10" ht="15" customHeight="1" outlineLevel="1">
      <c r="A80" s="3">
        <v>5202</v>
      </c>
      <c r="B80" s="2" t="s">
        <v>194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196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197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198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199</v>
      </c>
      <c r="C85" s="2">
        <v>2000</v>
      </c>
      <c r="D85" s="2">
        <f t="shared" si="8"/>
        <v>2000</v>
      </c>
      <c r="E85" s="2">
        <f t="shared" si="8"/>
        <v>2000</v>
      </c>
      <c r="H85" s="41">
        <f t="shared" si="7"/>
        <v>2000</v>
      </c>
    </row>
    <row r="86" spans="1:8" ht="15" customHeight="1" outlineLevel="1">
      <c r="A86" s="3">
        <v>5206</v>
      </c>
      <c r="B86" s="2" t="s">
        <v>200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201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202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129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130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203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204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131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customHeight="1" outlineLevel="1">
      <c r="A95" s="3">
        <v>5302</v>
      </c>
      <c r="B95" s="2" t="s">
        <v>24</v>
      </c>
      <c r="C95" s="2">
        <v>24000</v>
      </c>
      <c r="D95" s="2">
        <f t="shared" si="9"/>
        <v>24000</v>
      </c>
      <c r="E95" s="2">
        <f t="shared" si="9"/>
        <v>24000</v>
      </c>
      <c r="H95" s="41">
        <f t="shared" si="7"/>
        <v>24000</v>
      </c>
    </row>
    <row r="96" spans="1:8" ht="13.5" customHeight="1" outlineLevel="1">
      <c r="A96" s="3">
        <v>5399</v>
      </c>
      <c r="B96" s="2" t="s">
        <v>205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206</v>
      </c>
      <c r="B97" s="24"/>
      <c r="C97" s="21">
        <f>SUM(C98:C113)</f>
        <v>545000</v>
      </c>
      <c r="D97" s="21">
        <f>SUM(D98:D113)</f>
        <v>545000</v>
      </c>
      <c r="E97" s="21">
        <f>SUM(E98:E113)</f>
        <v>545000</v>
      </c>
      <c r="G97" s="39" t="s">
        <v>58</v>
      </c>
      <c r="H97" s="41">
        <f t="shared" si="7"/>
        <v>545000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420000</v>
      </c>
      <c r="D98" s="2">
        <f>C98</f>
        <v>420000</v>
      </c>
      <c r="E98" s="2">
        <f>D98</f>
        <v>420000</v>
      </c>
      <c r="H98" s="41">
        <f t="shared" si="7"/>
        <v>420000</v>
      </c>
    </row>
    <row r="99" spans="1:10" ht="15" customHeight="1" outlineLevel="1">
      <c r="A99" s="3">
        <v>6002</v>
      </c>
      <c r="B99" s="1" t="s">
        <v>207</v>
      </c>
      <c r="C99" s="2">
        <v>40000</v>
      </c>
      <c r="D99" s="2">
        <f t="shared" ref="D99:E113" si="10">C99</f>
        <v>40000</v>
      </c>
      <c r="E99" s="2">
        <f t="shared" si="10"/>
        <v>40000</v>
      </c>
      <c r="H99" s="41">
        <f t="shared" si="7"/>
        <v>40000</v>
      </c>
    </row>
    <row r="100" spans="1:10" ht="15" customHeight="1" outlineLevel="1">
      <c r="A100" s="3">
        <v>6003</v>
      </c>
      <c r="B100" s="1" t="s">
        <v>208</v>
      </c>
      <c r="C100" s="2">
        <v>80000</v>
      </c>
      <c r="D100" s="2">
        <f t="shared" si="10"/>
        <v>80000</v>
      </c>
      <c r="E100" s="2">
        <f t="shared" si="10"/>
        <v>80000</v>
      </c>
      <c r="H100" s="41">
        <f t="shared" si="7"/>
        <v>80000</v>
      </c>
    </row>
    <row r="101" spans="1:10" ht="15" customHeight="1" outlineLevel="1">
      <c r="A101" s="3">
        <v>6004</v>
      </c>
      <c r="B101" s="1" t="s">
        <v>209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210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132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211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212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213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214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215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216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3" t="s">
        <v>602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1" t="s">
        <v>217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605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218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4"/>
      <c r="B118" s="135" t="s">
        <v>816</v>
      </c>
      <c r="C118" s="136"/>
      <c r="D118" s="136">
        <f>C118</f>
        <v>0</v>
      </c>
      <c r="E118" s="136">
        <f>D118</f>
        <v>0</v>
      </c>
      <c r="H118" s="41">
        <f t="shared" si="7"/>
        <v>0</v>
      </c>
    </row>
    <row r="119" spans="1:10" ht="15" customHeight="1" outlineLevel="2">
      <c r="A119" s="134"/>
      <c r="B119" s="135" t="s">
        <v>817</v>
      </c>
      <c r="C119" s="136"/>
      <c r="D119" s="136">
        <f>C119</f>
        <v>0</v>
      </c>
      <c r="E119" s="13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219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4"/>
      <c r="B121" s="135" t="s">
        <v>816</v>
      </c>
      <c r="C121" s="136"/>
      <c r="D121" s="136">
        <f>C121</f>
        <v>0</v>
      </c>
      <c r="E121" s="136">
        <f>D121</f>
        <v>0</v>
      </c>
      <c r="H121" s="41">
        <f t="shared" si="7"/>
        <v>0</v>
      </c>
    </row>
    <row r="122" spans="1:10" ht="15" customHeight="1" outlineLevel="2">
      <c r="A122" s="134"/>
      <c r="B122" s="135" t="s">
        <v>817</v>
      </c>
      <c r="C122" s="136"/>
      <c r="D122" s="136">
        <f>C122</f>
        <v>0</v>
      </c>
      <c r="E122" s="13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220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4"/>
      <c r="B124" s="135" t="s">
        <v>816</v>
      </c>
      <c r="C124" s="136"/>
      <c r="D124" s="136">
        <f>C124</f>
        <v>0</v>
      </c>
      <c r="E124" s="136">
        <f>D124</f>
        <v>0</v>
      </c>
      <c r="H124" s="41">
        <f t="shared" si="7"/>
        <v>0</v>
      </c>
    </row>
    <row r="125" spans="1:10" ht="15" customHeight="1" outlineLevel="2">
      <c r="A125" s="134"/>
      <c r="B125" s="135" t="s">
        <v>817</v>
      </c>
      <c r="C125" s="136"/>
      <c r="D125" s="136">
        <f>C125</f>
        <v>0</v>
      </c>
      <c r="E125" s="13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221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4"/>
      <c r="B127" s="135" t="s">
        <v>816</v>
      </c>
      <c r="C127" s="136"/>
      <c r="D127" s="136">
        <f>C127</f>
        <v>0</v>
      </c>
      <c r="E127" s="136">
        <f>D127</f>
        <v>0</v>
      </c>
      <c r="H127" s="41">
        <f t="shared" si="7"/>
        <v>0</v>
      </c>
    </row>
    <row r="128" spans="1:10" ht="15" customHeight="1" outlineLevel="2">
      <c r="A128" s="134"/>
      <c r="B128" s="135" t="s">
        <v>817</v>
      </c>
      <c r="C128" s="136"/>
      <c r="D128" s="136">
        <f>C128</f>
        <v>0</v>
      </c>
      <c r="E128" s="13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222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4"/>
      <c r="B130" s="135" t="s">
        <v>816</v>
      </c>
      <c r="C130" s="136"/>
      <c r="D130" s="136">
        <f>C130</f>
        <v>0</v>
      </c>
      <c r="E130" s="136">
        <f>D130</f>
        <v>0</v>
      </c>
      <c r="H130" s="41">
        <f t="shared" si="7"/>
        <v>0</v>
      </c>
    </row>
    <row r="131" spans="1:10" ht="15" customHeight="1" outlineLevel="2">
      <c r="A131" s="134"/>
      <c r="B131" s="135" t="s">
        <v>817</v>
      </c>
      <c r="C131" s="136"/>
      <c r="D131" s="136">
        <f>C131</f>
        <v>0</v>
      </c>
      <c r="E131" s="13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223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4"/>
      <c r="B133" s="135" t="s">
        <v>816</v>
      </c>
      <c r="C133" s="136"/>
      <c r="D133" s="136">
        <f>C133</f>
        <v>0</v>
      </c>
      <c r="E133" s="136">
        <f>D133</f>
        <v>0</v>
      </c>
      <c r="H133" s="41">
        <f t="shared" si="11"/>
        <v>0</v>
      </c>
    </row>
    <row r="134" spans="1:10" ht="15" customHeight="1" outlineLevel="2">
      <c r="A134" s="134"/>
      <c r="B134" s="135" t="s">
        <v>817</v>
      </c>
      <c r="C134" s="136"/>
      <c r="D134" s="136">
        <f>C134</f>
        <v>0</v>
      </c>
      <c r="E134" s="136">
        <f>D134</f>
        <v>0</v>
      </c>
      <c r="H134" s="41">
        <f t="shared" si="11"/>
        <v>0</v>
      </c>
    </row>
    <row r="135" spans="1:10">
      <c r="A135" s="181" t="s">
        <v>224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606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225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4"/>
      <c r="B137" s="135" t="s">
        <v>816</v>
      </c>
      <c r="C137" s="136"/>
      <c r="D137" s="136">
        <f>C137</f>
        <v>0</v>
      </c>
      <c r="E137" s="136">
        <f>D137</f>
        <v>0</v>
      </c>
      <c r="H137" s="41">
        <f t="shared" si="11"/>
        <v>0</v>
      </c>
    </row>
    <row r="138" spans="1:10" ht="15" customHeight="1" outlineLevel="2">
      <c r="A138" s="134"/>
      <c r="B138" s="135" t="s">
        <v>818</v>
      </c>
      <c r="C138" s="136"/>
      <c r="D138" s="136">
        <f t="shared" ref="D138:E139" si="12">C138</f>
        <v>0</v>
      </c>
      <c r="E138" s="136">
        <f t="shared" si="12"/>
        <v>0</v>
      </c>
      <c r="H138" s="41">
        <f t="shared" si="11"/>
        <v>0</v>
      </c>
    </row>
    <row r="139" spans="1:10" ht="15" customHeight="1" outlineLevel="2">
      <c r="A139" s="134"/>
      <c r="B139" s="135" t="s">
        <v>819</v>
      </c>
      <c r="C139" s="136"/>
      <c r="D139" s="136">
        <f t="shared" si="12"/>
        <v>0</v>
      </c>
      <c r="E139" s="13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226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4"/>
      <c r="B141" s="135" t="s">
        <v>816</v>
      </c>
      <c r="C141" s="136"/>
      <c r="D141" s="136">
        <f>C141</f>
        <v>0</v>
      </c>
      <c r="E141" s="136">
        <f>D141</f>
        <v>0</v>
      </c>
      <c r="H141" s="41">
        <f t="shared" si="11"/>
        <v>0</v>
      </c>
    </row>
    <row r="142" spans="1:10" ht="15" customHeight="1" outlineLevel="2">
      <c r="A142" s="134"/>
      <c r="B142" s="135" t="s">
        <v>817</v>
      </c>
      <c r="C142" s="136"/>
      <c r="D142" s="136">
        <f>C142</f>
        <v>0</v>
      </c>
      <c r="E142" s="13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227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4"/>
      <c r="B144" s="135" t="s">
        <v>816</v>
      </c>
      <c r="C144" s="136"/>
      <c r="D144" s="136">
        <f>C144</f>
        <v>0</v>
      </c>
      <c r="E144" s="136">
        <f>D144</f>
        <v>0</v>
      </c>
      <c r="H144" s="41">
        <f t="shared" si="11"/>
        <v>0</v>
      </c>
    </row>
    <row r="145" spans="1:10" ht="15" customHeight="1" outlineLevel="2">
      <c r="A145" s="134"/>
      <c r="B145" s="135" t="s">
        <v>817</v>
      </c>
      <c r="C145" s="136"/>
      <c r="D145" s="136">
        <f>C145</f>
        <v>0</v>
      </c>
      <c r="E145" s="13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228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4"/>
      <c r="B147" s="135" t="s">
        <v>816</v>
      </c>
      <c r="C147" s="136"/>
      <c r="D147" s="136">
        <f>C147</f>
        <v>0</v>
      </c>
      <c r="E147" s="136">
        <f>D147</f>
        <v>0</v>
      </c>
      <c r="H147" s="41">
        <f t="shared" si="11"/>
        <v>0</v>
      </c>
    </row>
    <row r="148" spans="1:10" ht="15" customHeight="1" outlineLevel="2">
      <c r="A148" s="134"/>
      <c r="B148" s="135" t="s">
        <v>817</v>
      </c>
      <c r="C148" s="136"/>
      <c r="D148" s="136">
        <f>C148</f>
        <v>0</v>
      </c>
      <c r="E148" s="13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229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4"/>
      <c r="B150" s="135" t="s">
        <v>816</v>
      </c>
      <c r="C150" s="136"/>
      <c r="D150" s="136">
        <f>C150</f>
        <v>0</v>
      </c>
      <c r="E150" s="136">
        <f>D150</f>
        <v>0</v>
      </c>
      <c r="H150" s="41">
        <f t="shared" si="11"/>
        <v>0</v>
      </c>
    </row>
    <row r="151" spans="1:10" ht="15" customHeight="1" outlineLevel="2">
      <c r="A151" s="134"/>
      <c r="B151" s="135" t="s">
        <v>817</v>
      </c>
      <c r="C151" s="136"/>
      <c r="D151" s="136">
        <f>C151</f>
        <v>0</v>
      </c>
      <c r="E151" s="136">
        <f>D151</f>
        <v>0</v>
      </c>
      <c r="H151" s="41">
        <f t="shared" si="11"/>
        <v>0</v>
      </c>
    </row>
    <row r="152" spans="1:10">
      <c r="A152" s="183" t="s">
        <v>603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1" t="s">
        <v>230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607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231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4"/>
      <c r="B155" s="135" t="s">
        <v>816</v>
      </c>
      <c r="C155" s="136"/>
      <c r="D155" s="136">
        <f>C155</f>
        <v>0</v>
      </c>
      <c r="E155" s="136">
        <f>D155</f>
        <v>0</v>
      </c>
      <c r="H155" s="41">
        <f t="shared" si="11"/>
        <v>0</v>
      </c>
    </row>
    <row r="156" spans="1:10" ht="15" customHeight="1" outlineLevel="2">
      <c r="A156" s="134"/>
      <c r="B156" s="135" t="s">
        <v>817</v>
      </c>
      <c r="C156" s="136"/>
      <c r="D156" s="136">
        <f>C156</f>
        <v>0</v>
      </c>
      <c r="E156" s="13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232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4"/>
      <c r="B158" s="135" t="s">
        <v>816</v>
      </c>
      <c r="C158" s="136"/>
      <c r="D158" s="136">
        <f>C158</f>
        <v>0</v>
      </c>
      <c r="E158" s="136">
        <f>D158</f>
        <v>0</v>
      </c>
      <c r="H158" s="41">
        <f t="shared" si="11"/>
        <v>0</v>
      </c>
    </row>
    <row r="159" spans="1:10" ht="15" customHeight="1" outlineLevel="2">
      <c r="A159" s="134"/>
      <c r="B159" s="135" t="s">
        <v>817</v>
      </c>
      <c r="C159" s="136"/>
      <c r="D159" s="136">
        <f>C159</f>
        <v>0</v>
      </c>
      <c r="E159" s="13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233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4"/>
      <c r="B161" s="135" t="s">
        <v>816</v>
      </c>
      <c r="C161" s="136"/>
      <c r="D161" s="136">
        <f>C161</f>
        <v>0</v>
      </c>
      <c r="E161" s="136">
        <f>D161</f>
        <v>0</v>
      </c>
      <c r="H161" s="41">
        <f t="shared" si="11"/>
        <v>0</v>
      </c>
    </row>
    <row r="162" spans="1:10" ht="15" customHeight="1" outlineLevel="2">
      <c r="A162" s="134"/>
      <c r="B162" s="135" t="s">
        <v>817</v>
      </c>
      <c r="C162" s="136"/>
      <c r="D162" s="136">
        <f>C162</f>
        <v>0</v>
      </c>
      <c r="E162" s="136">
        <f>D162</f>
        <v>0</v>
      </c>
      <c r="H162" s="41">
        <f t="shared" si="11"/>
        <v>0</v>
      </c>
    </row>
    <row r="163" spans="1:10">
      <c r="A163" s="181" t="s">
        <v>234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235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4"/>
      <c r="B165" s="135" t="s">
        <v>816</v>
      </c>
      <c r="C165" s="136"/>
      <c r="D165" s="136">
        <f>C165</f>
        <v>0</v>
      </c>
      <c r="E165" s="136">
        <f>D165</f>
        <v>0</v>
      </c>
      <c r="H165" s="41">
        <f t="shared" si="11"/>
        <v>0</v>
      </c>
    </row>
    <row r="166" spans="1:10" ht="15" customHeight="1" outlineLevel="2">
      <c r="A166" s="134"/>
      <c r="B166" s="135" t="s">
        <v>817</v>
      </c>
      <c r="C166" s="136"/>
      <c r="D166" s="136">
        <f>C166</f>
        <v>0</v>
      </c>
      <c r="E166" s="13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237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4"/>
      <c r="B168" s="135" t="s">
        <v>816</v>
      </c>
      <c r="C168" s="136"/>
      <c r="D168" s="136">
        <f>C168</f>
        <v>0</v>
      </c>
      <c r="E168" s="136">
        <f>D168</f>
        <v>0</v>
      </c>
      <c r="H168" s="41">
        <f t="shared" si="11"/>
        <v>0</v>
      </c>
    </row>
    <row r="169" spans="1:10" ht="15" customHeight="1" outlineLevel="2">
      <c r="A169" s="134"/>
      <c r="B169" s="135" t="s">
        <v>817</v>
      </c>
      <c r="C169" s="136"/>
      <c r="D169" s="136">
        <f>C169</f>
        <v>0</v>
      </c>
      <c r="E169" s="136">
        <f>D169</f>
        <v>0</v>
      </c>
      <c r="H169" s="41">
        <f t="shared" si="11"/>
        <v>0</v>
      </c>
    </row>
    <row r="170" spans="1:10">
      <c r="A170" s="181" t="s">
        <v>236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608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235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4"/>
      <c r="B172" s="135" t="s">
        <v>816</v>
      </c>
      <c r="C172" s="136"/>
      <c r="D172" s="136">
        <f>C172</f>
        <v>0</v>
      </c>
      <c r="E172" s="136">
        <f>D172</f>
        <v>0</v>
      </c>
      <c r="H172" s="41">
        <f t="shared" si="11"/>
        <v>0</v>
      </c>
    </row>
    <row r="173" spans="1:10" ht="15" customHeight="1" outlineLevel="2">
      <c r="A173" s="134"/>
      <c r="B173" s="135" t="s">
        <v>817</v>
      </c>
      <c r="C173" s="136"/>
      <c r="D173" s="136">
        <f>C173</f>
        <v>0</v>
      </c>
      <c r="E173" s="13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237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4"/>
      <c r="B175" s="135" t="s">
        <v>816</v>
      </c>
      <c r="C175" s="136"/>
      <c r="D175" s="136">
        <f>C175</f>
        <v>0</v>
      </c>
      <c r="E175" s="136">
        <f>D175</f>
        <v>0</v>
      </c>
      <c r="H175" s="41">
        <f t="shared" si="11"/>
        <v>0</v>
      </c>
    </row>
    <row r="176" spans="1:10" ht="15" customHeight="1" outlineLevel="2">
      <c r="A176" s="134"/>
      <c r="B176" s="135" t="s">
        <v>817</v>
      </c>
      <c r="C176" s="136"/>
      <c r="D176" s="136">
        <f>C176</f>
        <v>0</v>
      </c>
      <c r="E176" s="136">
        <f>D176</f>
        <v>0</v>
      </c>
      <c r="H176" s="41">
        <f t="shared" si="11"/>
        <v>0</v>
      </c>
    </row>
    <row r="177" spans="1:10">
      <c r="A177" s="183" t="s">
        <v>604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238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239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609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7" t="s">
        <v>820</v>
      </c>
      <c r="B179" s="18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4">
        <v>3</v>
      </c>
      <c r="B180" s="135" t="s">
        <v>821</v>
      </c>
      <c r="C180" s="136">
        <f>C181</f>
        <v>0</v>
      </c>
      <c r="D180" s="136">
        <f>D181</f>
        <v>0</v>
      </c>
      <c r="E180" s="136">
        <f>E181</f>
        <v>0</v>
      </c>
    </row>
    <row r="181" spans="1:10" outlineLevel="2">
      <c r="A181" s="137"/>
      <c r="B181" s="138" t="s">
        <v>816</v>
      </c>
      <c r="C181" s="139"/>
      <c r="D181" s="139">
        <f>C181</f>
        <v>0</v>
      </c>
      <c r="E181" s="139">
        <f>D181</f>
        <v>0</v>
      </c>
    </row>
    <row r="182" spans="1:10" outlineLevel="2">
      <c r="A182" s="134">
        <v>4</v>
      </c>
      <c r="B182" s="135" t="s">
        <v>822</v>
      </c>
      <c r="C182" s="136">
        <f>C183</f>
        <v>0</v>
      </c>
      <c r="D182" s="136">
        <f>D183</f>
        <v>0</v>
      </c>
      <c r="E182" s="136">
        <f>E183</f>
        <v>0</v>
      </c>
    </row>
    <row r="183" spans="1:10" outlineLevel="2">
      <c r="A183" s="137"/>
      <c r="B183" s="138" t="s">
        <v>816</v>
      </c>
      <c r="C183" s="139"/>
      <c r="D183" s="139">
        <f>C183</f>
        <v>0</v>
      </c>
      <c r="E183" s="139">
        <f>D183</f>
        <v>0</v>
      </c>
    </row>
    <row r="184" spans="1:10" outlineLevel="1">
      <c r="A184" s="187" t="s">
        <v>823</v>
      </c>
      <c r="B184" s="18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4">
        <v>2</v>
      </c>
      <c r="B185" s="135" t="s">
        <v>824</v>
      </c>
      <c r="C185" s="136">
        <f>C186+C187</f>
        <v>0</v>
      </c>
      <c r="D185" s="136">
        <f>D186+D187</f>
        <v>0</v>
      </c>
      <c r="E185" s="136">
        <f>E186+E187</f>
        <v>0</v>
      </c>
    </row>
    <row r="186" spans="1:10" outlineLevel="3">
      <c r="A186" s="137"/>
      <c r="B186" s="138" t="s">
        <v>816</v>
      </c>
      <c r="C186" s="139"/>
      <c r="D186" s="139">
        <f>C186</f>
        <v>0</v>
      </c>
      <c r="E186" s="139">
        <f>D186</f>
        <v>0</v>
      </c>
    </row>
    <row r="187" spans="1:10" outlineLevel="3">
      <c r="A187" s="137"/>
      <c r="B187" s="138" t="s">
        <v>825</v>
      </c>
      <c r="C187" s="139"/>
      <c r="D187" s="139">
        <f>C187</f>
        <v>0</v>
      </c>
      <c r="E187" s="139">
        <f>D187</f>
        <v>0</v>
      </c>
    </row>
    <row r="188" spans="1:10" outlineLevel="1">
      <c r="A188" s="187" t="s">
        <v>826</v>
      </c>
      <c r="B188" s="18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4">
        <v>1</v>
      </c>
      <c r="B189" s="135" t="s">
        <v>827</v>
      </c>
      <c r="C189" s="136">
        <f>C190+C191+C192</f>
        <v>0</v>
      </c>
      <c r="D189" s="136">
        <f>D190+D191+D192</f>
        <v>0</v>
      </c>
      <c r="E189" s="136">
        <f>E190+E191+E192</f>
        <v>0</v>
      </c>
    </row>
    <row r="190" spans="1:10" outlineLevel="3">
      <c r="A190" s="137"/>
      <c r="B190" s="138" t="s">
        <v>816</v>
      </c>
      <c r="C190" s="139">
        <v>0</v>
      </c>
      <c r="D190" s="139">
        <f t="shared" ref="D190:E192" si="13">C190</f>
        <v>0</v>
      </c>
      <c r="E190" s="139">
        <f t="shared" si="13"/>
        <v>0</v>
      </c>
    </row>
    <row r="191" spans="1:10" outlineLevel="3">
      <c r="A191" s="137"/>
      <c r="B191" s="138" t="s">
        <v>828</v>
      </c>
      <c r="C191" s="139">
        <v>0</v>
      </c>
      <c r="D191" s="139">
        <f t="shared" si="13"/>
        <v>0</v>
      </c>
      <c r="E191" s="139">
        <f t="shared" si="13"/>
        <v>0</v>
      </c>
    </row>
    <row r="192" spans="1:10" outlineLevel="3">
      <c r="A192" s="137"/>
      <c r="B192" s="138" t="s">
        <v>829</v>
      </c>
      <c r="C192" s="139">
        <v>0</v>
      </c>
      <c r="D192" s="139">
        <f t="shared" si="13"/>
        <v>0</v>
      </c>
      <c r="E192" s="139">
        <f t="shared" si="13"/>
        <v>0</v>
      </c>
    </row>
    <row r="193" spans="1:5" outlineLevel="2">
      <c r="A193" s="134">
        <v>3</v>
      </c>
      <c r="B193" s="135" t="s">
        <v>821</v>
      </c>
      <c r="C193" s="136">
        <f>C194</f>
        <v>0</v>
      </c>
      <c r="D193" s="136">
        <f>D194</f>
        <v>0</v>
      </c>
      <c r="E193" s="136">
        <f>E194</f>
        <v>0</v>
      </c>
    </row>
    <row r="194" spans="1:5" outlineLevel="3">
      <c r="A194" s="137"/>
      <c r="B194" s="138" t="s">
        <v>816</v>
      </c>
      <c r="C194" s="139">
        <v>0</v>
      </c>
      <c r="D194" s="139">
        <f>C194</f>
        <v>0</v>
      </c>
      <c r="E194" s="139">
        <f>D194</f>
        <v>0</v>
      </c>
    </row>
    <row r="195" spans="1:5" outlineLevel="2">
      <c r="A195" s="134">
        <v>4</v>
      </c>
      <c r="B195" s="135" t="s">
        <v>822</v>
      </c>
      <c r="C195" s="136">
        <f>C196</f>
        <v>0</v>
      </c>
      <c r="D195" s="136">
        <f>D196</f>
        <v>0</v>
      </c>
      <c r="E195" s="136">
        <f>E196</f>
        <v>0</v>
      </c>
    </row>
    <row r="196" spans="1:5" outlineLevel="3">
      <c r="A196" s="137"/>
      <c r="B196" s="138" t="s">
        <v>816</v>
      </c>
      <c r="C196" s="139">
        <v>0</v>
      </c>
      <c r="D196" s="139">
        <f>C196</f>
        <v>0</v>
      </c>
      <c r="E196" s="139">
        <f>D196</f>
        <v>0</v>
      </c>
    </row>
    <row r="197" spans="1:5" outlineLevel="1">
      <c r="A197" s="187" t="s">
        <v>830</v>
      </c>
      <c r="B197" s="18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4">
        <v>4</v>
      </c>
      <c r="B198" s="135" t="s">
        <v>822</v>
      </c>
      <c r="C198" s="136">
        <f t="shared" si="14"/>
        <v>0</v>
      </c>
      <c r="D198" s="136">
        <f t="shared" si="14"/>
        <v>0</v>
      </c>
      <c r="E198" s="136">
        <f t="shared" si="14"/>
        <v>0</v>
      </c>
    </row>
    <row r="199" spans="1:5" outlineLevel="3">
      <c r="A199" s="137"/>
      <c r="B199" s="138" t="s">
        <v>816</v>
      </c>
      <c r="C199" s="139">
        <v>0</v>
      </c>
      <c r="D199" s="139">
        <f>C199</f>
        <v>0</v>
      </c>
      <c r="E199" s="139">
        <f>D199</f>
        <v>0</v>
      </c>
    </row>
    <row r="200" spans="1:5" outlineLevel="1">
      <c r="A200" s="187" t="s">
        <v>831</v>
      </c>
      <c r="B200" s="18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4">
        <v>3</v>
      </c>
      <c r="B201" s="135" t="s">
        <v>821</v>
      </c>
      <c r="C201" s="136">
        <f>C202</f>
        <v>0</v>
      </c>
      <c r="D201" s="136">
        <f>D202</f>
        <v>0</v>
      </c>
      <c r="E201" s="136">
        <f>E202</f>
        <v>0</v>
      </c>
    </row>
    <row r="202" spans="1:5" outlineLevel="3">
      <c r="A202" s="137"/>
      <c r="B202" s="138" t="s">
        <v>816</v>
      </c>
      <c r="C202" s="139">
        <v>0</v>
      </c>
      <c r="D202" s="139">
        <f>C202</f>
        <v>0</v>
      </c>
      <c r="E202" s="139">
        <f>D202</f>
        <v>0</v>
      </c>
    </row>
    <row r="203" spans="1:5" outlineLevel="1">
      <c r="A203" s="187" t="s">
        <v>832</v>
      </c>
      <c r="B203" s="18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4">
        <v>1</v>
      </c>
      <c r="B204" s="135" t="s">
        <v>827</v>
      </c>
      <c r="C204" s="136">
        <f>C205+C206</f>
        <v>0</v>
      </c>
      <c r="D204" s="136">
        <f>D205+D206</f>
        <v>0</v>
      </c>
      <c r="E204" s="136">
        <f>E205+E206</f>
        <v>0</v>
      </c>
    </row>
    <row r="205" spans="1:5" outlineLevel="3">
      <c r="A205" s="137"/>
      <c r="B205" s="138" t="s">
        <v>816</v>
      </c>
      <c r="C205" s="139">
        <v>0</v>
      </c>
      <c r="D205" s="139">
        <f>C205</f>
        <v>0</v>
      </c>
      <c r="E205" s="139">
        <f>D205</f>
        <v>0</v>
      </c>
    </row>
    <row r="206" spans="1:5" outlineLevel="3">
      <c r="A206" s="137"/>
      <c r="B206" s="138" t="s">
        <v>833</v>
      </c>
      <c r="C206" s="139">
        <v>0</v>
      </c>
      <c r="D206" s="139">
        <f>C206</f>
        <v>0</v>
      </c>
      <c r="E206" s="139">
        <f>D206</f>
        <v>0</v>
      </c>
    </row>
    <row r="207" spans="1:5" outlineLevel="2">
      <c r="A207" s="134">
        <v>2</v>
      </c>
      <c r="B207" s="135" t="s">
        <v>824</v>
      </c>
      <c r="C207" s="136">
        <f>C209+C208+C210</f>
        <v>0</v>
      </c>
      <c r="D207" s="136">
        <f>D209+D208+D210</f>
        <v>0</v>
      </c>
      <c r="E207" s="136">
        <f>E209+E208+E210</f>
        <v>0</v>
      </c>
    </row>
    <row r="208" spans="1:5" outlineLevel="3">
      <c r="A208" s="137"/>
      <c r="B208" s="138" t="s">
        <v>816</v>
      </c>
      <c r="C208" s="139">
        <v>0</v>
      </c>
      <c r="D208" s="139">
        <f t="shared" ref="D208:E210" si="15">C208</f>
        <v>0</v>
      </c>
      <c r="E208" s="139">
        <f t="shared" si="15"/>
        <v>0</v>
      </c>
    </row>
    <row r="209" spans="1:5" outlineLevel="3">
      <c r="A209" s="137"/>
      <c r="B209" s="138" t="s">
        <v>834</v>
      </c>
      <c r="C209" s="139"/>
      <c r="D209" s="139">
        <f t="shared" si="15"/>
        <v>0</v>
      </c>
      <c r="E209" s="139">
        <f t="shared" si="15"/>
        <v>0</v>
      </c>
    </row>
    <row r="210" spans="1:5" outlineLevel="3">
      <c r="A210" s="137"/>
      <c r="B210" s="138" t="s">
        <v>816</v>
      </c>
      <c r="C210" s="139">
        <v>0</v>
      </c>
      <c r="D210" s="139">
        <f t="shared" si="15"/>
        <v>0</v>
      </c>
      <c r="E210" s="139">
        <f t="shared" si="15"/>
        <v>0</v>
      </c>
    </row>
    <row r="211" spans="1:5" outlineLevel="2">
      <c r="A211" s="134">
        <v>3</v>
      </c>
      <c r="B211" s="135" t="s">
        <v>821</v>
      </c>
      <c r="C211" s="136">
        <f>C212</f>
        <v>0</v>
      </c>
      <c r="D211" s="136">
        <f>D212</f>
        <v>0</v>
      </c>
      <c r="E211" s="136">
        <f>E212</f>
        <v>0</v>
      </c>
    </row>
    <row r="212" spans="1:5" outlineLevel="3">
      <c r="A212" s="137"/>
      <c r="B212" s="138" t="s">
        <v>816</v>
      </c>
      <c r="C212" s="139">
        <v>0</v>
      </c>
      <c r="D212" s="139">
        <f>C212</f>
        <v>0</v>
      </c>
      <c r="E212" s="139">
        <f>D212</f>
        <v>0</v>
      </c>
    </row>
    <row r="213" spans="1:5" outlineLevel="2">
      <c r="A213" s="134">
        <v>4</v>
      </c>
      <c r="B213" s="135" t="s">
        <v>822</v>
      </c>
      <c r="C213" s="136">
        <f>C214</f>
        <v>0</v>
      </c>
      <c r="D213" s="136">
        <f>D214</f>
        <v>0</v>
      </c>
      <c r="E213" s="136">
        <f>E214</f>
        <v>0</v>
      </c>
    </row>
    <row r="214" spans="1:5" outlineLevel="3">
      <c r="A214" s="137"/>
      <c r="B214" s="138" t="s">
        <v>816</v>
      </c>
      <c r="C214" s="139">
        <v>0</v>
      </c>
      <c r="D214" s="139">
        <f>C214</f>
        <v>0</v>
      </c>
      <c r="E214" s="139">
        <f>D214</f>
        <v>0</v>
      </c>
    </row>
    <row r="215" spans="1:5" outlineLevel="1">
      <c r="A215" s="187" t="s">
        <v>835</v>
      </c>
      <c r="B215" s="18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4">
        <v>2</v>
      </c>
      <c r="B216" s="135" t="s">
        <v>824</v>
      </c>
      <c r="C216" s="136">
        <f>C219+C218+C217</f>
        <v>0</v>
      </c>
      <c r="D216" s="136">
        <f>D219+D218+D217</f>
        <v>0</v>
      </c>
      <c r="E216" s="136">
        <f>E219+E218+E217</f>
        <v>0</v>
      </c>
    </row>
    <row r="217" spans="1:5" outlineLevel="3">
      <c r="A217" s="137"/>
      <c r="B217" s="138" t="s">
        <v>816</v>
      </c>
      <c r="C217" s="139">
        <v>0</v>
      </c>
      <c r="D217" s="139">
        <f t="shared" ref="D217:E219" si="16">C217</f>
        <v>0</v>
      </c>
      <c r="E217" s="139">
        <f t="shared" si="16"/>
        <v>0</v>
      </c>
    </row>
    <row r="218" spans="1:5" s="143" customFormat="1" outlineLevel="3">
      <c r="A218" s="140"/>
      <c r="B218" s="141" t="s">
        <v>836</v>
      </c>
      <c r="C218" s="142"/>
      <c r="D218" s="142">
        <f t="shared" si="16"/>
        <v>0</v>
      </c>
      <c r="E218" s="142">
        <f t="shared" si="16"/>
        <v>0</v>
      </c>
    </row>
    <row r="219" spans="1:5" s="143" customFormat="1" outlineLevel="3">
      <c r="A219" s="140"/>
      <c r="B219" s="141" t="s">
        <v>837</v>
      </c>
      <c r="C219" s="142"/>
      <c r="D219" s="142">
        <f t="shared" si="16"/>
        <v>0</v>
      </c>
      <c r="E219" s="142">
        <f t="shared" si="16"/>
        <v>0</v>
      </c>
    </row>
    <row r="220" spans="1:5" outlineLevel="2">
      <c r="A220" s="134">
        <v>3</v>
      </c>
      <c r="B220" s="135" t="s">
        <v>821</v>
      </c>
      <c r="C220" s="136">
        <f>C221</f>
        <v>0</v>
      </c>
      <c r="D220" s="136">
        <f>D221</f>
        <v>0</v>
      </c>
      <c r="E220" s="136">
        <f>E221</f>
        <v>0</v>
      </c>
    </row>
    <row r="221" spans="1:5" outlineLevel="3">
      <c r="A221" s="137"/>
      <c r="B221" s="138" t="s">
        <v>816</v>
      </c>
      <c r="C221" s="139">
        <v>0</v>
      </c>
      <c r="D221" s="139">
        <f>C221</f>
        <v>0</v>
      </c>
      <c r="E221" s="139">
        <f>D221</f>
        <v>0</v>
      </c>
    </row>
    <row r="222" spans="1:5" outlineLevel="1">
      <c r="A222" s="187" t="s">
        <v>838</v>
      </c>
      <c r="B222" s="18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4">
        <v>2</v>
      </c>
      <c r="B223" s="135" t="s">
        <v>824</v>
      </c>
      <c r="C223" s="136">
        <f>C225+C226+C227+C224</f>
        <v>0</v>
      </c>
      <c r="D223" s="136">
        <f>D225+D226+D227+D224</f>
        <v>0</v>
      </c>
      <c r="E223" s="136">
        <f>E225+E226+E227+E224</f>
        <v>0</v>
      </c>
    </row>
    <row r="224" spans="1:5" outlineLevel="3">
      <c r="A224" s="137"/>
      <c r="B224" s="138" t="s">
        <v>816</v>
      </c>
      <c r="C224" s="139">
        <v>0</v>
      </c>
      <c r="D224" s="139">
        <f>C224</f>
        <v>0</v>
      </c>
      <c r="E224" s="139">
        <f>D224</f>
        <v>0</v>
      </c>
    </row>
    <row r="225" spans="1:5" outlineLevel="3">
      <c r="A225" s="137"/>
      <c r="B225" s="138" t="s">
        <v>839</v>
      </c>
      <c r="C225" s="139"/>
      <c r="D225" s="139">
        <f t="shared" ref="D225:E227" si="17">C225</f>
        <v>0</v>
      </c>
      <c r="E225" s="139">
        <f t="shared" si="17"/>
        <v>0</v>
      </c>
    </row>
    <row r="226" spans="1:5" outlineLevel="3">
      <c r="A226" s="137"/>
      <c r="B226" s="138" t="s">
        <v>840</v>
      </c>
      <c r="C226" s="139"/>
      <c r="D226" s="139">
        <f t="shared" si="17"/>
        <v>0</v>
      </c>
      <c r="E226" s="139">
        <f t="shared" si="17"/>
        <v>0</v>
      </c>
    </row>
    <row r="227" spans="1:5" outlineLevel="3">
      <c r="A227" s="137"/>
      <c r="B227" s="138" t="s">
        <v>841</v>
      </c>
      <c r="C227" s="139"/>
      <c r="D227" s="139">
        <f t="shared" si="17"/>
        <v>0</v>
      </c>
      <c r="E227" s="139">
        <f t="shared" si="17"/>
        <v>0</v>
      </c>
    </row>
    <row r="228" spans="1:5" outlineLevel="1">
      <c r="A228" s="187" t="s">
        <v>842</v>
      </c>
      <c r="B228" s="18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4">
        <v>2</v>
      </c>
      <c r="B229" s="135" t="s">
        <v>824</v>
      </c>
      <c r="C229" s="136">
        <f>C231+C232+C230</f>
        <v>0</v>
      </c>
      <c r="D229" s="136">
        <f>D231+D232+D230</f>
        <v>0</v>
      </c>
      <c r="E229" s="136">
        <f>E231+E232+E230</f>
        <v>0</v>
      </c>
    </row>
    <row r="230" spans="1:5" outlineLevel="3">
      <c r="A230" s="137"/>
      <c r="B230" s="138" t="s">
        <v>816</v>
      </c>
      <c r="C230" s="139">
        <v>0</v>
      </c>
      <c r="D230" s="139">
        <f>C230</f>
        <v>0</v>
      </c>
      <c r="E230" s="139">
        <f>D230</f>
        <v>0</v>
      </c>
    </row>
    <row r="231" spans="1:5" outlineLevel="3">
      <c r="A231" s="137"/>
      <c r="B231" s="138" t="s">
        <v>843</v>
      </c>
      <c r="C231" s="139">
        <v>0</v>
      </c>
      <c r="D231" s="139">
        <f t="shared" ref="D231:E232" si="18">C231</f>
        <v>0</v>
      </c>
      <c r="E231" s="139">
        <f t="shared" si="18"/>
        <v>0</v>
      </c>
    </row>
    <row r="232" spans="1:5" outlineLevel="3">
      <c r="A232" s="137"/>
      <c r="B232" s="138" t="s">
        <v>844</v>
      </c>
      <c r="C232" s="139"/>
      <c r="D232" s="139">
        <f t="shared" si="18"/>
        <v>0</v>
      </c>
      <c r="E232" s="139">
        <f t="shared" si="18"/>
        <v>0</v>
      </c>
    </row>
    <row r="233" spans="1:5" outlineLevel="2">
      <c r="A233" s="134">
        <v>3</v>
      </c>
      <c r="B233" s="135" t="s">
        <v>821</v>
      </c>
      <c r="C233" s="136">
        <f>C234</f>
        <v>0</v>
      </c>
      <c r="D233" s="136">
        <f>D234</f>
        <v>0</v>
      </c>
      <c r="E233" s="136">
        <f>E234</f>
        <v>0</v>
      </c>
    </row>
    <row r="234" spans="1:5" outlineLevel="3">
      <c r="A234" s="137"/>
      <c r="B234" s="138" t="s">
        <v>816</v>
      </c>
      <c r="C234" s="139">
        <v>0</v>
      </c>
      <c r="D234" s="139">
        <f>C234</f>
        <v>0</v>
      </c>
      <c r="E234" s="139">
        <f>D234</f>
        <v>0</v>
      </c>
    </row>
    <row r="235" spans="1:5" outlineLevel="1">
      <c r="A235" s="187" t="s">
        <v>845</v>
      </c>
      <c r="B235" s="18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4">
        <v>3</v>
      </c>
      <c r="B236" s="135" t="s">
        <v>821</v>
      </c>
      <c r="C236" s="136">
        <f>C237</f>
        <v>0</v>
      </c>
      <c r="D236" s="136">
        <f>D237</f>
        <v>0</v>
      </c>
      <c r="E236" s="136">
        <f>E237</f>
        <v>0</v>
      </c>
    </row>
    <row r="237" spans="1:5" outlineLevel="3">
      <c r="A237" s="137"/>
      <c r="B237" s="138" t="s">
        <v>816</v>
      </c>
      <c r="C237" s="139">
        <v>0</v>
      </c>
      <c r="D237" s="139">
        <f>C237</f>
        <v>0</v>
      </c>
      <c r="E237" s="139">
        <f>D237</f>
        <v>0</v>
      </c>
    </row>
    <row r="238" spans="1:5" outlineLevel="1">
      <c r="A238" s="187" t="s">
        <v>846</v>
      </c>
      <c r="B238" s="18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4">
        <v>2</v>
      </c>
      <c r="B239" s="135" t="s">
        <v>824</v>
      </c>
      <c r="C239" s="136">
        <f>C241+C242+C240</f>
        <v>0</v>
      </c>
      <c r="D239" s="136">
        <f>D241+D242+D240</f>
        <v>0</v>
      </c>
      <c r="E239" s="136">
        <f>E241+E242+E240</f>
        <v>0</v>
      </c>
    </row>
    <row r="240" spans="1:5" outlineLevel="3">
      <c r="A240" s="137"/>
      <c r="B240" s="138" t="s">
        <v>816</v>
      </c>
      <c r="C240" s="139">
        <v>0</v>
      </c>
      <c r="D240" s="139">
        <f>C240</f>
        <v>0</v>
      </c>
      <c r="E240" s="139">
        <f>D240</f>
        <v>0</v>
      </c>
    </row>
    <row r="241" spans="1:10" outlineLevel="3">
      <c r="A241" s="137"/>
      <c r="B241" s="138" t="s">
        <v>847</v>
      </c>
      <c r="C241" s="139"/>
      <c r="D241" s="139">
        <f t="shared" ref="D241:E242" si="19">C241</f>
        <v>0</v>
      </c>
      <c r="E241" s="139">
        <f t="shared" si="19"/>
        <v>0</v>
      </c>
    </row>
    <row r="242" spans="1:10" outlineLevel="3">
      <c r="A242" s="137"/>
      <c r="B242" s="138" t="s">
        <v>848</v>
      </c>
      <c r="C242" s="139"/>
      <c r="D242" s="139">
        <f t="shared" si="19"/>
        <v>0</v>
      </c>
      <c r="E242" s="139">
        <f t="shared" si="19"/>
        <v>0</v>
      </c>
    </row>
    <row r="243" spans="1:10" outlineLevel="1">
      <c r="A243" s="187" t="s">
        <v>849</v>
      </c>
      <c r="B243" s="18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4">
        <v>2</v>
      </c>
      <c r="B244" s="135" t="s">
        <v>824</v>
      </c>
      <c r="C244" s="136">
        <f>C246+C247+C248+C249+C245</f>
        <v>0</v>
      </c>
      <c r="D244" s="136">
        <f>D246+D247+D248+D249+D245</f>
        <v>0</v>
      </c>
      <c r="E244" s="136">
        <f>E246+E247+E248+E249+E245</f>
        <v>0</v>
      </c>
    </row>
    <row r="245" spans="1:10" outlineLevel="3">
      <c r="A245" s="137"/>
      <c r="B245" s="138" t="s">
        <v>816</v>
      </c>
      <c r="C245" s="139">
        <v>0</v>
      </c>
      <c r="D245" s="139">
        <f>C245</f>
        <v>0</v>
      </c>
      <c r="E245" s="139">
        <f>D245</f>
        <v>0</v>
      </c>
    </row>
    <row r="246" spans="1:10" outlineLevel="3">
      <c r="A246" s="137"/>
      <c r="B246" s="138" t="s">
        <v>837</v>
      </c>
      <c r="C246" s="139"/>
      <c r="D246" s="139">
        <f t="shared" ref="D246:E249" si="20">C246</f>
        <v>0</v>
      </c>
      <c r="E246" s="139">
        <f t="shared" si="20"/>
        <v>0</v>
      </c>
    </row>
    <row r="247" spans="1:10" outlineLevel="3">
      <c r="A247" s="137"/>
      <c r="B247" s="138" t="s">
        <v>850</v>
      </c>
      <c r="C247" s="139"/>
      <c r="D247" s="139">
        <f t="shared" si="20"/>
        <v>0</v>
      </c>
      <c r="E247" s="139">
        <f t="shared" si="20"/>
        <v>0</v>
      </c>
    </row>
    <row r="248" spans="1:10" outlineLevel="3">
      <c r="A248" s="137"/>
      <c r="B248" s="138" t="s">
        <v>844</v>
      </c>
      <c r="C248" s="139"/>
      <c r="D248" s="139">
        <f t="shared" si="20"/>
        <v>0</v>
      </c>
      <c r="E248" s="139">
        <f t="shared" si="20"/>
        <v>0</v>
      </c>
    </row>
    <row r="249" spans="1:10" outlineLevel="3">
      <c r="A249" s="137"/>
      <c r="B249" s="138" t="s">
        <v>851</v>
      </c>
      <c r="C249" s="139"/>
      <c r="D249" s="139">
        <f t="shared" si="20"/>
        <v>0</v>
      </c>
      <c r="E249" s="139">
        <f t="shared" si="20"/>
        <v>0</v>
      </c>
    </row>
    <row r="250" spans="1:10" outlineLevel="1">
      <c r="A250" s="187" t="s">
        <v>852</v>
      </c>
      <c r="B250" s="18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37"/>
      <c r="B251" s="138" t="s">
        <v>816</v>
      </c>
      <c r="C251" s="139">
        <v>0</v>
      </c>
      <c r="D251" s="139">
        <f>C251</f>
        <v>0</v>
      </c>
      <c r="E251" s="139">
        <f>D251</f>
        <v>0</v>
      </c>
    </row>
    <row r="252" spans="1:10" outlineLevel="3">
      <c r="A252" s="137"/>
      <c r="B252" s="138" t="s">
        <v>853</v>
      </c>
      <c r="C252" s="139">
        <v>0</v>
      </c>
      <c r="D252" s="139">
        <f>C252</f>
        <v>0</v>
      </c>
      <c r="E252" s="139">
        <f>D252</f>
        <v>0</v>
      </c>
    </row>
    <row r="256" spans="1:10" ht="18.5">
      <c r="A256" s="178" t="s">
        <v>67</v>
      </c>
      <c r="B256" s="178"/>
      <c r="C256" s="178"/>
      <c r="D256" s="133" t="s">
        <v>814</v>
      </c>
      <c r="E256" s="133" t="s">
        <v>815</v>
      </c>
      <c r="G256" s="47" t="s">
        <v>611</v>
      </c>
      <c r="H256" s="48">
        <f>C257+C559</f>
        <v>1289400</v>
      </c>
      <c r="I256" s="49"/>
      <c r="J256" s="50" t="b">
        <f>AND(H256=I256)</f>
        <v>0</v>
      </c>
    </row>
    <row r="257" spans="1:10">
      <c r="A257" s="193" t="s">
        <v>60</v>
      </c>
      <c r="B257" s="194"/>
      <c r="C257" s="37">
        <f>C258+C550</f>
        <v>1225129.3570000001</v>
      </c>
      <c r="D257" s="37">
        <f>D258+D550</f>
        <v>1205601.341</v>
      </c>
      <c r="E257" s="37">
        <f>E258+E550</f>
        <v>1205601.341</v>
      </c>
      <c r="G257" s="39" t="s">
        <v>60</v>
      </c>
      <c r="H257" s="41">
        <f>C257</f>
        <v>1225129.3570000001</v>
      </c>
      <c r="I257" s="42"/>
      <c r="J257" s="40" t="b">
        <f>AND(H257=I257)</f>
        <v>0</v>
      </c>
    </row>
    <row r="258" spans="1:10">
      <c r="A258" s="195" t="s">
        <v>288</v>
      </c>
      <c r="B258" s="196"/>
      <c r="C258" s="36">
        <f>C259+C339+C483+C547</f>
        <v>1170230.375</v>
      </c>
      <c r="D258" s="36">
        <f>D259+D339+D483+D547</f>
        <v>1150702.3589999999</v>
      </c>
      <c r="E258" s="36">
        <f>E259+E339+E483+E547</f>
        <v>1150702.3589999999</v>
      </c>
      <c r="G258" s="39" t="s">
        <v>57</v>
      </c>
      <c r="H258" s="41">
        <f t="shared" ref="H258:H321" si="21">C258</f>
        <v>1170230.375</v>
      </c>
      <c r="I258" s="42"/>
      <c r="J258" s="40" t="b">
        <f>AND(H258=I258)</f>
        <v>0</v>
      </c>
    </row>
    <row r="259" spans="1:10">
      <c r="A259" s="191" t="s">
        <v>289</v>
      </c>
      <c r="B259" s="192"/>
      <c r="C259" s="33">
        <f>C260+C263+C314</f>
        <v>637030.375</v>
      </c>
      <c r="D259" s="33">
        <f>D260+D263+D314</f>
        <v>616502.35899999994</v>
      </c>
      <c r="E259" s="33">
        <f>E260+E263+E314</f>
        <v>616502.35899999994</v>
      </c>
      <c r="G259" s="39" t="s">
        <v>612</v>
      </c>
      <c r="H259" s="41">
        <f t="shared" si="21"/>
        <v>637030.375</v>
      </c>
      <c r="I259" s="42"/>
      <c r="J259" s="40" t="b">
        <f>AND(H259=I259)</f>
        <v>0</v>
      </c>
    </row>
    <row r="260" spans="1:10" outlineLevel="1">
      <c r="A260" s="189" t="s">
        <v>290</v>
      </c>
      <c r="B260" s="19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9" t="s">
        <v>291</v>
      </c>
      <c r="B263" s="190"/>
      <c r="C263" s="32">
        <f>C264+C265+C289+C296+C298+C302+C305+C308+C313</f>
        <v>611763.55599999998</v>
      </c>
      <c r="D263" s="32">
        <f>D264+D265+D289+D296+D298+D302+D305+D308+D313</f>
        <v>611763.55599999998</v>
      </c>
      <c r="E263" s="32">
        <f>E264+E265+E289+E296+E298+E302+E305+E308+E313</f>
        <v>611763.55599999998</v>
      </c>
      <c r="H263" s="41">
        <f t="shared" si="21"/>
        <v>611763.55599999998</v>
      </c>
    </row>
    <row r="264" spans="1:10" outlineLevel="2">
      <c r="A264" s="6">
        <v>1101</v>
      </c>
      <c r="B264" s="4" t="s">
        <v>34</v>
      </c>
      <c r="C264" s="5">
        <v>182662</v>
      </c>
      <c r="D264" s="5">
        <f>C264</f>
        <v>182662</v>
      </c>
      <c r="E264" s="5">
        <f>D264</f>
        <v>182662</v>
      </c>
      <c r="H264" s="41">
        <f t="shared" si="21"/>
        <v>182662</v>
      </c>
    </row>
    <row r="265" spans="1:10" outlineLevel="2">
      <c r="A265" s="6">
        <v>1101</v>
      </c>
      <c r="B265" s="4" t="s">
        <v>35</v>
      </c>
      <c r="C265" s="5">
        <f>SUM(C266:C288)</f>
        <v>312048.5</v>
      </c>
      <c r="D265" s="5">
        <f>SUM(D266:D288)</f>
        <v>312048.5</v>
      </c>
      <c r="E265" s="5">
        <f>SUM(E266:E288)</f>
        <v>312048.5</v>
      </c>
      <c r="H265" s="41">
        <f t="shared" si="21"/>
        <v>312048.5</v>
      </c>
    </row>
    <row r="266" spans="1:10" outlineLevel="3">
      <c r="A266" s="29"/>
      <c r="B266" s="28" t="s">
        <v>240</v>
      </c>
      <c r="C266" s="30">
        <v>9573</v>
      </c>
      <c r="D266" s="30">
        <f>C266</f>
        <v>9573</v>
      </c>
      <c r="E266" s="30">
        <f>D266</f>
        <v>9573</v>
      </c>
      <c r="H266" s="41">
        <f t="shared" si="21"/>
        <v>9573</v>
      </c>
    </row>
    <row r="267" spans="1:10" outlineLevel="3">
      <c r="A267" s="29"/>
      <c r="B267" s="28" t="s">
        <v>241</v>
      </c>
      <c r="C267" s="30">
        <v>120100</v>
      </c>
      <c r="D267" s="30">
        <f t="shared" ref="D267:E282" si="22">C267</f>
        <v>120100</v>
      </c>
      <c r="E267" s="30">
        <f t="shared" si="22"/>
        <v>120100</v>
      </c>
      <c r="H267" s="41">
        <f t="shared" si="21"/>
        <v>120100</v>
      </c>
    </row>
    <row r="268" spans="1:10" outlineLevel="3">
      <c r="A268" s="29"/>
      <c r="B268" s="28" t="s">
        <v>242</v>
      </c>
      <c r="C268" s="30">
        <v>43320</v>
      </c>
      <c r="D268" s="30">
        <f t="shared" si="22"/>
        <v>43320</v>
      </c>
      <c r="E268" s="30">
        <f t="shared" si="22"/>
        <v>43320</v>
      </c>
      <c r="H268" s="41">
        <f t="shared" si="21"/>
        <v>43320</v>
      </c>
    </row>
    <row r="269" spans="1:10" outlineLevel="3">
      <c r="A269" s="29"/>
      <c r="B269" s="28" t="s">
        <v>243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244</v>
      </c>
      <c r="C270" s="30">
        <v>9972</v>
      </c>
      <c r="D270" s="30">
        <f t="shared" si="22"/>
        <v>9972</v>
      </c>
      <c r="E270" s="30">
        <f t="shared" si="22"/>
        <v>9972</v>
      </c>
      <c r="H270" s="41">
        <f t="shared" si="21"/>
        <v>9972</v>
      </c>
    </row>
    <row r="271" spans="1:10" outlineLevel="3">
      <c r="A271" s="29"/>
      <c r="B271" s="28" t="s">
        <v>245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246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247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248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249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250</v>
      </c>
      <c r="C276" s="30">
        <v>6744</v>
      </c>
      <c r="D276" s="30">
        <f t="shared" si="22"/>
        <v>6744</v>
      </c>
      <c r="E276" s="30">
        <f t="shared" si="22"/>
        <v>6744</v>
      </c>
      <c r="H276" s="41">
        <f t="shared" si="21"/>
        <v>6744</v>
      </c>
    </row>
    <row r="277" spans="1:8" outlineLevel="3">
      <c r="A277" s="29"/>
      <c r="B277" s="28" t="s">
        <v>251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252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253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254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255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256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257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258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259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260</v>
      </c>
      <c r="C286" s="30">
        <v>101184</v>
      </c>
      <c r="D286" s="30">
        <f t="shared" si="23"/>
        <v>101184</v>
      </c>
      <c r="E286" s="30">
        <f t="shared" si="23"/>
        <v>101184</v>
      </c>
      <c r="H286" s="41">
        <f t="shared" si="21"/>
        <v>101184</v>
      </c>
    </row>
    <row r="287" spans="1:8" outlineLevel="3">
      <c r="A287" s="29"/>
      <c r="B287" s="28" t="s">
        <v>261</v>
      </c>
      <c r="C287" s="30">
        <v>19655.5</v>
      </c>
      <c r="D287" s="30">
        <f t="shared" si="23"/>
        <v>19655.5</v>
      </c>
      <c r="E287" s="30">
        <f t="shared" si="23"/>
        <v>19655.5</v>
      </c>
      <c r="H287" s="41">
        <f t="shared" si="21"/>
        <v>19655.5</v>
      </c>
    </row>
    <row r="288" spans="1:8" outlineLevel="3">
      <c r="A288" s="29"/>
      <c r="B288" s="28" t="s">
        <v>262</v>
      </c>
      <c r="C288" s="30">
        <v>1500</v>
      </c>
      <c r="D288" s="30">
        <f t="shared" si="23"/>
        <v>1500</v>
      </c>
      <c r="E288" s="30">
        <f t="shared" si="23"/>
        <v>1500</v>
      </c>
      <c r="H288" s="41">
        <f t="shared" si="21"/>
        <v>1500</v>
      </c>
    </row>
    <row r="289" spans="1:8" outlineLevel="2">
      <c r="A289" s="6">
        <v>1101</v>
      </c>
      <c r="B289" s="4" t="s">
        <v>36</v>
      </c>
      <c r="C289" s="5">
        <f>SUM(C290:C295)</f>
        <v>9393.6</v>
      </c>
      <c r="D289" s="5">
        <f>SUM(D290:D295)</f>
        <v>9393.6</v>
      </c>
      <c r="E289" s="5">
        <f>SUM(E290:E295)</f>
        <v>9393.6</v>
      </c>
      <c r="H289" s="41">
        <f t="shared" si="21"/>
        <v>9393.6</v>
      </c>
    </row>
    <row r="290" spans="1:8" outlineLevel="3">
      <c r="A290" s="29"/>
      <c r="B290" s="28" t="s">
        <v>263</v>
      </c>
      <c r="C290" s="30">
        <v>5700</v>
      </c>
      <c r="D290" s="30">
        <f>C290</f>
        <v>5700</v>
      </c>
      <c r="E290" s="30">
        <f>D290</f>
        <v>5700</v>
      </c>
      <c r="H290" s="41">
        <f t="shared" si="21"/>
        <v>5700</v>
      </c>
    </row>
    <row r="291" spans="1:8" outlineLevel="3">
      <c r="A291" s="29"/>
      <c r="B291" s="28" t="s">
        <v>264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265</v>
      </c>
      <c r="C292" s="30">
        <v>1497.6</v>
      </c>
      <c r="D292" s="30">
        <f t="shared" si="24"/>
        <v>1497.6</v>
      </c>
      <c r="E292" s="30">
        <f t="shared" si="24"/>
        <v>1497.6</v>
      </c>
      <c r="H292" s="41">
        <f t="shared" si="21"/>
        <v>1497.6</v>
      </c>
    </row>
    <row r="293" spans="1:8" outlineLevel="3">
      <c r="A293" s="29"/>
      <c r="B293" s="28" t="s">
        <v>266</v>
      </c>
      <c r="C293" s="30">
        <v>696</v>
      </c>
      <c r="D293" s="30">
        <f t="shared" si="24"/>
        <v>696</v>
      </c>
      <c r="E293" s="30">
        <f t="shared" si="24"/>
        <v>696</v>
      </c>
      <c r="H293" s="41">
        <f t="shared" si="21"/>
        <v>696</v>
      </c>
    </row>
    <row r="294" spans="1:8" outlineLevel="3">
      <c r="A294" s="29"/>
      <c r="B294" s="28" t="s">
        <v>267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268</v>
      </c>
      <c r="C295" s="30">
        <v>1500</v>
      </c>
      <c r="D295" s="30">
        <f t="shared" si="24"/>
        <v>1500</v>
      </c>
      <c r="E295" s="30">
        <f t="shared" si="24"/>
        <v>1500</v>
      </c>
      <c r="H295" s="41">
        <f t="shared" si="21"/>
        <v>1500</v>
      </c>
    </row>
    <row r="296" spans="1:8" outlineLevel="2">
      <c r="A296" s="6">
        <v>1101</v>
      </c>
      <c r="B296" s="4" t="s">
        <v>269</v>
      </c>
      <c r="C296" s="5">
        <f>SUM(C297)</f>
        <v>450</v>
      </c>
      <c r="D296" s="5">
        <f>SUM(D297)</f>
        <v>450</v>
      </c>
      <c r="E296" s="5">
        <f>SUM(E297)</f>
        <v>450</v>
      </c>
      <c r="H296" s="41">
        <f t="shared" si="21"/>
        <v>450</v>
      </c>
    </row>
    <row r="297" spans="1:8" outlineLevel="3">
      <c r="A297" s="29"/>
      <c r="B297" s="28" t="s">
        <v>133</v>
      </c>
      <c r="C297" s="30">
        <v>450</v>
      </c>
      <c r="D297" s="30">
        <f>C297</f>
        <v>450</v>
      </c>
      <c r="E297" s="30">
        <f>D297</f>
        <v>450</v>
      </c>
      <c r="H297" s="41">
        <f t="shared" si="21"/>
        <v>450</v>
      </c>
    </row>
    <row r="298" spans="1:8" outlineLevel="2">
      <c r="A298" s="6">
        <v>1101</v>
      </c>
      <c r="B298" s="4" t="s">
        <v>37</v>
      </c>
      <c r="C298" s="5">
        <f>SUM(C299:C301)</f>
        <v>16905.681</v>
      </c>
      <c r="D298" s="5">
        <f>SUM(D299:D301)</f>
        <v>16905.681</v>
      </c>
      <c r="E298" s="5">
        <f>SUM(E299:E301)</f>
        <v>16905.681</v>
      </c>
      <c r="H298" s="41">
        <f t="shared" si="21"/>
        <v>16905.681</v>
      </c>
    </row>
    <row r="299" spans="1:8" outlineLevel="3">
      <c r="A299" s="29"/>
      <c r="B299" s="28" t="s">
        <v>270</v>
      </c>
      <c r="C299" s="30">
        <v>5566.2240000000002</v>
      </c>
      <c r="D299" s="30">
        <f>C299</f>
        <v>5566.2240000000002</v>
      </c>
      <c r="E299" s="30">
        <f>D299</f>
        <v>5566.2240000000002</v>
      </c>
      <c r="H299" s="41">
        <f t="shared" si="21"/>
        <v>5566.2240000000002</v>
      </c>
    </row>
    <row r="300" spans="1:8" outlineLevel="3">
      <c r="A300" s="29"/>
      <c r="B300" s="28" t="s">
        <v>271</v>
      </c>
      <c r="C300" s="30">
        <v>11339.457</v>
      </c>
      <c r="D300" s="30">
        <f t="shared" ref="D300:E301" si="25">C300</f>
        <v>11339.457</v>
      </c>
      <c r="E300" s="30">
        <f t="shared" si="25"/>
        <v>11339.457</v>
      </c>
      <c r="H300" s="41">
        <f t="shared" si="21"/>
        <v>11339.457</v>
      </c>
    </row>
    <row r="301" spans="1:8" outlineLevel="3">
      <c r="A301" s="29"/>
      <c r="B301" s="28" t="s">
        <v>272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273</v>
      </c>
      <c r="C302" s="5">
        <f>SUM(C303:C304)</f>
        <v>690</v>
      </c>
      <c r="D302" s="5">
        <f>SUM(D303:D304)</f>
        <v>690</v>
      </c>
      <c r="E302" s="5">
        <f>SUM(E303:E304)</f>
        <v>690</v>
      </c>
      <c r="H302" s="41">
        <f t="shared" si="21"/>
        <v>690</v>
      </c>
    </row>
    <row r="303" spans="1:8" outlineLevel="3">
      <c r="A303" s="29"/>
      <c r="B303" s="28" t="s">
        <v>274</v>
      </c>
      <c r="C303" s="30">
        <v>500</v>
      </c>
      <c r="D303" s="30">
        <f>C303</f>
        <v>500</v>
      </c>
      <c r="E303" s="30">
        <f>D303</f>
        <v>500</v>
      </c>
      <c r="H303" s="41">
        <f t="shared" si="21"/>
        <v>500</v>
      </c>
    </row>
    <row r="304" spans="1:8" outlineLevel="3">
      <c r="A304" s="29"/>
      <c r="B304" s="28" t="s">
        <v>275</v>
      </c>
      <c r="C304" s="30">
        <v>190</v>
      </c>
      <c r="D304" s="30">
        <f>C304</f>
        <v>190</v>
      </c>
      <c r="E304" s="30">
        <f>D304</f>
        <v>190</v>
      </c>
      <c r="H304" s="41">
        <f t="shared" si="21"/>
        <v>190</v>
      </c>
    </row>
    <row r="305" spans="1:8" outlineLevel="2">
      <c r="A305" s="6">
        <v>1101</v>
      </c>
      <c r="B305" s="4" t="s">
        <v>38</v>
      </c>
      <c r="C305" s="5">
        <f>SUM(C306:C307)</f>
        <v>4330.26</v>
      </c>
      <c r="D305" s="5">
        <f>SUM(D306:D307)</f>
        <v>4330.26</v>
      </c>
      <c r="E305" s="5">
        <f>SUM(E306:E307)</f>
        <v>4330.26</v>
      </c>
      <c r="H305" s="41">
        <f t="shared" si="21"/>
        <v>4330.26</v>
      </c>
    </row>
    <row r="306" spans="1:8" outlineLevel="3">
      <c r="A306" s="29"/>
      <c r="B306" s="28" t="s">
        <v>276</v>
      </c>
      <c r="C306" s="30">
        <v>3279.36</v>
      </c>
      <c r="D306" s="30">
        <f>C306</f>
        <v>3279.36</v>
      </c>
      <c r="E306" s="30">
        <f>D306</f>
        <v>3279.36</v>
      </c>
      <c r="H306" s="41">
        <f t="shared" si="21"/>
        <v>3279.36</v>
      </c>
    </row>
    <row r="307" spans="1:8" outlineLevel="3">
      <c r="A307" s="29"/>
      <c r="B307" s="28" t="s">
        <v>277</v>
      </c>
      <c r="C307" s="30">
        <v>1050.9000000000001</v>
      </c>
      <c r="D307" s="30">
        <f>C307</f>
        <v>1050.9000000000001</v>
      </c>
      <c r="E307" s="30">
        <f>D307</f>
        <v>1050.9000000000001</v>
      </c>
      <c r="H307" s="41">
        <f t="shared" si="21"/>
        <v>1050.9000000000001</v>
      </c>
    </row>
    <row r="308" spans="1:8" outlineLevel="2">
      <c r="A308" s="6">
        <v>1101</v>
      </c>
      <c r="B308" s="4" t="s">
        <v>39</v>
      </c>
      <c r="C308" s="5">
        <f>SUM(C309:C312)</f>
        <v>85283.515000000014</v>
      </c>
      <c r="D308" s="5">
        <f>SUM(D309:D312)</f>
        <v>85283.515000000014</v>
      </c>
      <c r="E308" s="5">
        <f>SUM(E309:E312)</f>
        <v>85283.515000000014</v>
      </c>
      <c r="H308" s="41">
        <f t="shared" si="21"/>
        <v>85283.515000000014</v>
      </c>
    </row>
    <row r="309" spans="1:8" outlineLevel="3">
      <c r="A309" s="29"/>
      <c r="B309" s="28" t="s">
        <v>278</v>
      </c>
      <c r="C309" s="30">
        <v>60933.998</v>
      </c>
      <c r="D309" s="30">
        <f>C309</f>
        <v>60933.998</v>
      </c>
      <c r="E309" s="30">
        <f>D309</f>
        <v>60933.998</v>
      </c>
      <c r="H309" s="41">
        <f t="shared" si="21"/>
        <v>60933.998</v>
      </c>
    </row>
    <row r="310" spans="1:8" outlineLevel="3">
      <c r="A310" s="29"/>
      <c r="B310" s="28" t="s">
        <v>279</v>
      </c>
      <c r="C310" s="30">
        <v>19478.879000000001</v>
      </c>
      <c r="D310" s="30">
        <f t="shared" ref="D310:E312" si="26">C310</f>
        <v>19478.879000000001</v>
      </c>
      <c r="E310" s="30">
        <f t="shared" si="26"/>
        <v>19478.879000000001</v>
      </c>
      <c r="H310" s="41">
        <f t="shared" si="21"/>
        <v>19478.879000000001</v>
      </c>
    </row>
    <row r="311" spans="1:8" outlineLevel="3">
      <c r="A311" s="29"/>
      <c r="B311" s="28" t="s">
        <v>280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281</v>
      </c>
      <c r="C312" s="30">
        <v>4870.6379999999999</v>
      </c>
      <c r="D312" s="30">
        <f t="shared" si="26"/>
        <v>4870.6379999999999</v>
      </c>
      <c r="E312" s="30">
        <f t="shared" si="26"/>
        <v>4870.6379999999999</v>
      </c>
      <c r="H312" s="41">
        <f t="shared" si="21"/>
        <v>4870.6379999999999</v>
      </c>
    </row>
    <row r="313" spans="1:8" outlineLevel="2">
      <c r="A313" s="6">
        <v>1101</v>
      </c>
      <c r="B313" s="4" t="s">
        <v>134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9" t="s">
        <v>623</v>
      </c>
      <c r="B314" s="190"/>
      <c r="C314" s="32">
        <f>C315+C325+C331+C336+C337+C338+C328</f>
        <v>24306.819000000003</v>
      </c>
      <c r="D314" s="32">
        <f>D315+D325+D331+D336+D337+D338+D328</f>
        <v>3778.8030000000003</v>
      </c>
      <c r="E314" s="32">
        <f>E315+E325+E331+E336+E337+E338+E328</f>
        <v>3778.8030000000003</v>
      </c>
      <c r="H314" s="41">
        <f t="shared" si="21"/>
        <v>24306.819000000003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282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240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283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270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284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274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275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260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261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285</v>
      </c>
      <c r="C325" s="5">
        <v>20528.016</v>
      </c>
      <c r="D325" s="5">
        <f>SUM(D326:D327)</f>
        <v>0</v>
      </c>
      <c r="E325" s="5">
        <f>SUM(E326:E327)</f>
        <v>0</v>
      </c>
      <c r="H325" s="41">
        <f t="shared" si="28"/>
        <v>20528.016</v>
      </c>
    </row>
    <row r="326" spans="1:8" outlineLevel="3">
      <c r="A326" s="29"/>
      <c r="B326" s="28" t="s">
        <v>286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287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276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277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3592.4030000000002</v>
      </c>
      <c r="D331" s="5">
        <f>SUM(D332:D335)</f>
        <v>3592.4030000000002</v>
      </c>
      <c r="E331" s="5">
        <f>SUM(E332:E335)</f>
        <v>3592.4030000000002</v>
      </c>
      <c r="H331" s="41">
        <f t="shared" si="28"/>
        <v>3592.4030000000002</v>
      </c>
    </row>
    <row r="332" spans="1:8" outlineLevel="3">
      <c r="A332" s="29"/>
      <c r="B332" s="28" t="s">
        <v>278</v>
      </c>
      <c r="C332" s="30">
        <v>2566.002</v>
      </c>
      <c r="D332" s="30">
        <f>C332</f>
        <v>2566.002</v>
      </c>
      <c r="E332" s="30">
        <f>D332</f>
        <v>2566.002</v>
      </c>
      <c r="H332" s="41">
        <f t="shared" si="28"/>
        <v>2566.002</v>
      </c>
    </row>
    <row r="333" spans="1:8" outlineLevel="3">
      <c r="A333" s="29"/>
      <c r="B333" s="28" t="s">
        <v>279</v>
      </c>
      <c r="C333" s="30">
        <v>821.12099999999998</v>
      </c>
      <c r="D333" s="30">
        <f t="shared" ref="D333:E335" si="29">C333</f>
        <v>821.12099999999998</v>
      </c>
      <c r="E333" s="30">
        <f t="shared" si="29"/>
        <v>821.12099999999998</v>
      </c>
      <c r="H333" s="41">
        <f t="shared" si="28"/>
        <v>821.12099999999998</v>
      </c>
    </row>
    <row r="334" spans="1:8" outlineLevel="3">
      <c r="A334" s="29"/>
      <c r="B334" s="28" t="s">
        <v>280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281</v>
      </c>
      <c r="C335" s="30">
        <v>205.28</v>
      </c>
      <c r="D335" s="30">
        <f t="shared" si="29"/>
        <v>205.28</v>
      </c>
      <c r="E335" s="30">
        <f t="shared" si="29"/>
        <v>205.28</v>
      </c>
      <c r="H335" s="41">
        <f t="shared" si="28"/>
        <v>205.28</v>
      </c>
    </row>
    <row r="336" spans="1:8" outlineLevel="2">
      <c r="A336" s="6">
        <v>1102</v>
      </c>
      <c r="B336" s="4" t="s">
        <v>475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474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476</v>
      </c>
      <c r="C338" s="5">
        <v>186.4</v>
      </c>
      <c r="D338" s="5">
        <f t="shared" si="30"/>
        <v>186.4</v>
      </c>
      <c r="E338" s="5">
        <f t="shared" si="30"/>
        <v>186.4</v>
      </c>
      <c r="H338" s="41">
        <f t="shared" si="28"/>
        <v>186.4</v>
      </c>
    </row>
    <row r="339" spans="1:10">
      <c r="A339" s="191" t="s">
        <v>292</v>
      </c>
      <c r="B339" s="192"/>
      <c r="C339" s="33">
        <f>C340+C444+C482</f>
        <v>449700</v>
      </c>
      <c r="D339" s="33">
        <f>D340+D444+D482</f>
        <v>450700</v>
      </c>
      <c r="E339" s="33">
        <f>E340+E444+E482</f>
        <v>450700</v>
      </c>
      <c r="G339" s="39" t="s">
        <v>613</v>
      </c>
      <c r="H339" s="41">
        <f t="shared" si="28"/>
        <v>449700</v>
      </c>
      <c r="I339" s="42"/>
      <c r="J339" s="40" t="b">
        <f>AND(H339=I339)</f>
        <v>0</v>
      </c>
    </row>
    <row r="340" spans="1:10" outlineLevel="1">
      <c r="A340" s="189" t="s">
        <v>293</v>
      </c>
      <c r="B340" s="190"/>
      <c r="C340" s="32">
        <f>C341+C342+C343+C344+C347+C348+C353+C356+C357+C362+C367+C368+C371+C372+C373+C376+C377+C378+C382+C388+C391+C392+C395+C398+C399+C404+C407+C408+C409+C412+C415+C416+C419+C420+C421+C422+C429+C443</f>
        <v>418200</v>
      </c>
      <c r="D340" s="32">
        <f>D341+D342+D343+D344+D347+D348+D353+D356+D357+D362+D367+BH290668+D371+D372+D373+D376+D377+D378+D382+D388+D391+D392+D395+D398+D399+D404+D407+D408+D409+D412+D415+D416+D419+D420+D421+D422+D429+D443</f>
        <v>419200</v>
      </c>
      <c r="E340" s="32">
        <f>E341+E342+E343+E344+E347+E348+E353+E356+E357+E362+E367+BI290668+E371+E372+E373+E376+E377+E378+E382+E388+E391+E392+E395+E398+E399+E404+E407+E408+E409+E412+E415+E416+E419+E420+E421+E422+E429+E443</f>
        <v>419200</v>
      </c>
      <c r="H340" s="41">
        <f t="shared" si="28"/>
        <v>418200</v>
      </c>
    </row>
    <row r="341" spans="1:10" outlineLevel="2">
      <c r="A341" s="6">
        <v>2201</v>
      </c>
      <c r="B341" s="34" t="s">
        <v>294</v>
      </c>
      <c r="C341" s="5">
        <v>1500</v>
      </c>
      <c r="D341" s="5">
        <f>C341</f>
        <v>1500</v>
      </c>
      <c r="E341" s="5">
        <f>D341</f>
        <v>1500</v>
      </c>
      <c r="H341" s="41">
        <f t="shared" si="28"/>
        <v>1500</v>
      </c>
    </row>
    <row r="342" spans="1:10" outlineLevel="2">
      <c r="A342" s="6">
        <v>2201</v>
      </c>
      <c r="B342" s="4" t="s">
        <v>40</v>
      </c>
      <c r="C342" s="5">
        <v>28500</v>
      </c>
      <c r="D342" s="5">
        <f t="shared" ref="D342:E343" si="31">C342</f>
        <v>28500</v>
      </c>
      <c r="E342" s="5">
        <f t="shared" si="31"/>
        <v>28500</v>
      </c>
      <c r="H342" s="41">
        <f t="shared" si="28"/>
        <v>28500</v>
      </c>
    </row>
    <row r="343" spans="1:10" outlineLevel="2">
      <c r="A343" s="6">
        <v>2201</v>
      </c>
      <c r="B343" s="4" t="s">
        <v>41</v>
      </c>
      <c r="C343" s="5">
        <v>150000</v>
      </c>
      <c r="D343" s="5">
        <f t="shared" si="31"/>
        <v>150000</v>
      </c>
      <c r="E343" s="5">
        <f t="shared" si="31"/>
        <v>150000</v>
      </c>
      <c r="H343" s="41">
        <f t="shared" si="28"/>
        <v>150000</v>
      </c>
    </row>
    <row r="344" spans="1:10" outlineLevel="2">
      <c r="A344" s="6">
        <v>2201</v>
      </c>
      <c r="B344" s="4" t="s">
        <v>295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outlineLevel="3">
      <c r="A345" s="29"/>
      <c r="B345" s="28" t="s">
        <v>296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297</v>
      </c>
      <c r="C346" s="30">
        <v>8000</v>
      </c>
      <c r="D346" s="30">
        <f t="shared" si="32"/>
        <v>8000</v>
      </c>
      <c r="E346" s="30">
        <f t="shared" si="32"/>
        <v>8000</v>
      </c>
      <c r="H346" s="41">
        <f t="shared" si="28"/>
        <v>8000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  <c r="H348" s="41">
        <f t="shared" si="28"/>
        <v>50000</v>
      </c>
    </row>
    <row r="349" spans="1:10" outlineLevel="3">
      <c r="A349" s="29"/>
      <c r="B349" s="28" t="s">
        <v>300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8"/>
        <v>50000</v>
      </c>
    </row>
    <row r="350" spans="1:10" outlineLevel="3">
      <c r="A350" s="29"/>
      <c r="B350" s="28" t="s">
        <v>301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302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303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305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306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307</v>
      </c>
      <c r="C357" s="5">
        <f>SUM(C358:C361)</f>
        <v>12000</v>
      </c>
      <c r="D357" s="5">
        <f>SUM(D358:D361)</f>
        <v>12000</v>
      </c>
      <c r="E357" s="5">
        <f>SUM(E358:E361)</f>
        <v>12000</v>
      </c>
      <c r="H357" s="41">
        <f t="shared" si="28"/>
        <v>12000</v>
      </c>
    </row>
    <row r="358" spans="1:8" outlineLevel="3">
      <c r="A358" s="29"/>
      <c r="B358" s="28" t="s">
        <v>308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outlineLevel="3">
      <c r="A359" s="29"/>
      <c r="B359" s="28" t="s">
        <v>309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310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311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33000</v>
      </c>
      <c r="D362" s="5">
        <f>SUM(D363:D366)</f>
        <v>33000</v>
      </c>
      <c r="E362" s="5">
        <f>SUM(E363:E366)</f>
        <v>33000</v>
      </c>
      <c r="H362" s="41">
        <f t="shared" si="28"/>
        <v>33000</v>
      </c>
    </row>
    <row r="363" spans="1:8" outlineLevel="3">
      <c r="A363" s="29"/>
      <c r="B363" s="28" t="s">
        <v>313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314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315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316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318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319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outlineLevel="2">
      <c r="A372" s="6">
        <v>2201</v>
      </c>
      <c r="B372" s="4" t="s">
        <v>45</v>
      </c>
      <c r="C372" s="5">
        <v>8500</v>
      </c>
      <c r="D372" s="5">
        <f t="shared" si="37"/>
        <v>8500</v>
      </c>
      <c r="E372" s="5">
        <f t="shared" si="37"/>
        <v>8500</v>
      </c>
      <c r="H372" s="41">
        <f t="shared" si="28"/>
        <v>8500</v>
      </c>
    </row>
    <row r="373" spans="1:8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321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322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323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324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325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1">
        <f t="shared" si="28"/>
        <v>5500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135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3500</v>
      </c>
      <c r="D381" s="30">
        <f t="shared" si="39"/>
        <v>3500</v>
      </c>
      <c r="E381" s="30">
        <f t="shared" si="39"/>
        <v>3500</v>
      </c>
      <c r="H381" s="41">
        <f t="shared" si="28"/>
        <v>3500</v>
      </c>
    </row>
    <row r="382" spans="1:8" outlineLevel="2">
      <c r="A382" s="6">
        <v>2201</v>
      </c>
      <c r="B382" s="4" t="s">
        <v>136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1">
        <f t="shared" si="28"/>
        <v>4500</v>
      </c>
    </row>
    <row r="383" spans="1:8" outlineLevel="3">
      <c r="A383" s="29"/>
      <c r="B383" s="28" t="s">
        <v>326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outlineLevel="3">
      <c r="A384" s="29"/>
      <c r="B384" s="28" t="s">
        <v>327</v>
      </c>
      <c r="C384" s="30">
        <v>700</v>
      </c>
      <c r="D384" s="30">
        <f t="shared" ref="D384:E387" si="40">C384</f>
        <v>700</v>
      </c>
      <c r="E384" s="30">
        <f t="shared" si="40"/>
        <v>700</v>
      </c>
      <c r="H384" s="41">
        <f t="shared" si="28"/>
        <v>700</v>
      </c>
    </row>
    <row r="385" spans="1:8" outlineLevel="3">
      <c r="A385" s="29"/>
      <c r="B385" s="28" t="s">
        <v>328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329</v>
      </c>
      <c r="C386" s="30">
        <v>2200</v>
      </c>
      <c r="D386" s="30">
        <f t="shared" si="40"/>
        <v>2200</v>
      </c>
      <c r="E386" s="30">
        <f t="shared" si="40"/>
        <v>2200</v>
      </c>
      <c r="H386" s="41">
        <f t="shared" ref="H386:H449" si="41">C386</f>
        <v>2200</v>
      </c>
    </row>
    <row r="387" spans="1:8" outlineLevel="3">
      <c r="A387" s="29"/>
      <c r="B387" s="28" t="s">
        <v>330</v>
      </c>
      <c r="C387" s="30">
        <v>800</v>
      </c>
      <c r="D387" s="30">
        <f t="shared" si="40"/>
        <v>800</v>
      </c>
      <c r="E387" s="30">
        <f t="shared" si="40"/>
        <v>800</v>
      </c>
      <c r="H387" s="41">
        <f t="shared" si="41"/>
        <v>800</v>
      </c>
    </row>
    <row r="388" spans="1:8" outlineLevel="2">
      <c r="A388" s="6">
        <v>2201</v>
      </c>
      <c r="B388" s="4" t="s">
        <v>331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332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outlineLevel="3">
      <c r="A393" s="29"/>
      <c r="B393" s="28" t="s">
        <v>335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336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outlineLevel="2">
      <c r="A395" s="6">
        <v>2201</v>
      </c>
      <c r="B395" s="4" t="s">
        <v>137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337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338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138</v>
      </c>
      <c r="C399" s="5"/>
      <c r="D399" s="5">
        <f>SUM(D400:D403)</f>
        <v>1000</v>
      </c>
      <c r="E399" s="5">
        <f>SUM(E400:E403)</f>
        <v>1000</v>
      </c>
      <c r="H399" s="41">
        <f t="shared" si="41"/>
        <v>0</v>
      </c>
    </row>
    <row r="400" spans="1:8" outlineLevel="3">
      <c r="A400" s="29"/>
      <c r="B400" s="28" t="s">
        <v>340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341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342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343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344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345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346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139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350</v>
      </c>
      <c r="C413" s="30">
        <v>3500</v>
      </c>
      <c r="D413" s="30">
        <f t="shared" ref="D413:E415" si="46">C413</f>
        <v>3500</v>
      </c>
      <c r="E413" s="30">
        <f t="shared" si="46"/>
        <v>3500</v>
      </c>
      <c r="H413" s="41">
        <f t="shared" si="41"/>
        <v>3500</v>
      </c>
    </row>
    <row r="414" spans="1:8" outlineLevel="3">
      <c r="A414" s="29"/>
      <c r="B414" s="28" t="s">
        <v>351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outlineLevel="2">
      <c r="A415" s="6">
        <v>2201</v>
      </c>
      <c r="B415" s="4" t="s">
        <v>140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354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352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353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356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141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358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359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360</v>
      </c>
      <c r="C425" s="30">
        <v>500</v>
      </c>
      <c r="D425" s="30">
        <f t="shared" si="48"/>
        <v>500</v>
      </c>
      <c r="E425" s="30">
        <f t="shared" si="48"/>
        <v>500</v>
      </c>
      <c r="H425" s="41">
        <f t="shared" si="41"/>
        <v>500</v>
      </c>
    </row>
    <row r="426" spans="1:8" outlineLevel="3">
      <c r="A426" s="29"/>
      <c r="B426" s="28" t="s">
        <v>361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362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363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364</v>
      </c>
      <c r="C429" s="5">
        <f>SUM(C430:C442)</f>
        <v>72200</v>
      </c>
      <c r="D429" s="5">
        <f>SUM(D430:D442)</f>
        <v>72200</v>
      </c>
      <c r="E429" s="5">
        <f>SUM(E430:E442)</f>
        <v>72200</v>
      </c>
      <c r="H429" s="41">
        <f t="shared" si="41"/>
        <v>72200</v>
      </c>
    </row>
    <row r="430" spans="1:8" outlineLevel="3">
      <c r="A430" s="29"/>
      <c r="B430" s="28" t="s">
        <v>365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366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367</v>
      </c>
      <c r="C432" s="30">
        <v>18700</v>
      </c>
      <c r="D432" s="30">
        <f t="shared" si="49"/>
        <v>18700</v>
      </c>
      <c r="E432" s="30">
        <f t="shared" si="49"/>
        <v>18700</v>
      </c>
      <c r="H432" s="41">
        <f t="shared" si="41"/>
        <v>18700</v>
      </c>
    </row>
    <row r="433" spans="1:8" outlineLevel="3">
      <c r="A433" s="29"/>
      <c r="B433" s="28" t="s">
        <v>368</v>
      </c>
      <c r="C433" s="30">
        <v>3500</v>
      </c>
      <c r="D433" s="30">
        <f t="shared" si="49"/>
        <v>3500</v>
      </c>
      <c r="E433" s="30">
        <f t="shared" si="49"/>
        <v>3500</v>
      </c>
      <c r="H433" s="41">
        <f t="shared" si="41"/>
        <v>3500</v>
      </c>
    </row>
    <row r="434" spans="1:8" outlineLevel="3">
      <c r="A434" s="29"/>
      <c r="B434" s="28" t="s">
        <v>369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370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371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372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373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374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375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376</v>
      </c>
      <c r="C441" s="30">
        <v>50000</v>
      </c>
      <c r="D441" s="30">
        <f t="shared" si="49"/>
        <v>50000</v>
      </c>
      <c r="E441" s="30">
        <f t="shared" si="49"/>
        <v>50000</v>
      </c>
      <c r="H441" s="41">
        <f t="shared" si="41"/>
        <v>50000</v>
      </c>
    </row>
    <row r="442" spans="1:8" outlineLevel="3">
      <c r="A442" s="29"/>
      <c r="B442" s="28" t="s">
        <v>377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9" t="s">
        <v>379</v>
      </c>
      <c r="B444" s="190"/>
      <c r="C444" s="32">
        <f>C445+C454+C455+C459+C462+C463+C468+C474+C477+C480+C481+C450</f>
        <v>31500</v>
      </c>
      <c r="D444" s="32">
        <f>D445+D454+D455+D459+D462+D463+D468+D474+D477+D480+D481+D450</f>
        <v>31500</v>
      </c>
      <c r="E444" s="32">
        <f>E445+E454+E455+E459+E462+E463+E468+E474+E477+E480+E481+E450</f>
        <v>31500</v>
      </c>
      <c r="H444" s="41">
        <f t="shared" si="41"/>
        <v>31500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381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382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383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384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386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387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388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142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1"/>
        <v>1500</v>
      </c>
    </row>
    <row r="456" spans="1:8" ht="15" customHeight="1" outlineLevel="3">
      <c r="A456" s="28"/>
      <c r="B456" s="28" t="s">
        <v>389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390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383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143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391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392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393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394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395</v>
      </c>
      <c r="C464" s="30">
        <v>1000</v>
      </c>
      <c r="D464" s="30">
        <f>C464</f>
        <v>1000</v>
      </c>
      <c r="E464" s="30">
        <f>D464</f>
        <v>1000</v>
      </c>
      <c r="H464" s="41">
        <f t="shared" si="51"/>
        <v>1000</v>
      </c>
    </row>
    <row r="465" spans="1:8" ht="15" customHeight="1" outlineLevel="3">
      <c r="A465" s="28"/>
      <c r="B465" s="28" t="s">
        <v>396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customHeight="1" outlineLevel="3">
      <c r="A466" s="28"/>
      <c r="B466" s="28" t="s">
        <v>397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398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400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401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402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403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404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144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405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406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405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406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408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9" t="s">
        <v>410</v>
      </c>
      <c r="B482" s="19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9" t="s">
        <v>411</v>
      </c>
      <c r="B483" s="200"/>
      <c r="C483" s="35">
        <f>C484+C504+C509+C522+C528+C538</f>
        <v>83500</v>
      </c>
      <c r="D483" s="35">
        <f>D484+D504+D509+D522+D528+D538</f>
        <v>83500</v>
      </c>
      <c r="E483" s="35">
        <f>E484+E504+E509+E522+E528+E538</f>
        <v>83500</v>
      </c>
      <c r="G483" s="39" t="s">
        <v>614</v>
      </c>
      <c r="H483" s="41">
        <f t="shared" si="51"/>
        <v>83500</v>
      </c>
      <c r="I483" s="42"/>
      <c r="J483" s="40" t="b">
        <f>AND(H483=I483)</f>
        <v>0</v>
      </c>
    </row>
    <row r="484" spans="1:10" outlineLevel="1">
      <c r="A484" s="189" t="s">
        <v>412</v>
      </c>
      <c r="B484" s="190"/>
      <c r="C484" s="32">
        <f>C485+C486+C490+C491+C494+C497+C500+C501+C502+C503</f>
        <v>46000</v>
      </c>
      <c r="D484" s="32">
        <f>D485+D486+D490+D491+D494+D497+D500+D501+D502+D503</f>
        <v>46000</v>
      </c>
      <c r="E484" s="32">
        <f>E485+E486+E490+E491+E494+E497+E500+E501+E502+E503</f>
        <v>46000</v>
      </c>
      <c r="H484" s="41">
        <f t="shared" si="51"/>
        <v>46000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414</v>
      </c>
      <c r="C486" s="5">
        <f>SUM(C487:C489)</f>
        <v>30000</v>
      </c>
      <c r="D486" s="5">
        <f>SUM(D487:D489)</f>
        <v>30000</v>
      </c>
      <c r="E486" s="5">
        <f>SUM(E487:E489)</f>
        <v>30000</v>
      </c>
      <c r="H486" s="41">
        <f t="shared" si="51"/>
        <v>30000</v>
      </c>
    </row>
    <row r="487" spans="1:10" ht="15" customHeight="1" outlineLevel="3">
      <c r="A487" s="28"/>
      <c r="B487" s="28" t="s">
        <v>415</v>
      </c>
      <c r="C487" s="30">
        <v>15000</v>
      </c>
      <c r="D487" s="30">
        <f>C487</f>
        <v>15000</v>
      </c>
      <c r="E487" s="30">
        <f>D487</f>
        <v>15000</v>
      </c>
      <c r="H487" s="41">
        <f t="shared" si="51"/>
        <v>15000</v>
      </c>
    </row>
    <row r="488" spans="1:10" ht="15" customHeight="1" outlineLevel="3">
      <c r="A488" s="28"/>
      <c r="B488" s="28" t="s">
        <v>416</v>
      </c>
      <c r="C488" s="30">
        <v>15000</v>
      </c>
      <c r="D488" s="30">
        <f t="shared" ref="D488:E489" si="58">C488</f>
        <v>15000</v>
      </c>
      <c r="E488" s="30">
        <f t="shared" si="58"/>
        <v>15000</v>
      </c>
      <c r="H488" s="41">
        <f t="shared" si="51"/>
        <v>15000</v>
      </c>
    </row>
    <row r="489" spans="1:10" ht="15" customHeight="1" outlineLevel="3">
      <c r="A489" s="28"/>
      <c r="B489" s="28" t="s">
        <v>417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418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419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420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421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422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423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424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425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426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427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428</v>
      </c>
      <c r="C500" s="5">
        <v>13500</v>
      </c>
      <c r="D500" s="5">
        <f t="shared" si="59"/>
        <v>13500</v>
      </c>
      <c r="E500" s="5">
        <f t="shared" si="59"/>
        <v>13500</v>
      </c>
      <c r="H500" s="41">
        <f t="shared" si="51"/>
        <v>13500</v>
      </c>
    </row>
    <row r="501" spans="1:12" outlineLevel="2">
      <c r="A501" s="6">
        <v>3302</v>
      </c>
      <c r="B501" s="4" t="s">
        <v>429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430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431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9" t="s">
        <v>432</v>
      </c>
      <c r="B504" s="190"/>
      <c r="C504" s="32">
        <f>SUM(C505:C508)</f>
        <v>2500</v>
      </c>
      <c r="D504" s="32">
        <f>SUM(D505:D508)</f>
        <v>2500</v>
      </c>
      <c r="E504" s="32">
        <f>SUM(E505:E508)</f>
        <v>2500</v>
      </c>
      <c r="H504" s="41">
        <f t="shared" si="51"/>
        <v>2500</v>
      </c>
    </row>
    <row r="505" spans="1:12" outlineLevel="2" collapsed="1">
      <c r="A505" s="6">
        <v>3303</v>
      </c>
      <c r="B505" s="4" t="s">
        <v>433</v>
      </c>
      <c r="C505" s="5">
        <v>2500</v>
      </c>
      <c r="D505" s="5">
        <f>C505</f>
        <v>2500</v>
      </c>
      <c r="E505" s="5">
        <f>D505</f>
        <v>2500</v>
      </c>
      <c r="H505" s="41">
        <f t="shared" si="51"/>
        <v>2500</v>
      </c>
    </row>
    <row r="506" spans="1:12" outlineLevel="2">
      <c r="A506" s="6">
        <v>3303</v>
      </c>
      <c r="B506" s="4" t="s">
        <v>434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435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431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9" t="s">
        <v>436</v>
      </c>
      <c r="B509" s="190"/>
      <c r="C509" s="32">
        <f>C510+C511+C512+C513+C517+C518+C519+C520+C521</f>
        <v>33000</v>
      </c>
      <c r="D509" s="32">
        <f>D510+D511+D512+D513+D517+D518+D519+D520+D521</f>
        <v>33000</v>
      </c>
      <c r="E509" s="32">
        <f>E510+E511+E512+E513+E517+E518+E519+E520+E521</f>
        <v>33000</v>
      </c>
      <c r="F509" s="51"/>
      <c r="H509" s="41">
        <f t="shared" si="51"/>
        <v>33000</v>
      </c>
      <c r="L509" s="51"/>
    </row>
    <row r="510" spans="1:12" outlineLevel="2" collapsed="1">
      <c r="A510" s="6">
        <v>3305</v>
      </c>
      <c r="B510" s="4" t="s">
        <v>437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438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439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440</v>
      </c>
      <c r="C513" s="5">
        <f>SUM(C514:C516)</f>
        <v>2500</v>
      </c>
      <c r="D513" s="5">
        <f>SUM(D514:D516)</f>
        <v>2500</v>
      </c>
      <c r="E513" s="5">
        <f>SUM(E514:E516)</f>
        <v>2500</v>
      </c>
      <c r="H513" s="41">
        <f t="shared" si="51"/>
        <v>2500</v>
      </c>
    </row>
    <row r="514" spans="1:8" ht="15" customHeight="1" outlineLevel="3">
      <c r="A514" s="29"/>
      <c r="B514" s="28" t="s">
        <v>441</v>
      </c>
      <c r="C514" s="30">
        <v>2500</v>
      </c>
      <c r="D514" s="30">
        <f t="shared" ref="D514:E521" si="62">C514</f>
        <v>2500</v>
      </c>
      <c r="E514" s="30">
        <f t="shared" si="62"/>
        <v>2500</v>
      </c>
      <c r="H514" s="41">
        <f t="shared" ref="H514:H577" si="63">C514</f>
        <v>2500</v>
      </c>
    </row>
    <row r="515" spans="1:8" ht="15" customHeight="1" outlineLevel="3">
      <c r="A515" s="29"/>
      <c r="B515" s="28" t="s">
        <v>442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443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444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445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446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447</v>
      </c>
      <c r="C520" s="5">
        <v>30000</v>
      </c>
      <c r="D520" s="5">
        <f t="shared" si="62"/>
        <v>30000</v>
      </c>
      <c r="E520" s="5">
        <f t="shared" si="62"/>
        <v>30000</v>
      </c>
      <c r="H520" s="41">
        <f t="shared" si="63"/>
        <v>30000</v>
      </c>
    </row>
    <row r="521" spans="1:8" outlineLevel="2">
      <c r="A521" s="6">
        <v>3305</v>
      </c>
      <c r="B521" s="4" t="s">
        <v>431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9" t="s">
        <v>448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449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450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451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452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453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9" t="s">
        <v>454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455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456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440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457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458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459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460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461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462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9" t="s">
        <v>463</v>
      </c>
      <c r="B538" s="190"/>
      <c r="C538" s="32">
        <f>SUM(C539:C544)</f>
        <v>2000</v>
      </c>
      <c r="D538" s="32">
        <f>SUM(D539:D544)</f>
        <v>2000</v>
      </c>
      <c r="E538" s="32">
        <f>SUM(E539:E544)</f>
        <v>2000</v>
      </c>
      <c r="H538" s="41">
        <f t="shared" si="63"/>
        <v>2000</v>
      </c>
    </row>
    <row r="539" spans="1:8" outlineLevel="2" collapsed="1">
      <c r="A539" s="6">
        <v>3310</v>
      </c>
      <c r="B539" s="4" t="s">
        <v>465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2000</v>
      </c>
      <c r="D540" s="5">
        <f t="shared" ref="D540:E543" si="66">C540</f>
        <v>2000</v>
      </c>
      <c r="E540" s="5">
        <f t="shared" si="66"/>
        <v>2000</v>
      </c>
      <c r="H540" s="41">
        <f t="shared" si="63"/>
        <v>2000</v>
      </c>
    </row>
    <row r="541" spans="1:8" outlineLevel="2" collapsed="1">
      <c r="A541" s="6">
        <v>3310</v>
      </c>
      <c r="B541" s="4" t="s">
        <v>466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467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464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468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469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470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97" t="s">
        <v>471</v>
      </c>
      <c r="B547" s="19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615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9" t="s">
        <v>472</v>
      </c>
      <c r="B548" s="19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9" t="s">
        <v>473</v>
      </c>
      <c r="B549" s="19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95" t="s">
        <v>477</v>
      </c>
      <c r="B550" s="196"/>
      <c r="C550" s="36">
        <f>C551</f>
        <v>54898.982000000004</v>
      </c>
      <c r="D550" s="36">
        <f>D551</f>
        <v>54898.982000000004</v>
      </c>
      <c r="E550" s="36">
        <f>E551</f>
        <v>54898.982000000004</v>
      </c>
      <c r="G550" s="39" t="s">
        <v>59</v>
      </c>
      <c r="H550" s="41">
        <f t="shared" si="63"/>
        <v>54898.982000000004</v>
      </c>
      <c r="I550" s="42"/>
      <c r="J550" s="40" t="b">
        <f>AND(H550=I550)</f>
        <v>0</v>
      </c>
    </row>
    <row r="551" spans="1:10">
      <c r="A551" s="191" t="s">
        <v>478</v>
      </c>
      <c r="B551" s="192"/>
      <c r="C551" s="33">
        <f>C552+C556</f>
        <v>54898.982000000004</v>
      </c>
      <c r="D551" s="33">
        <f>D552+D556</f>
        <v>54898.982000000004</v>
      </c>
      <c r="E551" s="33">
        <f>E552+E556</f>
        <v>54898.982000000004</v>
      </c>
      <c r="G551" s="39" t="s">
        <v>616</v>
      </c>
      <c r="H551" s="41">
        <f t="shared" si="63"/>
        <v>54898.982000000004</v>
      </c>
      <c r="I551" s="42"/>
      <c r="J551" s="40" t="b">
        <f>AND(H551=I551)</f>
        <v>0</v>
      </c>
    </row>
    <row r="552" spans="1:10" outlineLevel="1">
      <c r="A552" s="189" t="s">
        <v>479</v>
      </c>
      <c r="B552" s="190"/>
      <c r="C552" s="32">
        <f>SUM(C553:C555)</f>
        <v>54898.982000000004</v>
      </c>
      <c r="D552" s="32">
        <f>SUM(D553:D555)</f>
        <v>54898.982000000004</v>
      </c>
      <c r="E552" s="32">
        <f>SUM(E553:E555)</f>
        <v>54898.982000000004</v>
      </c>
      <c r="H552" s="41">
        <f t="shared" si="63"/>
        <v>54898.982000000004</v>
      </c>
    </row>
    <row r="553" spans="1:10" outlineLevel="2" collapsed="1">
      <c r="A553" s="6">
        <v>5500</v>
      </c>
      <c r="B553" s="4" t="s">
        <v>480</v>
      </c>
      <c r="C553" s="5">
        <v>54898.982000000004</v>
      </c>
      <c r="D553" s="5">
        <f t="shared" ref="D553:E555" si="67">C553</f>
        <v>54898.982000000004</v>
      </c>
      <c r="E553" s="5">
        <f t="shared" si="67"/>
        <v>54898.982000000004</v>
      </c>
      <c r="H553" s="41">
        <f t="shared" si="63"/>
        <v>54898.982000000004</v>
      </c>
    </row>
    <row r="554" spans="1:10" outlineLevel="2" collapsed="1">
      <c r="A554" s="6">
        <v>5500</v>
      </c>
      <c r="B554" s="4" t="s">
        <v>481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482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9" t="s">
        <v>483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484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485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93" t="s">
        <v>62</v>
      </c>
      <c r="B559" s="194"/>
      <c r="C559" s="37">
        <f>C560+C716+C725</f>
        <v>64270.642999999996</v>
      </c>
      <c r="D559" s="37">
        <f>D560+D716+D725</f>
        <v>64270.642999999996</v>
      </c>
      <c r="E559" s="37">
        <f>E560+E716+E725</f>
        <v>64270.642999999996</v>
      </c>
      <c r="G559" s="39" t="s">
        <v>62</v>
      </c>
      <c r="H559" s="41">
        <f t="shared" si="63"/>
        <v>64270.642999999996</v>
      </c>
      <c r="I559" s="42"/>
      <c r="J559" s="40" t="b">
        <f>AND(H559=I559)</f>
        <v>0</v>
      </c>
    </row>
    <row r="560" spans="1:10">
      <c r="A560" s="195" t="s">
        <v>486</v>
      </c>
      <c r="B560" s="19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91" t="s">
        <v>487</v>
      </c>
      <c r="B561" s="19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617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89" t="s">
        <v>488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490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491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492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493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9" t="s">
        <v>489</v>
      </c>
      <c r="B567" s="19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9" t="s">
        <v>494</v>
      </c>
      <c r="B568" s="19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9" t="s">
        <v>495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496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497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498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499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500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501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9" t="s">
        <v>502</v>
      </c>
      <c r="B576" s="19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9" t="s">
        <v>503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504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505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506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9" t="s">
        <v>507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508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509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9" t="s">
        <v>510</v>
      </c>
      <c r="B584" s="19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9" t="s">
        <v>511</v>
      </c>
      <c r="B585" s="19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9" t="s">
        <v>512</v>
      </c>
      <c r="B586" s="19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9" t="s">
        <v>513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514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515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516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517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9" t="s">
        <v>520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518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519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9" t="s">
        <v>524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521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522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523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9" t="s">
        <v>525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526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527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523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9" t="s">
        <v>528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529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530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531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532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533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534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9" t="s">
        <v>535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536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537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538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539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540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9" t="s">
        <v>541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542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543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544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545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546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547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548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549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550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551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552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9" t="s">
        <v>553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554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555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556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557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558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559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560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561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562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91" t="s">
        <v>563</v>
      </c>
      <c r="B638" s="19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618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9" t="s">
        <v>564</v>
      </c>
      <c r="B639" s="19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9" t="s">
        <v>565</v>
      </c>
      <c r="B640" s="19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9" t="s">
        <v>566</v>
      </c>
      <c r="B641" s="19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91" t="s">
        <v>567</v>
      </c>
      <c r="B642" s="19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619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9" t="s">
        <v>568</v>
      </c>
      <c r="B643" s="19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9" t="s">
        <v>569</v>
      </c>
      <c r="B644" s="19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91" t="s">
        <v>570</v>
      </c>
      <c r="B645" s="19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620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9" t="s">
        <v>571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490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491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492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493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9" t="s">
        <v>572</v>
      </c>
      <c r="B651" s="19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9" t="s">
        <v>573</v>
      </c>
      <c r="B652" s="19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9" t="s">
        <v>574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496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497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498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499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500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501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9" t="s">
        <v>575</v>
      </c>
      <c r="B660" s="19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9" t="s">
        <v>576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504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505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506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9" t="s">
        <v>577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508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509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9" t="s">
        <v>578</v>
      </c>
      <c r="B668" s="19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9" t="s">
        <v>579</v>
      </c>
      <c r="B669" s="19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9" t="s">
        <v>580</v>
      </c>
      <c r="B670" s="19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9" t="s">
        <v>581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514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515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516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517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9" t="s">
        <v>582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518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519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9" t="s">
        <v>583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521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522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523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9" t="s">
        <v>584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526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527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523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9" t="s">
        <v>585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529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530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531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532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533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534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9" t="s">
        <v>586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536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537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538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539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540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9" t="s">
        <v>587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542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543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544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545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546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547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548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549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550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551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552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9" t="s">
        <v>588</v>
      </c>
      <c r="B712" s="19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9" t="s">
        <v>589</v>
      </c>
      <c r="B713" s="19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9" t="s">
        <v>590</v>
      </c>
      <c r="B714" s="19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9" t="s">
        <v>591</v>
      </c>
      <c r="B715" s="19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95" t="s">
        <v>592</v>
      </c>
      <c r="B716" s="196"/>
      <c r="C716" s="36">
        <f>C717</f>
        <v>64270.642999999996</v>
      </c>
      <c r="D716" s="36">
        <f>D717</f>
        <v>64270.642999999996</v>
      </c>
      <c r="E716" s="36">
        <f>E717</f>
        <v>64270.642999999996</v>
      </c>
      <c r="G716" s="39" t="s">
        <v>66</v>
      </c>
      <c r="H716" s="41">
        <f t="shared" si="92"/>
        <v>64270.642999999996</v>
      </c>
      <c r="I716" s="42"/>
      <c r="J716" s="40" t="b">
        <f>AND(H716=I716)</f>
        <v>0</v>
      </c>
    </row>
    <row r="717" spans="1:10">
      <c r="A717" s="191" t="s">
        <v>593</v>
      </c>
      <c r="B717" s="192"/>
      <c r="C717" s="33">
        <f>C718+C722</f>
        <v>64270.642999999996</v>
      </c>
      <c r="D717" s="33">
        <f>D718+D722</f>
        <v>64270.642999999996</v>
      </c>
      <c r="E717" s="33">
        <f>E718+E722</f>
        <v>64270.642999999996</v>
      </c>
      <c r="G717" s="39" t="s">
        <v>621</v>
      </c>
      <c r="H717" s="41">
        <f t="shared" si="92"/>
        <v>64270.642999999996</v>
      </c>
      <c r="I717" s="42"/>
      <c r="J717" s="40" t="b">
        <f>AND(H717=I717)</f>
        <v>0</v>
      </c>
    </row>
    <row r="718" spans="1:10" outlineLevel="1" collapsed="1">
      <c r="A718" s="201" t="s">
        <v>854</v>
      </c>
      <c r="B718" s="202"/>
      <c r="C718" s="31">
        <f>SUM(C719:C721)</f>
        <v>64270.642999999996</v>
      </c>
      <c r="D718" s="31">
        <f>SUM(D719:D721)</f>
        <v>64270.642999999996</v>
      </c>
      <c r="E718" s="31">
        <f>SUM(E719:E721)</f>
        <v>64270.642999999996</v>
      </c>
      <c r="H718" s="41">
        <f t="shared" si="92"/>
        <v>64270.642999999996</v>
      </c>
    </row>
    <row r="719" spans="1:10" ht="15" customHeight="1" outlineLevel="2">
      <c r="A719" s="6">
        <v>10950</v>
      </c>
      <c r="B719" s="4" t="s">
        <v>594</v>
      </c>
      <c r="C719" s="5">
        <v>64270.642999999996</v>
      </c>
      <c r="D719" s="5">
        <f>C719</f>
        <v>64270.642999999996</v>
      </c>
      <c r="E719" s="5">
        <f>D719</f>
        <v>64270.642999999996</v>
      </c>
      <c r="H719" s="41">
        <f t="shared" si="92"/>
        <v>64270.642999999996</v>
      </c>
    </row>
    <row r="720" spans="1:10" ht="15" customHeight="1" outlineLevel="2">
      <c r="A720" s="6">
        <v>10950</v>
      </c>
      <c r="B720" s="4" t="s">
        <v>595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596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1" t="s">
        <v>855</v>
      </c>
      <c r="B722" s="20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597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598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95" t="s">
        <v>599</v>
      </c>
      <c r="B725" s="196"/>
      <c r="C725" s="36">
        <f>C726</f>
        <v>0</v>
      </c>
      <c r="D725" s="36">
        <f>D726</f>
        <v>0</v>
      </c>
      <c r="E725" s="36">
        <f>E726</f>
        <v>0</v>
      </c>
      <c r="G725" s="39" t="s">
        <v>238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91" t="s">
        <v>610</v>
      </c>
      <c r="B726" s="19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622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1" t="s">
        <v>820</v>
      </c>
      <c r="B727" s="20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856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857</v>
      </c>
      <c r="C729" s="5"/>
      <c r="D729" s="5">
        <f>C729</f>
        <v>0</v>
      </c>
      <c r="E729" s="5">
        <f>D729</f>
        <v>0</v>
      </c>
    </row>
    <row r="730" spans="1:10" outlineLevel="1">
      <c r="A730" s="201" t="s">
        <v>823</v>
      </c>
      <c r="B730" s="20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858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825</v>
      </c>
      <c r="C732" s="30"/>
      <c r="D732" s="30">
        <f>C732</f>
        <v>0</v>
      </c>
      <c r="E732" s="30">
        <f>D732</f>
        <v>0</v>
      </c>
    </row>
    <row r="733" spans="1:10" outlineLevel="1">
      <c r="A733" s="201" t="s">
        <v>826</v>
      </c>
      <c r="B733" s="20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859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828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829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856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857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1" t="s">
        <v>830</v>
      </c>
      <c r="B739" s="20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857</v>
      </c>
      <c r="C740" s="5"/>
      <c r="D740" s="5">
        <f>C740</f>
        <v>0</v>
      </c>
      <c r="E740" s="5">
        <f>D740</f>
        <v>0</v>
      </c>
    </row>
    <row r="741" spans="1:5" outlineLevel="1">
      <c r="A741" s="201" t="s">
        <v>831</v>
      </c>
      <c r="B741" s="20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856</v>
      </c>
      <c r="C742" s="5"/>
      <c r="D742" s="5">
        <f>C742</f>
        <v>0</v>
      </c>
      <c r="E742" s="5">
        <f>D742</f>
        <v>0</v>
      </c>
    </row>
    <row r="743" spans="1:5" outlineLevel="1">
      <c r="A743" s="201" t="s">
        <v>832</v>
      </c>
      <c r="B743" s="20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859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833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858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834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856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857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1" t="s">
        <v>835</v>
      </c>
      <c r="B750" s="20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858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43" customFormat="1" outlineLevel="3">
      <c r="A752" s="144"/>
      <c r="B752" s="145" t="s">
        <v>836</v>
      </c>
      <c r="C752" s="146"/>
      <c r="D752" s="146">
        <f t="shared" ref="D752:E754" si="98">C752</f>
        <v>0</v>
      </c>
      <c r="E752" s="146">
        <f t="shared" si="98"/>
        <v>0</v>
      </c>
    </row>
    <row r="753" spans="1:5" s="143" customFormat="1" outlineLevel="3">
      <c r="A753" s="144"/>
      <c r="B753" s="145" t="s">
        <v>837</v>
      </c>
      <c r="C753" s="146"/>
      <c r="D753" s="146">
        <f t="shared" si="98"/>
        <v>0</v>
      </c>
      <c r="E753" s="146">
        <f t="shared" si="98"/>
        <v>0</v>
      </c>
    </row>
    <row r="754" spans="1:5" outlineLevel="2">
      <c r="A754" s="6">
        <v>3</v>
      </c>
      <c r="B754" s="4" t="s">
        <v>856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1" t="s">
        <v>838</v>
      </c>
      <c r="B755" s="20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858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840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841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1" t="s">
        <v>842</v>
      </c>
      <c r="B760" s="20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858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843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844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856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1" t="s">
        <v>845</v>
      </c>
      <c r="B765" s="20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856</v>
      </c>
      <c r="C766" s="5"/>
      <c r="D766" s="5">
        <f>C766</f>
        <v>0</v>
      </c>
      <c r="E766" s="5">
        <f>D766</f>
        <v>0</v>
      </c>
    </row>
    <row r="767" spans="1:5" outlineLevel="1">
      <c r="A767" s="201" t="s">
        <v>846</v>
      </c>
      <c r="B767" s="20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858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847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848</v>
      </c>
      <c r="C770" s="30"/>
      <c r="D770" s="30">
        <f>C770</f>
        <v>0</v>
      </c>
      <c r="E770" s="30">
        <f>D770</f>
        <v>0</v>
      </c>
    </row>
    <row r="771" spans="1:5" outlineLevel="1">
      <c r="A771" s="201" t="s">
        <v>849</v>
      </c>
      <c r="B771" s="20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858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837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850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844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851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1" t="s">
        <v>852</v>
      </c>
      <c r="B777" s="20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860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78"/>
  <sheetViews>
    <sheetView rightToLeft="1" topLeftCell="A248" zoomScaleNormal="100" workbookViewId="0">
      <selection activeCell="C255" sqref="C255"/>
    </sheetView>
  </sheetViews>
  <sheetFormatPr defaultColWidth="9.1796875" defaultRowHeight="14.5"/>
  <cols>
    <col min="1" max="1" width="30.7265625" customWidth="1"/>
    <col min="2" max="2" width="68.453125" customWidth="1"/>
    <col min="3" max="3" width="15.54296875" bestFit="1" customWidth="1"/>
    <col min="4" max="5" width="15.26953125" bestFit="1" customWidth="1"/>
  </cols>
  <sheetData>
    <row r="1" spans="1:11" ht="18.5">
      <c r="A1" s="178" t="s">
        <v>30</v>
      </c>
      <c r="B1" s="178"/>
      <c r="C1" s="178"/>
      <c r="D1" s="172" t="s">
        <v>814</v>
      </c>
      <c r="E1" s="172" t="s">
        <v>815</v>
      </c>
      <c r="G1" s="43" t="s">
        <v>31</v>
      </c>
      <c r="H1" s="44"/>
      <c r="I1" s="45"/>
      <c r="J1" s="46" t="b">
        <f>AND(H1=I1)</f>
        <v>1</v>
      </c>
    </row>
    <row r="2" spans="1:11">
      <c r="A2" s="179" t="s">
        <v>60</v>
      </c>
      <c r="B2" s="179"/>
      <c r="C2" s="26">
        <f>C3+C67</f>
        <v>1821000</v>
      </c>
      <c r="D2" s="26">
        <f>D3+D67</f>
        <v>1821000</v>
      </c>
      <c r="E2" s="26">
        <f>E3+E67</f>
        <v>1821000</v>
      </c>
      <c r="G2" s="39" t="s">
        <v>60</v>
      </c>
      <c r="H2" s="41"/>
      <c r="I2" s="42"/>
      <c r="J2" s="40" t="b">
        <f>AND(H2=I2)</f>
        <v>1</v>
      </c>
    </row>
    <row r="3" spans="1:11">
      <c r="A3" s="180" t="s">
        <v>600</v>
      </c>
      <c r="B3" s="180"/>
      <c r="C3" s="23">
        <f>C4+C11+C38+C61</f>
        <v>733000</v>
      </c>
      <c r="D3" s="23">
        <f>D4+D11+D38+D61</f>
        <v>733000</v>
      </c>
      <c r="E3" s="23">
        <f>E4+E11+E38+E61</f>
        <v>733000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1" t="s">
        <v>146</v>
      </c>
      <c r="B4" s="182"/>
      <c r="C4" s="21">
        <f>SUM(C5:C10)</f>
        <v>246000</v>
      </c>
      <c r="D4" s="21">
        <f>SUM(D5:D10)</f>
        <v>246000</v>
      </c>
      <c r="E4" s="21">
        <f>SUM(E5:E10)</f>
        <v>246000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20000</v>
      </c>
      <c r="D6" s="2">
        <f t="shared" ref="D6:E10" si="0">C6</f>
        <v>20000</v>
      </c>
      <c r="E6" s="2">
        <f t="shared" si="0"/>
        <v>20000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110000</v>
      </c>
      <c r="D7" s="2">
        <f t="shared" si="0"/>
        <v>110000</v>
      </c>
      <c r="E7" s="2">
        <f t="shared" si="0"/>
        <v>110000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45000</v>
      </c>
      <c r="D8" s="2">
        <f t="shared" si="0"/>
        <v>45000</v>
      </c>
      <c r="E8" s="2">
        <f t="shared" si="0"/>
        <v>45000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145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</row>
    <row r="11" spans="1:11" ht="21" customHeight="1">
      <c r="A11" s="181" t="s">
        <v>147</v>
      </c>
      <c r="B11" s="182"/>
      <c r="C11" s="21">
        <f>SUM(C12:C37)</f>
        <v>318000</v>
      </c>
      <c r="D11" s="21">
        <f>SUM(D12:D37)</f>
        <v>318000</v>
      </c>
      <c r="E11" s="21">
        <f>SUM(E12:E37)</f>
        <v>318000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280000</v>
      </c>
      <c r="D12" s="2">
        <f>C12</f>
        <v>280000</v>
      </c>
      <c r="E12" s="2">
        <f>D12</f>
        <v>280000</v>
      </c>
    </row>
    <row r="13" spans="1:11">
      <c r="A13" s="3">
        <v>2102</v>
      </c>
      <c r="B13" s="1" t="s">
        <v>148</v>
      </c>
      <c r="C13" s="2">
        <v>7000</v>
      </c>
      <c r="D13" s="2">
        <f t="shared" ref="D13:E28" si="1">C13</f>
        <v>7000</v>
      </c>
      <c r="E13" s="2">
        <f t="shared" si="1"/>
        <v>7000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149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150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151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152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153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154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155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156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157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158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159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160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161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162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163</v>
      </c>
      <c r="C29" s="2">
        <v>20000</v>
      </c>
      <c r="D29" s="2">
        <f t="shared" ref="D29:E37" si="2">C29</f>
        <v>20000</v>
      </c>
      <c r="E29" s="2">
        <f t="shared" si="2"/>
        <v>20000</v>
      </c>
    </row>
    <row r="30" spans="1:5">
      <c r="A30" s="3">
        <v>2401</v>
      </c>
      <c r="B30" s="1" t="s">
        <v>164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165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7000</v>
      </c>
      <c r="D32" s="2">
        <f t="shared" si="2"/>
        <v>7000</v>
      </c>
      <c r="E32" s="2">
        <f t="shared" si="2"/>
        <v>7000</v>
      </c>
    </row>
    <row r="33" spans="1:10">
      <c r="A33" s="3">
        <v>2403</v>
      </c>
      <c r="B33" s="1" t="s">
        <v>166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3000</v>
      </c>
      <c r="D34" s="2">
        <f t="shared" si="2"/>
        <v>3000</v>
      </c>
      <c r="E34" s="2">
        <f t="shared" si="2"/>
        <v>3000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1" t="s">
        <v>167</v>
      </c>
      <c r="B38" s="182"/>
      <c r="C38" s="21">
        <f>SUM(C39:C60)</f>
        <v>164000</v>
      </c>
      <c r="D38" s="21">
        <f>SUM(D39:D60)</f>
        <v>164000</v>
      </c>
      <c r="E38" s="21">
        <f>SUM(E39:E60)</f>
        <v>164000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>
      <c r="A40" s="20">
        <v>3102</v>
      </c>
      <c r="B40" s="20" t="s">
        <v>12</v>
      </c>
      <c r="C40" s="2">
        <v>12000</v>
      </c>
      <c r="D40" s="2">
        <f t="shared" ref="D40:E55" si="3">C40</f>
        <v>12000</v>
      </c>
      <c r="E40" s="2">
        <f t="shared" si="3"/>
        <v>12000</v>
      </c>
    </row>
    <row r="41" spans="1:10">
      <c r="A41" s="20">
        <v>3103</v>
      </c>
      <c r="B41" s="20" t="s">
        <v>13</v>
      </c>
      <c r="C41" s="2">
        <v>35000</v>
      </c>
      <c r="D41" s="2">
        <f t="shared" si="3"/>
        <v>35000</v>
      </c>
      <c r="E41" s="2">
        <f t="shared" si="3"/>
        <v>35000</v>
      </c>
    </row>
    <row r="42" spans="1:10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>
      <c r="A43" s="20">
        <v>3201</v>
      </c>
      <c r="B43" s="20" t="s">
        <v>168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>
      <c r="A46" s="20">
        <v>3204</v>
      </c>
      <c r="B46" s="20" t="s">
        <v>169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170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>
      <c r="A49" s="20">
        <v>3207</v>
      </c>
      <c r="B49" s="20" t="s">
        <v>171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172</v>
      </c>
      <c r="C50" s="2">
        <v>500</v>
      </c>
      <c r="D50" s="2">
        <f t="shared" si="3"/>
        <v>500</v>
      </c>
      <c r="E50" s="2">
        <f t="shared" si="3"/>
        <v>500</v>
      </c>
    </row>
    <row r="51" spans="1:10">
      <c r="A51" s="20">
        <v>3209</v>
      </c>
      <c r="B51" s="20" t="s">
        <v>173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174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>
        <v>3000</v>
      </c>
      <c r="D53" s="2">
        <f t="shared" si="3"/>
        <v>3000</v>
      </c>
      <c r="E53" s="2">
        <f t="shared" si="3"/>
        <v>3000</v>
      </c>
    </row>
    <row r="54" spans="1:10">
      <c r="A54" s="20">
        <v>3302</v>
      </c>
      <c r="B54" s="20" t="s">
        <v>19</v>
      </c>
      <c r="C54" s="2">
        <v>4000</v>
      </c>
      <c r="D54" s="2">
        <f t="shared" si="3"/>
        <v>4000</v>
      </c>
      <c r="E54" s="2">
        <f t="shared" si="3"/>
        <v>4000</v>
      </c>
    </row>
    <row r="55" spans="1:10">
      <c r="A55" s="20">
        <v>3303</v>
      </c>
      <c r="B55" s="20" t="s">
        <v>175</v>
      </c>
      <c r="C55" s="2">
        <v>27000</v>
      </c>
      <c r="D55" s="2">
        <f t="shared" si="3"/>
        <v>27000</v>
      </c>
      <c r="E55" s="2">
        <f t="shared" si="3"/>
        <v>27000</v>
      </c>
    </row>
    <row r="56" spans="1:10">
      <c r="A56" s="20">
        <v>3303</v>
      </c>
      <c r="B56" s="20" t="s">
        <v>176</v>
      </c>
      <c r="C56" s="2">
        <v>45000</v>
      </c>
      <c r="D56" s="2">
        <f t="shared" ref="D56:E60" si="4">C56</f>
        <v>45000</v>
      </c>
      <c r="E56" s="2">
        <f t="shared" si="4"/>
        <v>45000</v>
      </c>
    </row>
    <row r="57" spans="1:10">
      <c r="A57" s="20">
        <v>3304</v>
      </c>
      <c r="B57" s="20" t="s">
        <v>177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178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179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126</v>
      </c>
      <c r="C60" s="2">
        <v>2000</v>
      </c>
      <c r="D60" s="2">
        <f t="shared" si="4"/>
        <v>2000</v>
      </c>
      <c r="E60" s="2">
        <f t="shared" si="4"/>
        <v>2000</v>
      </c>
    </row>
    <row r="61" spans="1:10">
      <c r="A61" s="181" t="s">
        <v>180</v>
      </c>
      <c r="B61" s="182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127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181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182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128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183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184</v>
      </c>
      <c r="C66" s="2">
        <v>5000</v>
      </c>
      <c r="D66" s="2">
        <f t="shared" si="5"/>
        <v>5000</v>
      </c>
      <c r="E66" s="2">
        <f t="shared" si="5"/>
        <v>5000</v>
      </c>
    </row>
    <row r="67" spans="1:10">
      <c r="A67" s="180" t="s">
        <v>601</v>
      </c>
      <c r="B67" s="180"/>
      <c r="C67" s="25">
        <f>C97+C68</f>
        <v>1088000</v>
      </c>
      <c r="D67" s="25">
        <f>D97+D68</f>
        <v>1088000</v>
      </c>
      <c r="E67" s="25">
        <f>E97+E68</f>
        <v>1088000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1" t="s">
        <v>185</v>
      </c>
      <c r="B68" s="182"/>
      <c r="C68" s="21">
        <f>SUM(C69:C96)</f>
        <v>73000</v>
      </c>
      <c r="D68" s="21">
        <f>SUM(D69:D96)</f>
        <v>73000</v>
      </c>
      <c r="E68" s="21">
        <f>SUM(E69:E96)</f>
        <v>73000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186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187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188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189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190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191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192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193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195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60000</v>
      </c>
      <c r="D79" s="2">
        <f t="shared" si="6"/>
        <v>60000</v>
      </c>
      <c r="E79" s="2">
        <f t="shared" si="6"/>
        <v>60000</v>
      </c>
    </row>
    <row r="80" spans="1:10">
      <c r="A80" s="3">
        <v>5202</v>
      </c>
      <c r="B80" s="2" t="s">
        <v>194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196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197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198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199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200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201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202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129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130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2000</v>
      </c>
      <c r="D91" s="2">
        <f t="shared" si="7"/>
        <v>2000</v>
      </c>
      <c r="E91" s="2">
        <f t="shared" si="7"/>
        <v>2000</v>
      </c>
    </row>
    <row r="92" spans="1:11">
      <c r="A92" s="3">
        <v>5212</v>
      </c>
      <c r="B92" s="2" t="s">
        <v>203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204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131</v>
      </c>
      <c r="C94" s="2">
        <v>1000</v>
      </c>
      <c r="D94" s="2">
        <f t="shared" si="7"/>
        <v>1000</v>
      </c>
      <c r="E94" s="2">
        <f t="shared" si="7"/>
        <v>1000</v>
      </c>
    </row>
    <row r="95" spans="1:11">
      <c r="A95" s="3">
        <v>5302</v>
      </c>
      <c r="B95" s="2" t="s">
        <v>24</v>
      </c>
      <c r="C95" s="2">
        <v>10000</v>
      </c>
      <c r="D95" s="2">
        <f t="shared" si="7"/>
        <v>10000</v>
      </c>
      <c r="E95" s="2">
        <f t="shared" si="7"/>
        <v>10000</v>
      </c>
    </row>
    <row r="96" spans="1:11">
      <c r="A96" s="3">
        <v>5399</v>
      </c>
      <c r="B96" s="2" t="s">
        <v>205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206</v>
      </c>
      <c r="B97" s="24"/>
      <c r="C97" s="21">
        <f>SUM(C98:C113)</f>
        <v>1015000</v>
      </c>
      <c r="D97" s="21">
        <f>SUM(D98:D113)</f>
        <v>1015000</v>
      </c>
      <c r="E97" s="21">
        <f>SUM(E98:E113)</f>
        <v>1015000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965000</v>
      </c>
      <c r="D98" s="2">
        <f>C98</f>
        <v>965000</v>
      </c>
      <c r="E98" s="2">
        <f>D98</f>
        <v>965000</v>
      </c>
    </row>
    <row r="99" spans="1:10">
      <c r="A99" s="3">
        <v>6002</v>
      </c>
      <c r="B99" s="1" t="s">
        <v>207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208</v>
      </c>
      <c r="C100" s="2">
        <v>40000</v>
      </c>
      <c r="D100" s="2">
        <f t="shared" si="8"/>
        <v>40000</v>
      </c>
      <c r="E100" s="2">
        <f t="shared" si="8"/>
        <v>40000</v>
      </c>
    </row>
    <row r="101" spans="1:10">
      <c r="A101" s="3">
        <v>6004</v>
      </c>
      <c r="B101" s="1" t="s">
        <v>209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210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132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211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212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213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214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215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216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10000</v>
      </c>
      <c r="D113" s="2">
        <f t="shared" si="8"/>
        <v>10000</v>
      </c>
      <c r="E113" s="2">
        <f t="shared" si="8"/>
        <v>10000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3" t="s">
        <v>602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1" t="s">
        <v>217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605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218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4"/>
      <c r="B118" s="135" t="s">
        <v>816</v>
      </c>
      <c r="C118" s="136"/>
      <c r="D118" s="136">
        <f>C118</f>
        <v>0</v>
      </c>
      <c r="E118" s="136">
        <f>D118</f>
        <v>0</v>
      </c>
    </row>
    <row r="119" spans="1:10">
      <c r="A119" s="134"/>
      <c r="B119" s="135" t="s">
        <v>817</v>
      </c>
      <c r="C119" s="136"/>
      <c r="D119" s="136">
        <f>C119</f>
        <v>0</v>
      </c>
      <c r="E119" s="136">
        <f>D119</f>
        <v>0</v>
      </c>
    </row>
    <row r="120" spans="1:10">
      <c r="A120" s="3">
        <v>7001</v>
      </c>
      <c r="B120" s="1" t="s">
        <v>219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4"/>
      <c r="B121" s="135" t="s">
        <v>816</v>
      </c>
      <c r="C121" s="136"/>
      <c r="D121" s="136">
        <f>C121</f>
        <v>0</v>
      </c>
      <c r="E121" s="136">
        <f>D121</f>
        <v>0</v>
      </c>
    </row>
    <row r="122" spans="1:10">
      <c r="A122" s="134"/>
      <c r="B122" s="135" t="s">
        <v>817</v>
      </c>
      <c r="C122" s="136"/>
      <c r="D122" s="136">
        <f>C122</f>
        <v>0</v>
      </c>
      <c r="E122" s="136">
        <f>D122</f>
        <v>0</v>
      </c>
    </row>
    <row r="123" spans="1:10">
      <c r="A123" s="3">
        <v>7001</v>
      </c>
      <c r="B123" s="1" t="s">
        <v>220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4"/>
      <c r="B124" s="135" t="s">
        <v>816</v>
      </c>
      <c r="C124" s="136"/>
      <c r="D124" s="136">
        <f>C124</f>
        <v>0</v>
      </c>
      <c r="E124" s="136">
        <f>D124</f>
        <v>0</v>
      </c>
    </row>
    <row r="125" spans="1:10">
      <c r="A125" s="134"/>
      <c r="B125" s="135" t="s">
        <v>817</v>
      </c>
      <c r="C125" s="136"/>
      <c r="D125" s="136">
        <f>C125</f>
        <v>0</v>
      </c>
      <c r="E125" s="136">
        <f>D125</f>
        <v>0</v>
      </c>
    </row>
    <row r="126" spans="1:10">
      <c r="A126" s="3">
        <v>7001</v>
      </c>
      <c r="B126" s="1" t="s">
        <v>221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4"/>
      <c r="B127" s="135" t="s">
        <v>816</v>
      </c>
      <c r="C127" s="136"/>
      <c r="D127" s="136">
        <f>C127</f>
        <v>0</v>
      </c>
      <c r="E127" s="136">
        <f>D127</f>
        <v>0</v>
      </c>
    </row>
    <row r="128" spans="1:10">
      <c r="A128" s="134"/>
      <c r="B128" s="135" t="s">
        <v>817</v>
      </c>
      <c r="C128" s="136"/>
      <c r="D128" s="136">
        <f>C128</f>
        <v>0</v>
      </c>
      <c r="E128" s="136">
        <f>D128</f>
        <v>0</v>
      </c>
    </row>
    <row r="129" spans="1:10">
      <c r="A129" s="3">
        <v>7002</v>
      </c>
      <c r="B129" s="1" t="s">
        <v>222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4"/>
      <c r="B130" s="135" t="s">
        <v>816</v>
      </c>
      <c r="C130" s="136"/>
      <c r="D130" s="136">
        <f>C130</f>
        <v>0</v>
      </c>
      <c r="E130" s="136">
        <f>D130</f>
        <v>0</v>
      </c>
    </row>
    <row r="131" spans="1:10">
      <c r="A131" s="134"/>
      <c r="B131" s="135" t="s">
        <v>817</v>
      </c>
      <c r="C131" s="136"/>
      <c r="D131" s="136">
        <f>C131</f>
        <v>0</v>
      </c>
      <c r="E131" s="136">
        <f>D131</f>
        <v>0</v>
      </c>
    </row>
    <row r="132" spans="1:10">
      <c r="A132" s="3">
        <v>7002</v>
      </c>
      <c r="B132" s="1" t="s">
        <v>223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4"/>
      <c r="B133" s="135" t="s">
        <v>816</v>
      </c>
      <c r="C133" s="136"/>
      <c r="D133" s="136">
        <f>C133</f>
        <v>0</v>
      </c>
      <c r="E133" s="136">
        <f>D133</f>
        <v>0</v>
      </c>
    </row>
    <row r="134" spans="1:10">
      <c r="A134" s="134"/>
      <c r="B134" s="135" t="s">
        <v>817</v>
      </c>
      <c r="C134" s="136"/>
      <c r="D134" s="136">
        <f>C134</f>
        <v>0</v>
      </c>
      <c r="E134" s="136">
        <f>D134</f>
        <v>0</v>
      </c>
    </row>
    <row r="135" spans="1:10">
      <c r="A135" s="181" t="s">
        <v>224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606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225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4"/>
      <c r="B137" s="135" t="s">
        <v>816</v>
      </c>
      <c r="C137" s="136"/>
      <c r="D137" s="136">
        <f>C137</f>
        <v>0</v>
      </c>
      <c r="E137" s="136">
        <f>D137</f>
        <v>0</v>
      </c>
    </row>
    <row r="138" spans="1:10">
      <c r="A138" s="134"/>
      <c r="B138" s="135" t="s">
        <v>818</v>
      </c>
      <c r="C138" s="136"/>
      <c r="D138" s="136">
        <f t="shared" ref="D138:E139" si="9">C138</f>
        <v>0</v>
      </c>
      <c r="E138" s="136">
        <f t="shared" si="9"/>
        <v>0</v>
      </c>
    </row>
    <row r="139" spans="1:10">
      <c r="A139" s="134"/>
      <c r="B139" s="135" t="s">
        <v>819</v>
      </c>
      <c r="C139" s="136"/>
      <c r="D139" s="136">
        <f t="shared" si="9"/>
        <v>0</v>
      </c>
      <c r="E139" s="136">
        <f t="shared" si="9"/>
        <v>0</v>
      </c>
    </row>
    <row r="140" spans="1:10">
      <c r="A140" s="3">
        <v>8002</v>
      </c>
      <c r="B140" s="1" t="s">
        <v>226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4"/>
      <c r="B141" s="135" t="s">
        <v>816</v>
      </c>
      <c r="C141" s="136"/>
      <c r="D141" s="136">
        <f>C141</f>
        <v>0</v>
      </c>
      <c r="E141" s="136">
        <f>D141</f>
        <v>0</v>
      </c>
    </row>
    <row r="142" spans="1:10">
      <c r="A142" s="134"/>
      <c r="B142" s="135" t="s">
        <v>817</v>
      </c>
      <c r="C142" s="136"/>
      <c r="D142" s="136">
        <f>C142</f>
        <v>0</v>
      </c>
      <c r="E142" s="136">
        <f>D142</f>
        <v>0</v>
      </c>
    </row>
    <row r="143" spans="1:10">
      <c r="A143" s="3">
        <v>8003</v>
      </c>
      <c r="B143" s="1" t="s">
        <v>227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4"/>
      <c r="B144" s="135" t="s">
        <v>816</v>
      </c>
      <c r="C144" s="136"/>
      <c r="D144" s="136">
        <f>C144</f>
        <v>0</v>
      </c>
      <c r="E144" s="136">
        <f>D144</f>
        <v>0</v>
      </c>
    </row>
    <row r="145" spans="1:10">
      <c r="A145" s="134"/>
      <c r="B145" s="135" t="s">
        <v>817</v>
      </c>
      <c r="C145" s="136"/>
      <c r="D145" s="136">
        <f>C145</f>
        <v>0</v>
      </c>
      <c r="E145" s="136">
        <f>D145</f>
        <v>0</v>
      </c>
    </row>
    <row r="146" spans="1:10">
      <c r="A146" s="3">
        <v>8004</v>
      </c>
      <c r="B146" s="1" t="s">
        <v>228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4"/>
      <c r="B147" s="135" t="s">
        <v>816</v>
      </c>
      <c r="C147" s="136"/>
      <c r="D147" s="136">
        <f>C147</f>
        <v>0</v>
      </c>
      <c r="E147" s="136">
        <f>D147</f>
        <v>0</v>
      </c>
    </row>
    <row r="148" spans="1:10">
      <c r="A148" s="134"/>
      <c r="B148" s="135" t="s">
        <v>817</v>
      </c>
      <c r="C148" s="136"/>
      <c r="D148" s="136">
        <f>C148</f>
        <v>0</v>
      </c>
      <c r="E148" s="136">
        <f>D148</f>
        <v>0</v>
      </c>
    </row>
    <row r="149" spans="1:10">
      <c r="A149" s="3">
        <v>8005</v>
      </c>
      <c r="B149" s="1" t="s">
        <v>229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4"/>
      <c r="B150" s="135" t="s">
        <v>816</v>
      </c>
      <c r="C150" s="136"/>
      <c r="D150" s="136">
        <f>C150</f>
        <v>0</v>
      </c>
      <c r="E150" s="136">
        <f>D150</f>
        <v>0</v>
      </c>
    </row>
    <row r="151" spans="1:10">
      <c r="A151" s="134"/>
      <c r="B151" s="135" t="s">
        <v>817</v>
      </c>
      <c r="C151" s="136"/>
      <c r="D151" s="136">
        <f>C151</f>
        <v>0</v>
      </c>
      <c r="E151" s="136">
        <f>D151</f>
        <v>0</v>
      </c>
    </row>
    <row r="152" spans="1:10">
      <c r="A152" s="183" t="s">
        <v>603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1" t="s">
        <v>230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607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231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4"/>
      <c r="B155" s="135" t="s">
        <v>816</v>
      </c>
      <c r="C155" s="136"/>
      <c r="D155" s="136">
        <f>C155</f>
        <v>0</v>
      </c>
      <c r="E155" s="136">
        <f>D155</f>
        <v>0</v>
      </c>
    </row>
    <row r="156" spans="1:10">
      <c r="A156" s="134"/>
      <c r="B156" s="135" t="s">
        <v>817</v>
      </c>
      <c r="C156" s="136"/>
      <c r="D156" s="136">
        <f>C156</f>
        <v>0</v>
      </c>
      <c r="E156" s="136">
        <f>D156</f>
        <v>0</v>
      </c>
    </row>
    <row r="157" spans="1:10">
      <c r="A157" s="3">
        <v>9002</v>
      </c>
      <c r="B157" s="1" t="s">
        <v>232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4"/>
      <c r="B158" s="135" t="s">
        <v>816</v>
      </c>
      <c r="C158" s="136"/>
      <c r="D158" s="136">
        <f>C158</f>
        <v>0</v>
      </c>
      <c r="E158" s="136">
        <f>D158</f>
        <v>0</v>
      </c>
    </row>
    <row r="159" spans="1:10">
      <c r="A159" s="134"/>
      <c r="B159" s="135" t="s">
        <v>817</v>
      </c>
      <c r="C159" s="136"/>
      <c r="D159" s="136">
        <f>C159</f>
        <v>0</v>
      </c>
      <c r="E159" s="136">
        <f>D159</f>
        <v>0</v>
      </c>
    </row>
    <row r="160" spans="1:10">
      <c r="A160" s="3">
        <v>9003</v>
      </c>
      <c r="B160" s="1" t="s">
        <v>233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4"/>
      <c r="B161" s="135" t="s">
        <v>816</v>
      </c>
      <c r="C161" s="136"/>
      <c r="D161" s="136">
        <f>C161</f>
        <v>0</v>
      </c>
      <c r="E161" s="136">
        <f>D161</f>
        <v>0</v>
      </c>
    </row>
    <row r="162" spans="1:10">
      <c r="A162" s="134"/>
      <c r="B162" s="135" t="s">
        <v>817</v>
      </c>
      <c r="C162" s="136"/>
      <c r="D162" s="136">
        <f>C162</f>
        <v>0</v>
      </c>
      <c r="E162" s="136">
        <f>D162</f>
        <v>0</v>
      </c>
    </row>
    <row r="163" spans="1:10">
      <c r="A163" s="181" t="s">
        <v>234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235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4"/>
      <c r="B165" s="135" t="s">
        <v>816</v>
      </c>
      <c r="C165" s="136"/>
      <c r="D165" s="136">
        <f>C165</f>
        <v>0</v>
      </c>
      <c r="E165" s="136">
        <f>D165</f>
        <v>0</v>
      </c>
    </row>
    <row r="166" spans="1:10">
      <c r="A166" s="134"/>
      <c r="B166" s="135" t="s">
        <v>817</v>
      </c>
      <c r="C166" s="136"/>
      <c r="D166" s="136">
        <f>C166</f>
        <v>0</v>
      </c>
      <c r="E166" s="136">
        <f>D166</f>
        <v>0</v>
      </c>
    </row>
    <row r="167" spans="1:10">
      <c r="A167" s="3">
        <v>10002</v>
      </c>
      <c r="B167" s="1" t="s">
        <v>237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4"/>
      <c r="B168" s="135" t="s">
        <v>816</v>
      </c>
      <c r="C168" s="136"/>
      <c r="D168" s="136">
        <f>C168</f>
        <v>0</v>
      </c>
      <c r="E168" s="136">
        <f>D168</f>
        <v>0</v>
      </c>
    </row>
    <row r="169" spans="1:10">
      <c r="A169" s="134"/>
      <c r="B169" s="135" t="s">
        <v>817</v>
      </c>
      <c r="C169" s="136"/>
      <c r="D169" s="136">
        <f>C169</f>
        <v>0</v>
      </c>
      <c r="E169" s="136">
        <f>D169</f>
        <v>0</v>
      </c>
    </row>
    <row r="170" spans="1:10">
      <c r="A170" s="181" t="s">
        <v>236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608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235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4"/>
      <c r="B172" s="135" t="s">
        <v>816</v>
      </c>
      <c r="C172" s="136"/>
      <c r="D172" s="136">
        <f>C172</f>
        <v>0</v>
      </c>
      <c r="E172" s="136">
        <f>D172</f>
        <v>0</v>
      </c>
    </row>
    <row r="173" spans="1:10">
      <c r="A173" s="134"/>
      <c r="B173" s="135" t="s">
        <v>817</v>
      </c>
      <c r="C173" s="136"/>
      <c r="D173" s="136">
        <f>C173</f>
        <v>0</v>
      </c>
      <c r="E173" s="136">
        <f>D173</f>
        <v>0</v>
      </c>
    </row>
    <row r="174" spans="1:10">
      <c r="A174" s="3">
        <v>11002</v>
      </c>
      <c r="B174" s="1" t="s">
        <v>237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4"/>
      <c r="B175" s="135" t="s">
        <v>816</v>
      </c>
      <c r="C175" s="136"/>
      <c r="D175" s="136">
        <f>C175</f>
        <v>0</v>
      </c>
      <c r="E175" s="136">
        <f>D175</f>
        <v>0</v>
      </c>
    </row>
    <row r="176" spans="1:10">
      <c r="A176" s="134"/>
      <c r="B176" s="135" t="s">
        <v>817</v>
      </c>
      <c r="C176" s="136"/>
      <c r="D176" s="136">
        <f>C176</f>
        <v>0</v>
      </c>
      <c r="E176" s="136">
        <f>D176</f>
        <v>0</v>
      </c>
    </row>
    <row r="177" spans="1:10">
      <c r="A177" s="183" t="s">
        <v>604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238</v>
      </c>
      <c r="H177" s="41"/>
      <c r="I177" s="42"/>
      <c r="J177" s="40" t="b">
        <f>AND(H177=I177)</f>
        <v>1</v>
      </c>
    </row>
    <row r="178" spans="1:10">
      <c r="A178" s="181" t="s">
        <v>239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609</v>
      </c>
      <c r="H178" s="41"/>
      <c r="I178" s="42"/>
      <c r="J178" s="40" t="b">
        <f>AND(H178=I178)</f>
        <v>1</v>
      </c>
    </row>
    <row r="179" spans="1:10">
      <c r="A179" s="187" t="s">
        <v>820</v>
      </c>
      <c r="B179" s="188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4">
        <v>3</v>
      </c>
      <c r="B180" s="135" t="s">
        <v>821</v>
      </c>
      <c r="C180" s="136"/>
      <c r="D180" s="136">
        <f>D181</f>
        <v>0</v>
      </c>
      <c r="E180" s="136">
        <f>E181</f>
        <v>0</v>
      </c>
    </row>
    <row r="181" spans="1:10">
      <c r="A181" s="137"/>
      <c r="B181" s="138" t="s">
        <v>816</v>
      </c>
      <c r="C181" s="139"/>
      <c r="D181" s="139">
        <f>C181</f>
        <v>0</v>
      </c>
      <c r="E181" s="139">
        <f>D181</f>
        <v>0</v>
      </c>
    </row>
    <row r="182" spans="1:10">
      <c r="A182" s="134">
        <v>4</v>
      </c>
      <c r="B182" s="135" t="s">
        <v>822</v>
      </c>
      <c r="C182" s="136"/>
      <c r="D182" s="136">
        <f>D183</f>
        <v>0</v>
      </c>
      <c r="E182" s="136">
        <f>E183</f>
        <v>0</v>
      </c>
    </row>
    <row r="183" spans="1:10">
      <c r="A183" s="137"/>
      <c r="B183" s="138" t="s">
        <v>816</v>
      </c>
      <c r="C183" s="139"/>
      <c r="D183" s="139">
        <f>C183</f>
        <v>0</v>
      </c>
      <c r="E183" s="139">
        <f>D183</f>
        <v>0</v>
      </c>
    </row>
    <row r="184" spans="1:10">
      <c r="A184" s="187" t="s">
        <v>823</v>
      </c>
      <c r="B184" s="18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4">
        <v>2</v>
      </c>
      <c r="B185" s="135" t="s">
        <v>824</v>
      </c>
      <c r="C185" s="136">
        <f>C186+C187</f>
        <v>0</v>
      </c>
      <c r="D185" s="136">
        <f>D186+D187</f>
        <v>0</v>
      </c>
      <c r="E185" s="136">
        <f>E186+E187</f>
        <v>0</v>
      </c>
    </row>
    <row r="186" spans="1:10">
      <c r="A186" s="137"/>
      <c r="B186" s="138" t="s">
        <v>816</v>
      </c>
      <c r="C186" s="139"/>
      <c r="D186" s="139">
        <f>C186</f>
        <v>0</v>
      </c>
      <c r="E186" s="139">
        <f>D186</f>
        <v>0</v>
      </c>
    </row>
    <row r="187" spans="1:10">
      <c r="A187" s="137"/>
      <c r="B187" s="138" t="s">
        <v>825</v>
      </c>
      <c r="C187" s="139"/>
      <c r="D187" s="139">
        <f>C187</f>
        <v>0</v>
      </c>
      <c r="E187" s="139">
        <f>D187</f>
        <v>0</v>
      </c>
    </row>
    <row r="188" spans="1:10">
      <c r="A188" s="187" t="s">
        <v>826</v>
      </c>
      <c r="B188" s="18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4">
        <v>1</v>
      </c>
      <c r="B189" s="135" t="s">
        <v>827</v>
      </c>
      <c r="C189" s="136">
        <f>C190+C191+C192</f>
        <v>0</v>
      </c>
      <c r="D189" s="136">
        <f>D190+D191+D192</f>
        <v>0</v>
      </c>
      <c r="E189" s="136">
        <f>E190+E191+E192</f>
        <v>0</v>
      </c>
    </row>
    <row r="190" spans="1:10">
      <c r="A190" s="137"/>
      <c r="B190" s="138" t="s">
        <v>816</v>
      </c>
      <c r="C190" s="139">
        <v>0</v>
      </c>
      <c r="D190" s="139">
        <f t="shared" ref="D190:E192" si="10">C190</f>
        <v>0</v>
      </c>
      <c r="E190" s="139">
        <f t="shared" si="10"/>
        <v>0</v>
      </c>
    </row>
    <row r="191" spans="1:10">
      <c r="A191" s="137"/>
      <c r="B191" s="138" t="s">
        <v>828</v>
      </c>
      <c r="C191" s="139">
        <v>0</v>
      </c>
      <c r="D191" s="139">
        <f t="shared" si="10"/>
        <v>0</v>
      </c>
      <c r="E191" s="139">
        <f t="shared" si="10"/>
        <v>0</v>
      </c>
    </row>
    <row r="192" spans="1:10">
      <c r="A192" s="137"/>
      <c r="B192" s="138" t="s">
        <v>829</v>
      </c>
      <c r="C192" s="139">
        <v>0</v>
      </c>
      <c r="D192" s="139">
        <f t="shared" si="10"/>
        <v>0</v>
      </c>
      <c r="E192" s="139">
        <f t="shared" si="10"/>
        <v>0</v>
      </c>
    </row>
    <row r="193" spans="1:5">
      <c r="A193" s="134">
        <v>3</v>
      </c>
      <c r="B193" s="135" t="s">
        <v>821</v>
      </c>
      <c r="C193" s="136">
        <f>C194</f>
        <v>0</v>
      </c>
      <c r="D193" s="136">
        <f>D194</f>
        <v>0</v>
      </c>
      <c r="E193" s="136">
        <f>E194</f>
        <v>0</v>
      </c>
    </row>
    <row r="194" spans="1:5">
      <c r="A194" s="137"/>
      <c r="B194" s="138" t="s">
        <v>816</v>
      </c>
      <c r="C194" s="139">
        <v>0</v>
      </c>
      <c r="D194" s="139">
        <f>C194</f>
        <v>0</v>
      </c>
      <c r="E194" s="139">
        <f>D194</f>
        <v>0</v>
      </c>
    </row>
    <row r="195" spans="1:5">
      <c r="A195" s="134">
        <v>4</v>
      </c>
      <c r="B195" s="135" t="s">
        <v>822</v>
      </c>
      <c r="C195" s="136">
        <f>C196</f>
        <v>0</v>
      </c>
      <c r="D195" s="136">
        <f>D196</f>
        <v>0</v>
      </c>
      <c r="E195" s="136">
        <f>E196</f>
        <v>0</v>
      </c>
    </row>
    <row r="196" spans="1:5">
      <c r="A196" s="137"/>
      <c r="B196" s="138" t="s">
        <v>816</v>
      </c>
      <c r="C196" s="139">
        <v>0</v>
      </c>
      <c r="D196" s="139">
        <f>C196</f>
        <v>0</v>
      </c>
      <c r="E196" s="139">
        <f>D196</f>
        <v>0</v>
      </c>
    </row>
    <row r="197" spans="1:5">
      <c r="A197" s="187" t="s">
        <v>830</v>
      </c>
      <c r="B197" s="18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4">
        <v>4</v>
      </c>
      <c r="B198" s="135" t="s">
        <v>822</v>
      </c>
      <c r="C198" s="136">
        <f t="shared" si="11"/>
        <v>0</v>
      </c>
      <c r="D198" s="136">
        <f t="shared" si="11"/>
        <v>0</v>
      </c>
      <c r="E198" s="136">
        <f t="shared" si="11"/>
        <v>0</v>
      </c>
    </row>
    <row r="199" spans="1:5">
      <c r="A199" s="137"/>
      <c r="B199" s="138" t="s">
        <v>816</v>
      </c>
      <c r="C199" s="139">
        <v>0</v>
      </c>
      <c r="D199" s="139">
        <f>C199</f>
        <v>0</v>
      </c>
      <c r="E199" s="139">
        <f>D199</f>
        <v>0</v>
      </c>
    </row>
    <row r="200" spans="1:5">
      <c r="A200" s="187" t="s">
        <v>831</v>
      </c>
      <c r="B200" s="188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4">
        <v>3</v>
      </c>
      <c r="B201" s="135" t="s">
        <v>821</v>
      </c>
      <c r="C201" s="136">
        <f>C202</f>
        <v>0</v>
      </c>
      <c r="D201" s="136">
        <f>D202</f>
        <v>0</v>
      </c>
      <c r="E201" s="136">
        <f>E202</f>
        <v>0</v>
      </c>
    </row>
    <row r="202" spans="1:5">
      <c r="A202" s="137"/>
      <c r="B202" s="138" t="s">
        <v>816</v>
      </c>
      <c r="C202" s="139">
        <v>0</v>
      </c>
      <c r="D202" s="139">
        <f>C202</f>
        <v>0</v>
      </c>
      <c r="E202" s="139">
        <f>D202</f>
        <v>0</v>
      </c>
    </row>
    <row r="203" spans="1:5">
      <c r="A203" s="187" t="s">
        <v>832</v>
      </c>
      <c r="B203" s="18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4">
        <v>1</v>
      </c>
      <c r="B204" s="135" t="s">
        <v>827</v>
      </c>
      <c r="C204" s="136">
        <f>C205+C206</f>
        <v>0</v>
      </c>
      <c r="D204" s="136">
        <f>D205+D206</f>
        <v>0</v>
      </c>
      <c r="E204" s="136">
        <f>E205+E206</f>
        <v>0</v>
      </c>
    </row>
    <row r="205" spans="1:5">
      <c r="A205" s="137"/>
      <c r="B205" s="138" t="s">
        <v>816</v>
      </c>
      <c r="C205" s="139">
        <v>0</v>
      </c>
      <c r="D205" s="139">
        <f>C205</f>
        <v>0</v>
      </c>
      <c r="E205" s="139">
        <f>D205</f>
        <v>0</v>
      </c>
    </row>
    <row r="206" spans="1:5">
      <c r="A206" s="137"/>
      <c r="B206" s="138" t="s">
        <v>833</v>
      </c>
      <c r="C206" s="139">
        <v>0</v>
      </c>
      <c r="D206" s="139">
        <f>C206</f>
        <v>0</v>
      </c>
      <c r="E206" s="139">
        <f>D206</f>
        <v>0</v>
      </c>
    </row>
    <row r="207" spans="1:5">
      <c r="A207" s="134">
        <v>2</v>
      </c>
      <c r="B207" s="135" t="s">
        <v>824</v>
      </c>
      <c r="C207" s="136">
        <f>C209+C208+C210</f>
        <v>0</v>
      </c>
      <c r="D207" s="136">
        <f>D209+D208+D210</f>
        <v>0</v>
      </c>
      <c r="E207" s="136">
        <f>E209+E208+E210</f>
        <v>0</v>
      </c>
    </row>
    <row r="208" spans="1:5">
      <c r="A208" s="137"/>
      <c r="B208" s="138" t="s">
        <v>816</v>
      </c>
      <c r="C208" s="139">
        <v>0</v>
      </c>
      <c r="D208" s="139">
        <f t="shared" ref="D208:E210" si="12">C208</f>
        <v>0</v>
      </c>
      <c r="E208" s="139">
        <f t="shared" si="12"/>
        <v>0</v>
      </c>
    </row>
    <row r="209" spans="1:11">
      <c r="A209" s="137"/>
      <c r="B209" s="138" t="s">
        <v>834</v>
      </c>
      <c r="C209" s="139"/>
      <c r="D209" s="139">
        <f t="shared" si="12"/>
        <v>0</v>
      </c>
      <c r="E209" s="139">
        <f t="shared" si="12"/>
        <v>0</v>
      </c>
    </row>
    <row r="210" spans="1:11">
      <c r="A210" s="137"/>
      <c r="B210" s="138" t="s">
        <v>816</v>
      </c>
      <c r="C210" s="139">
        <v>0</v>
      </c>
      <c r="D210" s="139">
        <f t="shared" si="12"/>
        <v>0</v>
      </c>
      <c r="E210" s="139">
        <f t="shared" si="12"/>
        <v>0</v>
      </c>
    </row>
    <row r="211" spans="1:11">
      <c r="A211" s="134">
        <v>3</v>
      </c>
      <c r="B211" s="135" t="s">
        <v>821</v>
      </c>
      <c r="C211" s="136">
        <f>C212</f>
        <v>0</v>
      </c>
      <c r="D211" s="136">
        <f>D212</f>
        <v>0</v>
      </c>
      <c r="E211" s="136">
        <f>E212</f>
        <v>0</v>
      </c>
    </row>
    <row r="212" spans="1:11">
      <c r="A212" s="137"/>
      <c r="B212" s="138" t="s">
        <v>816</v>
      </c>
      <c r="C212" s="139">
        <v>0</v>
      </c>
      <c r="D212" s="139">
        <f>C212</f>
        <v>0</v>
      </c>
      <c r="E212" s="139">
        <f>D212</f>
        <v>0</v>
      </c>
    </row>
    <row r="213" spans="1:11">
      <c r="A213" s="134">
        <v>4</v>
      </c>
      <c r="B213" s="135" t="s">
        <v>822</v>
      </c>
      <c r="C213" s="136">
        <f>C214</f>
        <v>0</v>
      </c>
      <c r="D213" s="136">
        <f>D214</f>
        <v>0</v>
      </c>
      <c r="E213" s="136">
        <f>E214</f>
        <v>0</v>
      </c>
    </row>
    <row r="214" spans="1:11">
      <c r="A214" s="137"/>
      <c r="B214" s="138" t="s">
        <v>816</v>
      </c>
      <c r="C214" s="139">
        <v>0</v>
      </c>
      <c r="D214" s="139">
        <f>C214</f>
        <v>0</v>
      </c>
      <c r="E214" s="139">
        <f>D214</f>
        <v>0</v>
      </c>
    </row>
    <row r="215" spans="1:11">
      <c r="A215" s="187" t="s">
        <v>835</v>
      </c>
      <c r="B215" s="188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4">
        <v>2</v>
      </c>
      <c r="B216" s="135" t="s">
        <v>824</v>
      </c>
      <c r="C216" s="136">
        <f>C219+C218+C217</f>
        <v>0</v>
      </c>
      <c r="D216" s="136">
        <f>D219+D218+D217</f>
        <v>0</v>
      </c>
      <c r="E216" s="136">
        <f>E219+E218+E217</f>
        <v>0</v>
      </c>
    </row>
    <row r="217" spans="1:11">
      <c r="A217" s="137"/>
      <c r="B217" s="138" t="s">
        <v>816</v>
      </c>
      <c r="C217" s="139">
        <v>0</v>
      </c>
      <c r="D217" s="139">
        <f t="shared" ref="D217:E219" si="13">C217</f>
        <v>0</v>
      </c>
      <c r="E217" s="139">
        <f t="shared" si="13"/>
        <v>0</v>
      </c>
    </row>
    <row r="218" spans="1:11">
      <c r="A218" s="140"/>
      <c r="B218" s="141" t="s">
        <v>836</v>
      </c>
      <c r="C218" s="142"/>
      <c r="D218" s="142">
        <f t="shared" si="13"/>
        <v>0</v>
      </c>
      <c r="E218" s="142">
        <f t="shared" si="13"/>
        <v>0</v>
      </c>
      <c r="F218" s="143"/>
      <c r="G218" s="143"/>
      <c r="H218" s="143"/>
      <c r="I218" s="143"/>
      <c r="J218" s="143"/>
      <c r="K218" s="143"/>
    </row>
    <row r="219" spans="1:11">
      <c r="A219" s="140"/>
      <c r="B219" s="141" t="s">
        <v>837</v>
      </c>
      <c r="C219" s="142"/>
      <c r="D219" s="142">
        <f t="shared" si="13"/>
        <v>0</v>
      </c>
      <c r="E219" s="142">
        <f t="shared" si="13"/>
        <v>0</v>
      </c>
      <c r="F219" s="143"/>
      <c r="G219" s="143"/>
      <c r="H219" s="143"/>
      <c r="I219" s="143"/>
      <c r="J219" s="143"/>
      <c r="K219" s="143"/>
    </row>
    <row r="220" spans="1:11">
      <c r="A220" s="134">
        <v>3</v>
      </c>
      <c r="B220" s="135" t="s">
        <v>821</v>
      </c>
      <c r="C220" s="136">
        <f>C221</f>
        <v>0</v>
      </c>
      <c r="D220" s="136">
        <f>D221</f>
        <v>0</v>
      </c>
      <c r="E220" s="136">
        <f>E221</f>
        <v>0</v>
      </c>
    </row>
    <row r="221" spans="1:11">
      <c r="A221" s="137"/>
      <c r="B221" s="138" t="s">
        <v>816</v>
      </c>
      <c r="C221" s="139">
        <v>0</v>
      </c>
      <c r="D221" s="139">
        <f>C221</f>
        <v>0</v>
      </c>
      <c r="E221" s="139">
        <f>D221</f>
        <v>0</v>
      </c>
    </row>
    <row r="222" spans="1:11">
      <c r="A222" s="187" t="s">
        <v>838</v>
      </c>
      <c r="B222" s="18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4">
        <v>2</v>
      </c>
      <c r="B223" s="135" t="s">
        <v>824</v>
      </c>
      <c r="C223" s="136">
        <f>C225+C226+C227+C224</f>
        <v>0</v>
      </c>
      <c r="D223" s="136">
        <f>D225+D226+D227+D224</f>
        <v>0</v>
      </c>
      <c r="E223" s="136">
        <f>E225+E226+E227+E224</f>
        <v>0</v>
      </c>
    </row>
    <row r="224" spans="1:11">
      <c r="A224" s="137"/>
      <c r="B224" s="138" t="s">
        <v>816</v>
      </c>
      <c r="C224" s="139">
        <v>0</v>
      </c>
      <c r="D224" s="139">
        <f>C224</f>
        <v>0</v>
      </c>
      <c r="E224" s="139">
        <f>D224</f>
        <v>0</v>
      </c>
    </row>
    <row r="225" spans="1:5">
      <c r="A225" s="137"/>
      <c r="B225" s="138" t="s">
        <v>839</v>
      </c>
      <c r="C225" s="139"/>
      <c r="D225" s="139">
        <f t="shared" ref="D225:E227" si="14">C225</f>
        <v>0</v>
      </c>
      <c r="E225" s="139">
        <f t="shared" si="14"/>
        <v>0</v>
      </c>
    </row>
    <row r="226" spans="1:5">
      <c r="A226" s="137"/>
      <c r="B226" s="138" t="s">
        <v>840</v>
      </c>
      <c r="C226" s="139"/>
      <c r="D226" s="139">
        <f t="shared" si="14"/>
        <v>0</v>
      </c>
      <c r="E226" s="139">
        <f t="shared" si="14"/>
        <v>0</v>
      </c>
    </row>
    <row r="227" spans="1:5">
      <c r="A227" s="137"/>
      <c r="B227" s="138" t="s">
        <v>841</v>
      </c>
      <c r="C227" s="139"/>
      <c r="D227" s="139">
        <f t="shared" si="14"/>
        <v>0</v>
      </c>
      <c r="E227" s="139">
        <f t="shared" si="14"/>
        <v>0</v>
      </c>
    </row>
    <row r="228" spans="1:5">
      <c r="A228" s="187" t="s">
        <v>842</v>
      </c>
      <c r="B228" s="188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4">
        <v>2</v>
      </c>
      <c r="B229" s="135" t="s">
        <v>824</v>
      </c>
      <c r="C229" s="136">
        <f>C231+C232+C230</f>
        <v>0</v>
      </c>
      <c r="D229" s="136">
        <f>D231+D232+D230</f>
        <v>0</v>
      </c>
      <c r="E229" s="136">
        <f>E231+E232+E230</f>
        <v>0</v>
      </c>
    </row>
    <row r="230" spans="1:5">
      <c r="A230" s="137"/>
      <c r="B230" s="138" t="s">
        <v>816</v>
      </c>
      <c r="C230" s="139">
        <v>0</v>
      </c>
      <c r="D230" s="139">
        <f>C230</f>
        <v>0</v>
      </c>
      <c r="E230" s="139">
        <f>D230</f>
        <v>0</v>
      </c>
    </row>
    <row r="231" spans="1:5">
      <c r="A231" s="137"/>
      <c r="B231" s="138" t="s">
        <v>843</v>
      </c>
      <c r="C231" s="139">
        <v>0</v>
      </c>
      <c r="D231" s="139">
        <f t="shared" ref="D231:E232" si="15">C231</f>
        <v>0</v>
      </c>
      <c r="E231" s="139">
        <f t="shared" si="15"/>
        <v>0</v>
      </c>
    </row>
    <row r="232" spans="1:5">
      <c r="A232" s="137"/>
      <c r="B232" s="138" t="s">
        <v>844</v>
      </c>
      <c r="C232" s="139"/>
      <c r="D232" s="139">
        <f t="shared" si="15"/>
        <v>0</v>
      </c>
      <c r="E232" s="139">
        <f t="shared" si="15"/>
        <v>0</v>
      </c>
    </row>
    <row r="233" spans="1:5">
      <c r="A233" s="134">
        <v>3</v>
      </c>
      <c r="B233" s="135" t="s">
        <v>821</v>
      </c>
      <c r="C233" s="136">
        <f>C234</f>
        <v>0</v>
      </c>
      <c r="D233" s="136">
        <f>D234</f>
        <v>0</v>
      </c>
      <c r="E233" s="136">
        <f>E234</f>
        <v>0</v>
      </c>
    </row>
    <row r="234" spans="1:5">
      <c r="A234" s="137"/>
      <c r="B234" s="138" t="s">
        <v>816</v>
      </c>
      <c r="C234" s="139">
        <v>0</v>
      </c>
      <c r="D234" s="139">
        <f>C234</f>
        <v>0</v>
      </c>
      <c r="E234" s="139">
        <f>D234</f>
        <v>0</v>
      </c>
    </row>
    <row r="235" spans="1:5">
      <c r="A235" s="187" t="s">
        <v>845</v>
      </c>
      <c r="B235" s="18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4">
        <v>3</v>
      </c>
      <c r="B236" s="135" t="s">
        <v>821</v>
      </c>
      <c r="C236" s="136">
        <f>C237</f>
        <v>0</v>
      </c>
      <c r="D236" s="136">
        <f>D237</f>
        <v>0</v>
      </c>
      <c r="E236" s="136">
        <f>E237</f>
        <v>0</v>
      </c>
    </row>
    <row r="237" spans="1:5">
      <c r="A237" s="137"/>
      <c r="B237" s="138" t="s">
        <v>816</v>
      </c>
      <c r="C237" s="139">
        <v>0</v>
      </c>
      <c r="D237" s="139">
        <f>C237</f>
        <v>0</v>
      </c>
      <c r="E237" s="139">
        <f>D237</f>
        <v>0</v>
      </c>
    </row>
    <row r="238" spans="1:5">
      <c r="A238" s="187" t="s">
        <v>846</v>
      </c>
      <c r="B238" s="188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4">
        <v>2</v>
      </c>
      <c r="B239" s="135" t="s">
        <v>824</v>
      </c>
      <c r="C239" s="136">
        <f>C241+C242+C240</f>
        <v>0</v>
      </c>
      <c r="D239" s="136">
        <f>D241+D242+D240</f>
        <v>0</v>
      </c>
      <c r="E239" s="136">
        <f>E241+E242+E240</f>
        <v>0</v>
      </c>
    </row>
    <row r="240" spans="1:5">
      <c r="A240" s="137"/>
      <c r="B240" s="138" t="s">
        <v>816</v>
      </c>
      <c r="C240" s="139">
        <v>0</v>
      </c>
      <c r="D240" s="139">
        <f>C240</f>
        <v>0</v>
      </c>
      <c r="E240" s="139">
        <f>D240</f>
        <v>0</v>
      </c>
    </row>
    <row r="241" spans="1:10">
      <c r="A241" s="137"/>
      <c r="B241" s="138" t="s">
        <v>847</v>
      </c>
      <c r="C241" s="139"/>
      <c r="D241" s="139">
        <f t="shared" ref="D241:E242" si="16">C241</f>
        <v>0</v>
      </c>
      <c r="E241" s="139">
        <f t="shared" si="16"/>
        <v>0</v>
      </c>
    </row>
    <row r="242" spans="1:10">
      <c r="A242" s="137"/>
      <c r="B242" s="138" t="s">
        <v>848</v>
      </c>
      <c r="C242" s="139"/>
      <c r="D242" s="139">
        <f t="shared" si="16"/>
        <v>0</v>
      </c>
      <c r="E242" s="139">
        <f t="shared" si="16"/>
        <v>0</v>
      </c>
    </row>
    <row r="243" spans="1:10">
      <c r="A243" s="187" t="s">
        <v>849</v>
      </c>
      <c r="B243" s="188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4">
        <v>2</v>
      </c>
      <c r="B244" s="135" t="s">
        <v>824</v>
      </c>
      <c r="C244" s="136">
        <f>C246+C247+C248+C249+C245</f>
        <v>0</v>
      </c>
      <c r="D244" s="136">
        <f>D246+D247+D248+D249+D245</f>
        <v>0</v>
      </c>
      <c r="E244" s="136">
        <f>E246+E247+E248+E249+E245</f>
        <v>0</v>
      </c>
    </row>
    <row r="245" spans="1:10">
      <c r="A245" s="137"/>
      <c r="B245" s="138" t="s">
        <v>816</v>
      </c>
      <c r="C245" s="139">
        <v>0</v>
      </c>
      <c r="D245" s="139">
        <f>C245</f>
        <v>0</v>
      </c>
      <c r="E245" s="139">
        <f>D245</f>
        <v>0</v>
      </c>
    </row>
    <row r="246" spans="1:10">
      <c r="A246" s="137"/>
      <c r="B246" s="138" t="s">
        <v>837</v>
      </c>
      <c r="C246" s="139"/>
      <c r="D246" s="139">
        <f t="shared" ref="D246:E249" si="17">C246</f>
        <v>0</v>
      </c>
      <c r="E246" s="139">
        <f t="shared" si="17"/>
        <v>0</v>
      </c>
    </row>
    <row r="247" spans="1:10">
      <c r="A247" s="137"/>
      <c r="B247" s="138" t="s">
        <v>850</v>
      </c>
      <c r="C247" s="139"/>
      <c r="D247" s="139">
        <f t="shared" si="17"/>
        <v>0</v>
      </c>
      <c r="E247" s="139">
        <f t="shared" si="17"/>
        <v>0</v>
      </c>
    </row>
    <row r="248" spans="1:10">
      <c r="A248" s="137"/>
      <c r="B248" s="138" t="s">
        <v>844</v>
      </c>
      <c r="C248" s="139"/>
      <c r="D248" s="139">
        <f t="shared" si="17"/>
        <v>0</v>
      </c>
      <c r="E248" s="139">
        <f t="shared" si="17"/>
        <v>0</v>
      </c>
    </row>
    <row r="249" spans="1:10">
      <c r="A249" s="137"/>
      <c r="B249" s="138" t="s">
        <v>851</v>
      </c>
      <c r="C249" s="139"/>
      <c r="D249" s="139">
        <f t="shared" si="17"/>
        <v>0</v>
      </c>
      <c r="E249" s="139">
        <f t="shared" si="17"/>
        <v>0</v>
      </c>
    </row>
    <row r="250" spans="1:10">
      <c r="A250" s="187" t="s">
        <v>852</v>
      </c>
      <c r="B250" s="188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137"/>
      <c r="B251" s="138" t="s">
        <v>816</v>
      </c>
      <c r="C251" s="139">
        <v>0</v>
      </c>
      <c r="D251" s="139">
        <f>C251</f>
        <v>0</v>
      </c>
      <c r="E251" s="139">
        <f>D251</f>
        <v>0</v>
      </c>
    </row>
    <row r="252" spans="1:10">
      <c r="A252" s="137"/>
      <c r="B252" s="138" t="s">
        <v>853</v>
      </c>
      <c r="C252" s="139">
        <v>0</v>
      </c>
      <c r="D252" s="139">
        <f>C252</f>
        <v>0</v>
      </c>
      <c r="E252" s="139">
        <f>D252</f>
        <v>0</v>
      </c>
    </row>
    <row r="254" spans="1:10">
      <c r="C254" s="173"/>
    </row>
    <row r="255" spans="1:10">
      <c r="C255" s="173"/>
    </row>
    <row r="256" spans="1:10" ht="18.5">
      <c r="A256" s="178" t="s">
        <v>67</v>
      </c>
      <c r="B256" s="178"/>
      <c r="C256" s="178"/>
      <c r="D256" s="172" t="s">
        <v>814</v>
      </c>
      <c r="E256" s="172" t="s">
        <v>815</v>
      </c>
      <c r="G256" s="47" t="s">
        <v>611</v>
      </c>
      <c r="H256" s="48"/>
      <c r="I256" s="49"/>
      <c r="J256" s="50" t="b">
        <f>AND(H256=I256)</f>
        <v>1</v>
      </c>
    </row>
    <row r="257" spans="1:10">
      <c r="A257" s="193" t="s">
        <v>60</v>
      </c>
      <c r="B257" s="194"/>
      <c r="C257" s="37">
        <f>C258+C550</f>
        <v>1745785</v>
      </c>
      <c r="D257" s="37">
        <f>D258+D550</f>
        <v>1745785</v>
      </c>
      <c r="E257" s="37">
        <f>E258+E550</f>
        <v>1745785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5" t="s">
        <v>288</v>
      </c>
      <c r="B258" s="196"/>
      <c r="C258" s="36">
        <f>C259+C339+C483+C547</f>
        <v>1690886</v>
      </c>
      <c r="D258" s="36">
        <f>D259+D339+D483+D547</f>
        <v>1690886</v>
      </c>
      <c r="E258" s="36">
        <f>E259+E339+E483+E547</f>
        <v>1690886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1" t="s">
        <v>289</v>
      </c>
      <c r="B259" s="192"/>
      <c r="C259" s="33">
        <f>C260+C263+C314</f>
        <v>800036</v>
      </c>
      <c r="D259" s="33">
        <f>D260+D263+D314</f>
        <v>800036</v>
      </c>
      <c r="E259" s="33">
        <f>E260+E263+E314</f>
        <v>800036</v>
      </c>
      <c r="G259" s="39" t="s">
        <v>612</v>
      </c>
      <c r="H259" s="41"/>
      <c r="I259" s="42"/>
      <c r="J259" s="40" t="b">
        <f>AND(H259=I259)</f>
        <v>1</v>
      </c>
    </row>
    <row r="260" spans="1:10">
      <c r="A260" s="189" t="s">
        <v>290</v>
      </c>
      <c r="B260" s="19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89" t="s">
        <v>291</v>
      </c>
      <c r="B263" s="190"/>
      <c r="C263" s="32">
        <f>C264+C265+C289+C296+C298+C302+C305+C308+C313</f>
        <v>699866</v>
      </c>
      <c r="D263" s="32">
        <f>D264+D265+D289+D296+D298+D302+D305+D308+D313</f>
        <v>699866</v>
      </c>
      <c r="E263" s="32">
        <f>E264+E265+E289+E296+E298+E302+E305+E308+E313</f>
        <v>699866</v>
      </c>
    </row>
    <row r="264" spans="1:10">
      <c r="A264" s="6">
        <v>1101</v>
      </c>
      <c r="B264" s="4" t="s">
        <v>34</v>
      </c>
      <c r="C264" s="5">
        <v>192100</v>
      </c>
      <c r="D264" s="5">
        <f>C264</f>
        <v>192100</v>
      </c>
      <c r="E264" s="5">
        <f>D264</f>
        <v>192100</v>
      </c>
    </row>
    <row r="265" spans="1:10">
      <c r="A265" s="6">
        <v>1101</v>
      </c>
      <c r="B265" s="4" t="s">
        <v>35</v>
      </c>
      <c r="C265" s="5">
        <f>SUM(C266:C288)</f>
        <v>371262</v>
      </c>
      <c r="D265" s="5">
        <f>SUM(D266:D288)</f>
        <v>371262</v>
      </c>
      <c r="E265" s="5">
        <f>SUM(E266:E288)</f>
        <v>371262</v>
      </c>
    </row>
    <row r="266" spans="1:10">
      <c r="A266" s="29"/>
      <c r="B266" s="28" t="s">
        <v>240</v>
      </c>
      <c r="C266" s="30">
        <v>10200</v>
      </c>
      <c r="D266" s="30">
        <f>C266</f>
        <v>10200</v>
      </c>
      <c r="E266" s="30">
        <f>D266</f>
        <v>10200</v>
      </c>
    </row>
    <row r="267" spans="1:10">
      <c r="A267" s="29"/>
      <c r="B267" s="28" t="s">
        <v>241</v>
      </c>
      <c r="C267" s="30">
        <v>132000</v>
      </c>
      <c r="D267" s="30">
        <f t="shared" ref="D267:E282" si="18">C267</f>
        <v>132000</v>
      </c>
      <c r="E267" s="30">
        <f t="shared" si="18"/>
        <v>132000</v>
      </c>
    </row>
    <row r="268" spans="1:10">
      <c r="A268" s="29"/>
      <c r="B268" s="28" t="s">
        <v>242</v>
      </c>
      <c r="C268" s="30">
        <v>46200</v>
      </c>
      <c r="D268" s="30">
        <f t="shared" si="18"/>
        <v>46200</v>
      </c>
      <c r="E268" s="30">
        <f t="shared" si="18"/>
        <v>46200</v>
      </c>
    </row>
    <row r="269" spans="1:10">
      <c r="A269" s="29"/>
      <c r="B269" s="28" t="s">
        <v>243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244</v>
      </c>
      <c r="C270" s="30">
        <v>11592</v>
      </c>
      <c r="D270" s="30">
        <f t="shared" si="18"/>
        <v>11592</v>
      </c>
      <c r="E270" s="30">
        <f t="shared" si="18"/>
        <v>11592</v>
      </c>
    </row>
    <row r="271" spans="1:10">
      <c r="A271" s="29"/>
      <c r="B271" s="28" t="s">
        <v>245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246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247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248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249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250</v>
      </c>
      <c r="C276" s="30">
        <v>8514</v>
      </c>
      <c r="D276" s="30">
        <f t="shared" si="18"/>
        <v>8514</v>
      </c>
      <c r="E276" s="30">
        <f t="shared" si="18"/>
        <v>8514</v>
      </c>
    </row>
    <row r="277" spans="1:5">
      <c r="A277" s="29"/>
      <c r="B277" s="28" t="s">
        <v>251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252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253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254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255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256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257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258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259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260</v>
      </c>
      <c r="C286" s="30">
        <v>147000</v>
      </c>
      <c r="D286" s="30">
        <f t="shared" si="19"/>
        <v>147000</v>
      </c>
      <c r="E286" s="30">
        <f t="shared" si="19"/>
        <v>147000</v>
      </c>
    </row>
    <row r="287" spans="1:5">
      <c r="A287" s="29"/>
      <c r="B287" s="28" t="s">
        <v>261</v>
      </c>
      <c r="C287" s="30">
        <v>13256</v>
      </c>
      <c r="D287" s="30">
        <f t="shared" si="19"/>
        <v>13256</v>
      </c>
      <c r="E287" s="30">
        <f t="shared" si="19"/>
        <v>13256</v>
      </c>
    </row>
    <row r="288" spans="1:5">
      <c r="A288" s="29"/>
      <c r="B288" s="28" t="s">
        <v>262</v>
      </c>
      <c r="C288" s="30">
        <v>2500</v>
      </c>
      <c r="D288" s="30">
        <f t="shared" si="19"/>
        <v>2500</v>
      </c>
      <c r="E288" s="30">
        <f t="shared" si="19"/>
        <v>2500</v>
      </c>
    </row>
    <row r="289" spans="1:5">
      <c r="A289" s="6">
        <v>1101</v>
      </c>
      <c r="B289" s="4" t="s">
        <v>36</v>
      </c>
      <c r="C289" s="5">
        <f>SUM(C290:C295)</f>
        <v>12790</v>
      </c>
      <c r="D289" s="5">
        <f>SUM(D290:D295)</f>
        <v>12790</v>
      </c>
      <c r="E289" s="5">
        <f>SUM(E290:E295)</f>
        <v>12790</v>
      </c>
    </row>
    <row r="290" spans="1:5">
      <c r="A290" s="29"/>
      <c r="B290" s="28" t="s">
        <v>263</v>
      </c>
      <c r="C290" s="30">
        <v>8100</v>
      </c>
      <c r="D290" s="30">
        <f>C290</f>
        <v>8100</v>
      </c>
      <c r="E290" s="30">
        <f>D290</f>
        <v>8100</v>
      </c>
    </row>
    <row r="291" spans="1:5">
      <c r="A291" s="29"/>
      <c r="B291" s="28" t="s">
        <v>264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265</v>
      </c>
      <c r="C292" s="30">
        <v>2110</v>
      </c>
      <c r="D292" s="30">
        <f t="shared" si="20"/>
        <v>2110</v>
      </c>
      <c r="E292" s="30">
        <f t="shared" si="20"/>
        <v>2110</v>
      </c>
    </row>
    <row r="293" spans="1:5">
      <c r="A293" s="29"/>
      <c r="B293" s="28" t="s">
        <v>266</v>
      </c>
      <c r="C293" s="30">
        <v>360</v>
      </c>
      <c r="D293" s="30">
        <f t="shared" si="20"/>
        <v>360</v>
      </c>
      <c r="E293" s="30">
        <f t="shared" si="20"/>
        <v>360</v>
      </c>
    </row>
    <row r="294" spans="1:5">
      <c r="A294" s="29"/>
      <c r="B294" s="28" t="s">
        <v>267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268</v>
      </c>
      <c r="C295" s="30">
        <v>2220</v>
      </c>
      <c r="D295" s="30">
        <f t="shared" si="20"/>
        <v>2220</v>
      </c>
      <c r="E295" s="30">
        <f t="shared" si="20"/>
        <v>2220</v>
      </c>
    </row>
    <row r="296" spans="1:5">
      <c r="A296" s="6">
        <v>1101</v>
      </c>
      <c r="B296" s="4" t="s">
        <v>269</v>
      </c>
      <c r="C296" s="5">
        <f>SUM(C297)</f>
        <v>600</v>
      </c>
      <c r="D296" s="5">
        <f>SUM(D297)</f>
        <v>600</v>
      </c>
      <c r="E296" s="5">
        <f>SUM(E297)</f>
        <v>600</v>
      </c>
    </row>
    <row r="297" spans="1:5">
      <c r="A297" s="29"/>
      <c r="B297" s="28" t="s">
        <v>133</v>
      </c>
      <c r="C297" s="30">
        <v>600</v>
      </c>
      <c r="D297" s="30">
        <f>C297</f>
        <v>600</v>
      </c>
      <c r="E297" s="30">
        <f>D297</f>
        <v>600</v>
      </c>
    </row>
    <row r="298" spans="1:5">
      <c r="A298" s="6">
        <v>1101</v>
      </c>
      <c r="B298" s="4" t="s">
        <v>37</v>
      </c>
      <c r="C298" s="5">
        <f>SUM(C299:C301)</f>
        <v>16510</v>
      </c>
      <c r="D298" s="5">
        <f>SUM(D299:D301)</f>
        <v>16510</v>
      </c>
      <c r="E298" s="5">
        <f>SUM(E299:E301)</f>
        <v>16510</v>
      </c>
    </row>
    <row r="299" spans="1:5">
      <c r="A299" s="29"/>
      <c r="B299" s="28" t="s">
        <v>270</v>
      </c>
      <c r="C299" s="30">
        <v>5780</v>
      </c>
      <c r="D299" s="30">
        <f>C299</f>
        <v>5780</v>
      </c>
      <c r="E299" s="30">
        <f>D299</f>
        <v>5780</v>
      </c>
    </row>
    <row r="300" spans="1:5">
      <c r="A300" s="29"/>
      <c r="B300" s="28" t="s">
        <v>271</v>
      </c>
      <c r="C300" s="30">
        <v>10730</v>
      </c>
      <c r="D300" s="30">
        <f t="shared" ref="D300:E301" si="21">C300</f>
        <v>10730</v>
      </c>
      <c r="E300" s="30">
        <f t="shared" si="21"/>
        <v>10730</v>
      </c>
    </row>
    <row r="301" spans="1:5">
      <c r="A301" s="29"/>
      <c r="B301" s="28" t="s">
        <v>272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273</v>
      </c>
      <c r="C302" s="5">
        <f>SUM(C303:C304)</f>
        <v>2190</v>
      </c>
      <c r="D302" s="5">
        <f>SUM(D303:D304)</f>
        <v>2190</v>
      </c>
      <c r="E302" s="5">
        <f>SUM(E303:E304)</f>
        <v>2190</v>
      </c>
    </row>
    <row r="303" spans="1:5">
      <c r="A303" s="29"/>
      <c r="B303" s="28" t="s">
        <v>274</v>
      </c>
      <c r="C303" s="30">
        <v>2000</v>
      </c>
      <c r="D303" s="30">
        <f>C303</f>
        <v>2000</v>
      </c>
      <c r="E303" s="30">
        <f>D303</f>
        <v>2000</v>
      </c>
    </row>
    <row r="304" spans="1:5">
      <c r="A304" s="29"/>
      <c r="B304" s="28" t="s">
        <v>275</v>
      </c>
      <c r="C304" s="30">
        <v>190</v>
      </c>
      <c r="D304" s="30">
        <f>C304</f>
        <v>190</v>
      </c>
      <c r="E304" s="30">
        <f>D304</f>
        <v>190</v>
      </c>
    </row>
    <row r="305" spans="1:5">
      <c r="A305" s="6">
        <v>1101</v>
      </c>
      <c r="B305" s="4" t="s">
        <v>38</v>
      </c>
      <c r="C305" s="5">
        <f>SUM(C306:C307)</f>
        <v>3760</v>
      </c>
      <c r="D305" s="5">
        <f>SUM(D306:D307)</f>
        <v>3760</v>
      </c>
      <c r="E305" s="5">
        <f>SUM(E306:E307)</f>
        <v>3760</v>
      </c>
    </row>
    <row r="306" spans="1:5">
      <c r="A306" s="29"/>
      <c r="B306" s="28" t="s">
        <v>276</v>
      </c>
      <c r="C306" s="30">
        <v>2850</v>
      </c>
      <c r="D306" s="30">
        <f>C306</f>
        <v>2850</v>
      </c>
      <c r="E306" s="30">
        <f>D306</f>
        <v>2850</v>
      </c>
    </row>
    <row r="307" spans="1:5">
      <c r="A307" s="29"/>
      <c r="B307" s="28" t="s">
        <v>277</v>
      </c>
      <c r="C307" s="30">
        <v>910</v>
      </c>
      <c r="D307" s="30">
        <f>C307</f>
        <v>910</v>
      </c>
      <c r="E307" s="30">
        <f>D307</f>
        <v>910</v>
      </c>
    </row>
    <row r="308" spans="1:5">
      <c r="A308" s="6">
        <v>1101</v>
      </c>
      <c r="B308" s="4" t="s">
        <v>39</v>
      </c>
      <c r="C308" s="5">
        <f>SUM(C309:C312)</f>
        <v>100654</v>
      </c>
      <c r="D308" s="5">
        <f>SUM(D309:D312)</f>
        <v>100654</v>
      </c>
      <c r="E308" s="5">
        <f>SUM(E309:E312)</f>
        <v>100654</v>
      </c>
    </row>
    <row r="309" spans="1:5">
      <c r="A309" s="29"/>
      <c r="B309" s="28" t="s">
        <v>278</v>
      </c>
      <c r="C309" s="30">
        <v>71170</v>
      </c>
      <c r="D309" s="30">
        <f>C309</f>
        <v>71170</v>
      </c>
      <c r="E309" s="30">
        <f>D309</f>
        <v>71170</v>
      </c>
    </row>
    <row r="310" spans="1:5">
      <c r="A310" s="29"/>
      <c r="B310" s="28" t="s">
        <v>279</v>
      </c>
      <c r="C310" s="30">
        <v>23484</v>
      </c>
      <c r="D310" s="30">
        <f t="shared" ref="D310:E312" si="22">C310</f>
        <v>23484</v>
      </c>
      <c r="E310" s="30">
        <f t="shared" si="22"/>
        <v>23484</v>
      </c>
    </row>
    <row r="311" spans="1:5">
      <c r="A311" s="29"/>
      <c r="B311" s="28" t="s">
        <v>280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281</v>
      </c>
      <c r="C312" s="30">
        <v>6000</v>
      </c>
      <c r="D312" s="30">
        <f t="shared" si="22"/>
        <v>6000</v>
      </c>
      <c r="E312" s="30">
        <f t="shared" si="22"/>
        <v>6000</v>
      </c>
    </row>
    <row r="313" spans="1:5">
      <c r="A313" s="6">
        <v>1101</v>
      </c>
      <c r="B313" s="4" t="s">
        <v>134</v>
      </c>
      <c r="C313" s="5">
        <v>0</v>
      </c>
      <c r="D313" s="5">
        <f>C313</f>
        <v>0</v>
      </c>
      <c r="E313" s="5">
        <f>D313</f>
        <v>0</v>
      </c>
    </row>
    <row r="314" spans="1:5">
      <c r="A314" s="189" t="s">
        <v>623</v>
      </c>
      <c r="B314" s="190"/>
      <c r="C314" s="32">
        <f>C315+C325+C331+C336+C337+C338+C328</f>
        <v>100170</v>
      </c>
      <c r="D314" s="32">
        <f>D315+D325+D331+D336+D337+D338+D328</f>
        <v>100170</v>
      </c>
      <c r="E314" s="32">
        <f>E315+E325+E331+E336+E337+E338+E328</f>
        <v>100170</v>
      </c>
    </row>
    <row r="315" spans="1:5">
      <c r="A315" s="6">
        <v>1102</v>
      </c>
      <c r="B315" s="4" t="s">
        <v>65</v>
      </c>
      <c r="C315" s="5">
        <f>SUM(C316:C324)</f>
        <v>79120</v>
      </c>
      <c r="D315" s="5">
        <f>SUM(D316:D324)</f>
        <v>79120</v>
      </c>
      <c r="E315" s="5">
        <f>SUM(E316:E324)</f>
        <v>79120</v>
      </c>
    </row>
    <row r="316" spans="1:5">
      <c r="A316" s="29"/>
      <c r="B316" s="28" t="s">
        <v>282</v>
      </c>
      <c r="C316" s="30">
        <v>25500</v>
      </c>
      <c r="D316" s="30">
        <f>C316</f>
        <v>25500</v>
      </c>
      <c r="E316" s="30">
        <f>D316</f>
        <v>25500</v>
      </c>
    </row>
    <row r="317" spans="1:5">
      <c r="A317" s="29"/>
      <c r="B317" s="28" t="s">
        <v>240</v>
      </c>
      <c r="C317" s="30">
        <v>1620</v>
      </c>
      <c r="D317" s="30">
        <f t="shared" ref="D317:E324" si="23">C317</f>
        <v>1620</v>
      </c>
      <c r="E317" s="30">
        <f t="shared" si="23"/>
        <v>1620</v>
      </c>
    </row>
    <row r="318" spans="1:5">
      <c r="A318" s="29"/>
      <c r="B318" s="28" t="s">
        <v>283</v>
      </c>
      <c r="C318" s="30">
        <v>50000</v>
      </c>
      <c r="D318" s="30">
        <f t="shared" si="23"/>
        <v>50000</v>
      </c>
      <c r="E318" s="30">
        <f t="shared" si="23"/>
        <v>50000</v>
      </c>
    </row>
    <row r="319" spans="1:5">
      <c r="A319" s="29"/>
      <c r="B319" s="28" t="s">
        <v>270</v>
      </c>
      <c r="C319" s="30">
        <v>770</v>
      </c>
      <c r="D319" s="30">
        <f t="shared" si="23"/>
        <v>770</v>
      </c>
      <c r="E319" s="30">
        <f t="shared" si="23"/>
        <v>770</v>
      </c>
    </row>
    <row r="320" spans="1:5">
      <c r="A320" s="29"/>
      <c r="B320" s="28" t="s">
        <v>284</v>
      </c>
      <c r="C320" s="30">
        <v>1030</v>
      </c>
      <c r="D320" s="30">
        <f t="shared" si="23"/>
        <v>1030</v>
      </c>
      <c r="E320" s="30">
        <f t="shared" si="23"/>
        <v>1030</v>
      </c>
    </row>
    <row r="321" spans="1:5">
      <c r="A321" s="29"/>
      <c r="B321" s="28" t="s">
        <v>274</v>
      </c>
      <c r="C321" s="30">
        <v>200</v>
      </c>
      <c r="D321" s="30">
        <f t="shared" si="23"/>
        <v>200</v>
      </c>
      <c r="E321" s="30">
        <f t="shared" si="23"/>
        <v>200</v>
      </c>
    </row>
    <row r="322" spans="1:5">
      <c r="A322" s="29"/>
      <c r="B322" s="28" t="s">
        <v>275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260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261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285</v>
      </c>
      <c r="C325" s="5">
        <f>SUM(C326:C327)</f>
        <v>5300</v>
      </c>
      <c r="D325" s="5">
        <f>SUM(D326:D327)</f>
        <v>5300</v>
      </c>
      <c r="E325" s="5">
        <f>SUM(E326:E327)</f>
        <v>5300</v>
      </c>
    </row>
    <row r="326" spans="1:5">
      <c r="A326" s="29"/>
      <c r="B326" s="28" t="s">
        <v>286</v>
      </c>
      <c r="C326" s="30">
        <v>5300</v>
      </c>
      <c r="D326" s="30">
        <f>C326</f>
        <v>5300</v>
      </c>
      <c r="E326" s="30">
        <f>D326</f>
        <v>5300</v>
      </c>
    </row>
    <row r="327" spans="1:5">
      <c r="A327" s="29"/>
      <c r="B327" s="28" t="s">
        <v>287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500</v>
      </c>
      <c r="D328" s="5">
        <f>SUM(D329:D330)</f>
        <v>500</v>
      </c>
      <c r="E328" s="5">
        <f>SUM(E329:E330)</f>
        <v>500</v>
      </c>
    </row>
    <row r="329" spans="1:5">
      <c r="A329" s="29"/>
      <c r="B329" s="28" t="s">
        <v>276</v>
      </c>
      <c r="C329" s="30">
        <v>350</v>
      </c>
      <c r="D329" s="30">
        <f>C329</f>
        <v>350</v>
      </c>
      <c r="E329" s="30">
        <f>D329</f>
        <v>350</v>
      </c>
    </row>
    <row r="330" spans="1:5">
      <c r="A330" s="29"/>
      <c r="B330" s="28" t="s">
        <v>277</v>
      </c>
      <c r="C330" s="30">
        <v>150</v>
      </c>
      <c r="D330" s="30">
        <f>C330</f>
        <v>150</v>
      </c>
      <c r="E330" s="30">
        <f>D330</f>
        <v>150</v>
      </c>
    </row>
    <row r="331" spans="1:5">
      <c r="A331" s="6">
        <v>1102</v>
      </c>
      <c r="B331" s="4" t="s">
        <v>39</v>
      </c>
      <c r="C331" s="5">
        <f>SUM(C332:C335)</f>
        <v>14950</v>
      </c>
      <c r="D331" s="5">
        <f>SUM(D332:D335)</f>
        <v>14950</v>
      </c>
      <c r="E331" s="5">
        <f>SUM(E332:E335)</f>
        <v>14950</v>
      </c>
    </row>
    <row r="332" spans="1:5">
      <c r="A332" s="29"/>
      <c r="B332" s="28" t="s">
        <v>278</v>
      </c>
      <c r="C332" s="30">
        <v>10640</v>
      </c>
      <c r="D332" s="30">
        <f>C332</f>
        <v>10640</v>
      </c>
      <c r="E332" s="30">
        <f>D332</f>
        <v>10640</v>
      </c>
    </row>
    <row r="333" spans="1:5">
      <c r="A333" s="29"/>
      <c r="B333" s="28" t="s">
        <v>279</v>
      </c>
      <c r="C333" s="30">
        <v>3450</v>
      </c>
      <c r="D333" s="30">
        <f t="shared" ref="D333:E335" si="24">C333</f>
        <v>3450</v>
      </c>
      <c r="E333" s="30">
        <f t="shared" si="24"/>
        <v>3450</v>
      </c>
    </row>
    <row r="334" spans="1:5">
      <c r="A334" s="29"/>
      <c r="B334" s="28" t="s">
        <v>280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281</v>
      </c>
      <c r="C335" s="30">
        <v>860</v>
      </c>
      <c r="D335" s="30">
        <f t="shared" si="24"/>
        <v>860</v>
      </c>
      <c r="E335" s="30">
        <f t="shared" si="24"/>
        <v>860</v>
      </c>
    </row>
    <row r="336" spans="1:5">
      <c r="A336" s="6">
        <v>1102</v>
      </c>
      <c r="B336" s="4" t="s">
        <v>475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474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476</v>
      </c>
      <c r="C338" s="5">
        <v>300</v>
      </c>
      <c r="D338" s="5">
        <f t="shared" si="25"/>
        <v>300</v>
      </c>
      <c r="E338" s="5">
        <f t="shared" si="25"/>
        <v>300</v>
      </c>
    </row>
    <row r="339" spans="1:10">
      <c r="A339" s="191" t="s">
        <v>292</v>
      </c>
      <c r="B339" s="192"/>
      <c r="C339" s="33">
        <f>C340+C444+C482</f>
        <v>689850</v>
      </c>
      <c r="D339" s="33">
        <f>D340+D444+D482</f>
        <v>689850</v>
      </c>
      <c r="E339" s="33">
        <f>E340+E444+E482</f>
        <v>689850</v>
      </c>
      <c r="G339" s="39" t="s">
        <v>613</v>
      </c>
      <c r="H339" s="41"/>
      <c r="I339" s="42"/>
      <c r="J339" s="40" t="b">
        <f>AND(H339=I339)</f>
        <v>1</v>
      </c>
    </row>
    <row r="340" spans="1:10">
      <c r="A340" s="189" t="s">
        <v>293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614850</v>
      </c>
      <c r="D340" s="32">
        <f>D341+D342+D343+D344+D347+D348+D353+D356+D357+D362+D367+BH290668+D371+D372+D373+D376+D377+D378+D382+D388+D391+D392+D395+D398+D399+D404+D407+D408+D409+D412+D415+D416+D419+D420+D421+D422+D429+D443</f>
        <v>614850</v>
      </c>
      <c r="E340" s="32">
        <f>E341+E342+E343+E344+E347+E348+E353+E356+E357+E362+E367+BI290668+E371+E372+E373+E376+E377+E378+E382+E388+E391+E392+E395+E398+E399+E404+E407+E408+E409+E412+E415+E416+E419+E420+E421+E422+E429+E443</f>
        <v>614850</v>
      </c>
    </row>
    <row r="341" spans="1:10">
      <c r="A341" s="6">
        <v>2201</v>
      </c>
      <c r="B341" s="34" t="s">
        <v>294</v>
      </c>
      <c r="C341" s="5">
        <v>1650</v>
      </c>
      <c r="D341" s="5">
        <f>C341</f>
        <v>1650</v>
      </c>
      <c r="E341" s="5">
        <f>D341</f>
        <v>1650</v>
      </c>
    </row>
    <row r="342" spans="1:10">
      <c r="A342" s="6">
        <v>2201</v>
      </c>
      <c r="B342" s="4" t="s">
        <v>40</v>
      </c>
      <c r="C342" s="5">
        <v>40000</v>
      </c>
      <c r="D342" s="5">
        <f t="shared" ref="D342:E343" si="26">C342</f>
        <v>40000</v>
      </c>
      <c r="E342" s="5">
        <f t="shared" si="26"/>
        <v>40000</v>
      </c>
    </row>
    <row r="343" spans="1:10">
      <c r="A343" s="6">
        <v>2201</v>
      </c>
      <c r="B343" s="4" t="s">
        <v>41</v>
      </c>
      <c r="C343" s="5">
        <v>200000</v>
      </c>
      <c r="D343" s="5">
        <f t="shared" si="26"/>
        <v>200000</v>
      </c>
      <c r="E343" s="5">
        <f t="shared" si="26"/>
        <v>200000</v>
      </c>
    </row>
    <row r="344" spans="1:10">
      <c r="A344" s="6">
        <v>2201</v>
      </c>
      <c r="B344" s="4" t="s">
        <v>295</v>
      </c>
      <c r="C344" s="5">
        <f>SUM(C345:C346)</f>
        <v>11500</v>
      </c>
      <c r="D344" s="5">
        <f>SUM(D345:D346)</f>
        <v>11500</v>
      </c>
      <c r="E344" s="5">
        <f>SUM(E345:E346)</f>
        <v>11500</v>
      </c>
    </row>
    <row r="345" spans="1:10">
      <c r="A345" s="29"/>
      <c r="B345" s="28" t="s">
        <v>296</v>
      </c>
      <c r="C345" s="30">
        <v>2500</v>
      </c>
      <c r="D345" s="30">
        <f t="shared" ref="D345:E347" si="27">C345</f>
        <v>2500</v>
      </c>
      <c r="E345" s="30">
        <f t="shared" si="27"/>
        <v>2500</v>
      </c>
    </row>
    <row r="346" spans="1:10">
      <c r="A346" s="29"/>
      <c r="B346" s="28" t="s">
        <v>297</v>
      </c>
      <c r="C346" s="30">
        <v>9000</v>
      </c>
      <c r="D346" s="30">
        <f t="shared" si="27"/>
        <v>9000</v>
      </c>
      <c r="E346" s="30">
        <f t="shared" si="27"/>
        <v>9000</v>
      </c>
    </row>
    <row r="347" spans="1:10">
      <c r="A347" s="6">
        <v>2201</v>
      </c>
      <c r="B347" s="4" t="s">
        <v>298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299</v>
      </c>
      <c r="C348" s="5">
        <f>SUM(C349:C352)</f>
        <v>70000</v>
      </c>
      <c r="D348" s="5">
        <f>SUM(D349:D352)</f>
        <v>70000</v>
      </c>
      <c r="E348" s="5">
        <f>SUM(E349:E352)</f>
        <v>70000</v>
      </c>
    </row>
    <row r="349" spans="1:10">
      <c r="A349" s="29"/>
      <c r="B349" s="28" t="s">
        <v>300</v>
      </c>
      <c r="C349" s="30">
        <v>70000</v>
      </c>
      <c r="D349" s="30">
        <f>C349</f>
        <v>70000</v>
      </c>
      <c r="E349" s="30">
        <f>D349</f>
        <v>70000</v>
      </c>
    </row>
    <row r="350" spans="1:10">
      <c r="A350" s="29"/>
      <c r="B350" s="28" t="s">
        <v>301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302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303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304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>
      <c r="A355" s="29"/>
      <c r="B355" s="28" t="s">
        <v>305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306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307</v>
      </c>
      <c r="C357" s="5">
        <f>SUM(C358:C361)</f>
        <v>17000</v>
      </c>
      <c r="D357" s="5">
        <f>SUM(D358:D361)</f>
        <v>17000</v>
      </c>
      <c r="E357" s="5">
        <f>SUM(E358:E361)</f>
        <v>17000</v>
      </c>
    </row>
    <row r="358" spans="1:5">
      <c r="A358" s="29"/>
      <c r="B358" s="28" t="s">
        <v>308</v>
      </c>
      <c r="C358" s="30">
        <v>13000</v>
      </c>
      <c r="D358" s="30">
        <f>C358</f>
        <v>13000</v>
      </c>
      <c r="E358" s="30">
        <f>D358</f>
        <v>13000</v>
      </c>
    </row>
    <row r="359" spans="1:5">
      <c r="A359" s="29"/>
      <c r="B359" s="28" t="s">
        <v>309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310</v>
      </c>
      <c r="C360" s="30">
        <v>4000</v>
      </c>
      <c r="D360" s="30">
        <f t="shared" si="30"/>
        <v>4000</v>
      </c>
      <c r="E360" s="30">
        <f t="shared" si="30"/>
        <v>4000</v>
      </c>
    </row>
    <row r="361" spans="1:5">
      <c r="A361" s="29"/>
      <c r="B361" s="28" t="s">
        <v>311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312</v>
      </c>
      <c r="C362" s="5">
        <f>SUM(C363:C366)</f>
        <v>59000</v>
      </c>
      <c r="D362" s="5">
        <f>SUM(D363:D366)</f>
        <v>59000</v>
      </c>
      <c r="E362" s="5">
        <f>SUM(E363:E366)</f>
        <v>59000</v>
      </c>
    </row>
    <row r="363" spans="1:5">
      <c r="A363" s="29"/>
      <c r="B363" s="28" t="s">
        <v>313</v>
      </c>
      <c r="C363" s="30">
        <v>4000</v>
      </c>
      <c r="D363" s="30">
        <f>C363</f>
        <v>4000</v>
      </c>
      <c r="E363" s="30">
        <f>D363</f>
        <v>4000</v>
      </c>
    </row>
    <row r="364" spans="1:5">
      <c r="A364" s="29"/>
      <c r="B364" s="28" t="s">
        <v>314</v>
      </c>
      <c r="C364" s="30">
        <v>55000</v>
      </c>
      <c r="D364" s="30">
        <f t="shared" ref="D364:E366" si="31">C364</f>
        <v>55000</v>
      </c>
      <c r="E364" s="30">
        <f t="shared" si="31"/>
        <v>55000</v>
      </c>
    </row>
    <row r="365" spans="1:5">
      <c r="A365" s="29"/>
      <c r="B365" s="28" t="s">
        <v>315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316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</row>
    <row r="368" spans="1:5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318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319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7000</v>
      </c>
      <c r="D371" s="5">
        <f t="shared" si="32"/>
        <v>7000</v>
      </c>
      <c r="E371" s="5">
        <f t="shared" si="32"/>
        <v>7000</v>
      </c>
    </row>
    <row r="372" spans="1:5">
      <c r="A372" s="6">
        <v>2201</v>
      </c>
      <c r="B372" s="4" t="s">
        <v>45</v>
      </c>
      <c r="C372" s="5">
        <v>8000</v>
      </c>
      <c r="D372" s="5">
        <f t="shared" si="32"/>
        <v>8000</v>
      </c>
      <c r="E372" s="5">
        <f t="shared" si="32"/>
        <v>8000</v>
      </c>
    </row>
    <row r="373" spans="1:5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321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322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323</v>
      </c>
      <c r="C376" s="5">
        <v>1200</v>
      </c>
      <c r="D376" s="5">
        <f t="shared" si="33"/>
        <v>1200</v>
      </c>
      <c r="E376" s="5">
        <f t="shared" si="33"/>
        <v>1200</v>
      </c>
    </row>
    <row r="377" spans="1:5">
      <c r="A377" s="6">
        <v>2201</v>
      </c>
      <c r="B377" s="4" t="s">
        <v>324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325</v>
      </c>
      <c r="C378" s="5">
        <f>SUM(C379:C381)</f>
        <v>7000</v>
      </c>
      <c r="D378" s="5">
        <f>SUM(D379:D381)</f>
        <v>7000</v>
      </c>
      <c r="E378" s="5">
        <f>SUM(E379:E381)</f>
        <v>7000</v>
      </c>
    </row>
    <row r="379" spans="1:5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>
      <c r="A380" s="29"/>
      <c r="B380" s="28" t="s">
        <v>135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4000</v>
      </c>
      <c r="D381" s="30">
        <f t="shared" si="34"/>
        <v>4000</v>
      </c>
      <c r="E381" s="30">
        <f t="shared" si="34"/>
        <v>4000</v>
      </c>
    </row>
    <row r="382" spans="1:5">
      <c r="A382" s="6">
        <v>2201</v>
      </c>
      <c r="B382" s="4" t="s">
        <v>136</v>
      </c>
      <c r="C382" s="5">
        <f>SUM(C383:C387)</f>
        <v>8300</v>
      </c>
      <c r="D382" s="5">
        <f>SUM(D383:D387)</f>
        <v>8300</v>
      </c>
      <c r="E382" s="5">
        <f>SUM(E383:E387)</f>
        <v>8300</v>
      </c>
    </row>
    <row r="383" spans="1:5">
      <c r="A383" s="29"/>
      <c r="B383" s="28" t="s">
        <v>326</v>
      </c>
      <c r="C383" s="30">
        <v>800</v>
      </c>
      <c r="D383" s="30">
        <f>C383</f>
        <v>800</v>
      </c>
      <c r="E383" s="30">
        <f>D383</f>
        <v>800</v>
      </c>
    </row>
    <row r="384" spans="1:5">
      <c r="A384" s="29"/>
      <c r="B384" s="28" t="s">
        <v>327</v>
      </c>
      <c r="C384" s="30">
        <v>800</v>
      </c>
      <c r="D384" s="30">
        <f t="shared" ref="D384:E387" si="35">C384</f>
        <v>800</v>
      </c>
      <c r="E384" s="30">
        <f t="shared" si="35"/>
        <v>800</v>
      </c>
    </row>
    <row r="385" spans="1:5">
      <c r="A385" s="29"/>
      <c r="B385" s="28" t="s">
        <v>328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329</v>
      </c>
      <c r="C386" s="30">
        <v>2200</v>
      </c>
      <c r="D386" s="30">
        <f t="shared" si="35"/>
        <v>2200</v>
      </c>
      <c r="E386" s="30">
        <f t="shared" si="35"/>
        <v>2200</v>
      </c>
    </row>
    <row r="387" spans="1:5">
      <c r="A387" s="29"/>
      <c r="B387" s="28" t="s">
        <v>330</v>
      </c>
      <c r="C387" s="30">
        <v>4500</v>
      </c>
      <c r="D387" s="30">
        <f t="shared" si="35"/>
        <v>4500</v>
      </c>
      <c r="E387" s="30">
        <f t="shared" si="35"/>
        <v>4500</v>
      </c>
    </row>
    <row r="388" spans="1:5">
      <c r="A388" s="6">
        <v>2201</v>
      </c>
      <c r="B388" s="4" t="s">
        <v>331</v>
      </c>
      <c r="C388" s="5">
        <f>SUM(C389:C390)</f>
        <v>4000</v>
      </c>
      <c r="D388" s="5">
        <f>SUM(D389:D390)</f>
        <v>4000</v>
      </c>
      <c r="E388" s="5">
        <f>SUM(E389:E390)</f>
        <v>4000</v>
      </c>
    </row>
    <row r="389" spans="1:5">
      <c r="A389" s="29"/>
      <c r="B389" s="28" t="s">
        <v>48</v>
      </c>
      <c r="C389" s="30">
        <v>4000</v>
      </c>
      <c r="D389" s="30">
        <f t="shared" ref="D389:E391" si="36">C389</f>
        <v>4000</v>
      </c>
      <c r="E389" s="30">
        <f t="shared" si="36"/>
        <v>4000</v>
      </c>
    </row>
    <row r="390" spans="1:5">
      <c r="A390" s="29"/>
      <c r="B390" s="28" t="s">
        <v>332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333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334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</row>
    <row r="393" spans="1:5">
      <c r="A393" s="29"/>
      <c r="B393" s="28" t="s">
        <v>335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336</v>
      </c>
      <c r="C394" s="30">
        <v>25000</v>
      </c>
      <c r="D394" s="30">
        <f>C394</f>
        <v>25000</v>
      </c>
      <c r="E394" s="30">
        <f>D394</f>
        <v>25000</v>
      </c>
    </row>
    <row r="395" spans="1:5">
      <c r="A395" s="6">
        <v>2201</v>
      </c>
      <c r="B395" s="4" t="s">
        <v>137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>
      <c r="A396" s="29"/>
      <c r="B396" s="28" t="s">
        <v>337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>
      <c r="A397" s="29"/>
      <c r="B397" s="28" t="s">
        <v>338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339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138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>
      <c r="A400" s="29"/>
      <c r="B400" s="28" t="s">
        <v>340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341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342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343</v>
      </c>
      <c r="C403" s="30">
        <v>2000</v>
      </c>
      <c r="D403" s="30">
        <f t="shared" si="38"/>
        <v>2000</v>
      </c>
      <c r="E403" s="30">
        <f t="shared" si="38"/>
        <v>2000</v>
      </c>
    </row>
    <row r="404" spans="1:5">
      <c r="A404" s="6">
        <v>2201</v>
      </c>
      <c r="B404" s="4" t="s">
        <v>344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>
      <c r="A405" s="29"/>
      <c r="B405" s="28" t="s">
        <v>345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346</v>
      </c>
      <c r="C406" s="30">
        <v>3000</v>
      </c>
      <c r="D406" s="30">
        <f t="shared" si="39"/>
        <v>3000</v>
      </c>
      <c r="E406" s="30">
        <f t="shared" si="39"/>
        <v>3000</v>
      </c>
    </row>
    <row r="407" spans="1:5">
      <c r="A407" s="6">
        <v>2201</v>
      </c>
      <c r="B407" s="4" t="s">
        <v>347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348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349</v>
      </c>
      <c r="C409" s="5">
        <f>SUM(C410:C411)</f>
        <v>4000</v>
      </c>
      <c r="D409" s="5">
        <f>SUM(D410:D411)</f>
        <v>4000</v>
      </c>
      <c r="E409" s="5">
        <f>SUM(E410:E411)</f>
        <v>4000</v>
      </c>
    </row>
    <row r="410" spans="1:5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139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</row>
    <row r="413" spans="1:5">
      <c r="A413" s="29"/>
      <c r="B413" s="28" t="s">
        <v>350</v>
      </c>
      <c r="C413" s="30">
        <v>15000</v>
      </c>
      <c r="D413" s="30">
        <f t="shared" ref="D413:E415" si="40">C413</f>
        <v>15000</v>
      </c>
      <c r="E413" s="30">
        <f t="shared" si="40"/>
        <v>15000</v>
      </c>
    </row>
    <row r="414" spans="1:5">
      <c r="A414" s="29"/>
      <c r="B414" s="28" t="s">
        <v>351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140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>
      <c r="A416" s="6">
        <v>2201</v>
      </c>
      <c r="B416" s="4" t="s">
        <v>354</v>
      </c>
      <c r="C416" s="5">
        <f>SUM(C417:C418)</f>
        <v>2500</v>
      </c>
      <c r="D416" s="5">
        <f>SUM(D417:D418)</f>
        <v>2500</v>
      </c>
      <c r="E416" s="5">
        <f>SUM(E417:E418)</f>
        <v>2500</v>
      </c>
    </row>
    <row r="417" spans="1:5">
      <c r="A417" s="29"/>
      <c r="B417" s="28" t="s">
        <v>352</v>
      </c>
      <c r="C417" s="30">
        <v>2500</v>
      </c>
      <c r="D417" s="30">
        <f t="shared" ref="D417:E421" si="41">C417</f>
        <v>2500</v>
      </c>
      <c r="E417" s="30">
        <f t="shared" si="41"/>
        <v>2500</v>
      </c>
    </row>
    <row r="418" spans="1:5">
      <c r="A418" s="29"/>
      <c r="B418" s="28" t="s">
        <v>353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355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356</v>
      </c>
      <c r="C420" s="5">
        <v>8000</v>
      </c>
      <c r="D420" s="5">
        <f t="shared" si="41"/>
        <v>8000</v>
      </c>
      <c r="E420" s="5">
        <f t="shared" si="41"/>
        <v>8000</v>
      </c>
    </row>
    <row r="421" spans="1:5">
      <c r="A421" s="6">
        <v>2201</v>
      </c>
      <c r="B421" s="4" t="s">
        <v>357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141</v>
      </c>
      <c r="C422" s="5">
        <f>SUM(C423:C428)</f>
        <v>1000</v>
      </c>
      <c r="D422" s="5">
        <f>SUM(D423:D428)</f>
        <v>1000</v>
      </c>
      <c r="E422" s="5">
        <f>SUM(E423:E428)</f>
        <v>1000</v>
      </c>
    </row>
    <row r="423" spans="1:5">
      <c r="A423" s="29"/>
      <c r="B423" s="28" t="s">
        <v>358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359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360</v>
      </c>
      <c r="C425" s="30">
        <v>1000</v>
      </c>
      <c r="D425" s="30">
        <f t="shared" si="42"/>
        <v>1000</v>
      </c>
      <c r="E425" s="30">
        <f t="shared" si="42"/>
        <v>1000</v>
      </c>
    </row>
    <row r="426" spans="1:5">
      <c r="A426" s="29"/>
      <c r="B426" s="28" t="s">
        <v>361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362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363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364</v>
      </c>
      <c r="C429" s="5">
        <f>SUM(C430:C442)</f>
        <v>114700</v>
      </c>
      <c r="D429" s="5">
        <f>SUM(D430:D442)</f>
        <v>114700</v>
      </c>
      <c r="E429" s="5">
        <f>SUM(E430:E442)</f>
        <v>114700</v>
      </c>
    </row>
    <row r="430" spans="1:5">
      <c r="A430" s="29"/>
      <c r="B430" s="28" t="s">
        <v>365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366</v>
      </c>
      <c r="C431" s="30">
        <v>80000</v>
      </c>
      <c r="D431" s="30">
        <f t="shared" ref="D431:E442" si="43">C431</f>
        <v>80000</v>
      </c>
      <c r="E431" s="30">
        <f t="shared" si="43"/>
        <v>80000</v>
      </c>
    </row>
    <row r="432" spans="1:5">
      <c r="A432" s="29"/>
      <c r="B432" s="28" t="s">
        <v>367</v>
      </c>
      <c r="C432" s="30">
        <v>15000</v>
      </c>
      <c r="D432" s="30">
        <f t="shared" si="43"/>
        <v>15000</v>
      </c>
      <c r="E432" s="30">
        <f t="shared" si="43"/>
        <v>15000</v>
      </c>
    </row>
    <row r="433" spans="1:5">
      <c r="A433" s="29"/>
      <c r="B433" s="28" t="s">
        <v>368</v>
      </c>
      <c r="C433" s="30">
        <v>4500</v>
      </c>
      <c r="D433" s="30">
        <f t="shared" si="43"/>
        <v>4500</v>
      </c>
      <c r="E433" s="30">
        <f t="shared" si="43"/>
        <v>4500</v>
      </c>
    </row>
    <row r="434" spans="1:5">
      <c r="A434" s="29"/>
      <c r="B434" s="28" t="s">
        <v>369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370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371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372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373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374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375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376</v>
      </c>
      <c r="C441" s="30">
        <v>15200</v>
      </c>
      <c r="D441" s="30">
        <f t="shared" si="43"/>
        <v>15200</v>
      </c>
      <c r="E441" s="30">
        <f t="shared" si="43"/>
        <v>15200</v>
      </c>
    </row>
    <row r="442" spans="1:5">
      <c r="A442" s="29"/>
      <c r="B442" s="28" t="s">
        <v>377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</row>
    <row r="444" spans="1:5">
      <c r="A444" s="189" t="s">
        <v>379</v>
      </c>
      <c r="B444" s="190"/>
      <c r="C444" s="32">
        <f>C445+C454+C455+C459+C462+C463+C468+C474+C477+C480+C481+C450</f>
        <v>75000</v>
      </c>
      <c r="D444" s="32">
        <f>D445+D454+D455+D459+D462+D463+D468+D474+D477+D480+D481+D450</f>
        <v>75000</v>
      </c>
      <c r="E444" s="32">
        <f>E445+E454+E455+E459+E462+E463+E468+E474+E477+E480+E481+E450</f>
        <v>75000</v>
      </c>
    </row>
    <row r="445" spans="1:5">
      <c r="A445" s="6">
        <v>2202</v>
      </c>
      <c r="B445" s="4" t="s">
        <v>380</v>
      </c>
      <c r="C445" s="5">
        <f>SUM(C446:C449)</f>
        <v>2500</v>
      </c>
      <c r="D445" s="5">
        <f>SUM(D446:D449)</f>
        <v>2500</v>
      </c>
      <c r="E445" s="5">
        <f>SUM(E446:E449)</f>
        <v>2500</v>
      </c>
    </row>
    <row r="446" spans="1:5">
      <c r="A446" s="28"/>
      <c r="B446" s="28" t="s">
        <v>381</v>
      </c>
      <c r="C446" s="30">
        <v>1500</v>
      </c>
      <c r="D446" s="30">
        <f>C446</f>
        <v>1500</v>
      </c>
      <c r="E446" s="30">
        <f>D446</f>
        <v>1500</v>
      </c>
    </row>
    <row r="447" spans="1:5">
      <c r="A447" s="28"/>
      <c r="B447" s="28" t="s">
        <v>382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>
      <c r="A448" s="28"/>
      <c r="B448" s="28" t="s">
        <v>383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384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386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387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388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</row>
    <row r="455" spans="1:5">
      <c r="A455" s="6">
        <v>2202</v>
      </c>
      <c r="B455" s="4" t="s">
        <v>142</v>
      </c>
      <c r="C455" s="5">
        <f>SUM(C456:C458)</f>
        <v>3000</v>
      </c>
      <c r="D455" s="5">
        <f>SUM(D456:D458)</f>
        <v>3000</v>
      </c>
      <c r="E455" s="5">
        <f>SUM(E456:E458)</f>
        <v>3000</v>
      </c>
    </row>
    <row r="456" spans="1:5">
      <c r="A456" s="28"/>
      <c r="B456" s="28" t="s">
        <v>389</v>
      </c>
      <c r="C456" s="30">
        <v>1000</v>
      </c>
      <c r="D456" s="30">
        <f>C456</f>
        <v>1000</v>
      </c>
      <c r="E456" s="30">
        <f>D456</f>
        <v>1000</v>
      </c>
    </row>
    <row r="457" spans="1:5">
      <c r="A457" s="28"/>
      <c r="B457" s="28" t="s">
        <v>390</v>
      </c>
      <c r="C457" s="30">
        <v>2000</v>
      </c>
      <c r="D457" s="30">
        <f t="shared" ref="D457:E458" si="46">C457</f>
        <v>2000</v>
      </c>
      <c r="E457" s="30">
        <f t="shared" si="46"/>
        <v>2000</v>
      </c>
    </row>
    <row r="458" spans="1:5">
      <c r="A458" s="28"/>
      <c r="B458" s="28" t="s">
        <v>383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143</v>
      </c>
      <c r="C459" s="5">
        <f>SUM(C460:C461)</f>
        <v>7000</v>
      </c>
      <c r="D459" s="5">
        <f>SUM(D460:D461)</f>
        <v>7000</v>
      </c>
      <c r="E459" s="5">
        <f>SUM(E460:E461)</f>
        <v>7000</v>
      </c>
    </row>
    <row r="460" spans="1:5">
      <c r="A460" s="28"/>
      <c r="B460" s="28" t="s">
        <v>391</v>
      </c>
      <c r="C460" s="30">
        <v>2000</v>
      </c>
      <c r="D460" s="30">
        <f t="shared" ref="D460:E462" si="47">C460</f>
        <v>2000</v>
      </c>
      <c r="E460" s="30">
        <f t="shared" si="47"/>
        <v>2000</v>
      </c>
    </row>
    <row r="461" spans="1:5">
      <c r="A461" s="28"/>
      <c r="B461" s="28" t="s">
        <v>392</v>
      </c>
      <c r="C461" s="30">
        <v>5000</v>
      </c>
      <c r="D461" s="30">
        <f t="shared" si="47"/>
        <v>5000</v>
      </c>
      <c r="E461" s="30">
        <f t="shared" si="47"/>
        <v>5000</v>
      </c>
    </row>
    <row r="462" spans="1:5">
      <c r="A462" s="6">
        <v>2202</v>
      </c>
      <c r="B462" s="4" t="s">
        <v>393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394</v>
      </c>
      <c r="C463" s="5">
        <f>SUM(C464:C467)</f>
        <v>7000</v>
      </c>
      <c r="D463" s="5">
        <f>SUM(D464:D467)</f>
        <v>7000</v>
      </c>
      <c r="E463" s="5">
        <f>SUM(E464:E467)</f>
        <v>7000</v>
      </c>
    </row>
    <row r="464" spans="1:5">
      <c r="A464" s="28"/>
      <c r="B464" s="28" t="s">
        <v>395</v>
      </c>
      <c r="C464" s="30">
        <v>1000</v>
      </c>
      <c r="D464" s="30">
        <f>C464</f>
        <v>1000</v>
      </c>
      <c r="E464" s="30">
        <f>D464</f>
        <v>1000</v>
      </c>
    </row>
    <row r="465" spans="1:5">
      <c r="A465" s="28"/>
      <c r="B465" s="28" t="s">
        <v>396</v>
      </c>
      <c r="C465" s="30">
        <v>1000</v>
      </c>
      <c r="D465" s="30">
        <f t="shared" ref="D465:E467" si="48">C465</f>
        <v>1000</v>
      </c>
      <c r="E465" s="30">
        <f t="shared" si="48"/>
        <v>1000</v>
      </c>
    </row>
    <row r="466" spans="1:5">
      <c r="A466" s="28"/>
      <c r="B466" s="28" t="s">
        <v>397</v>
      </c>
      <c r="C466" s="30">
        <v>5000</v>
      </c>
      <c r="D466" s="30">
        <f t="shared" si="48"/>
        <v>5000</v>
      </c>
      <c r="E466" s="30">
        <f t="shared" si="48"/>
        <v>5000</v>
      </c>
    </row>
    <row r="467" spans="1:5">
      <c r="A467" s="28"/>
      <c r="B467" s="28" t="s">
        <v>398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399</v>
      </c>
      <c r="C468" s="5">
        <f>SUM(C469:C473)</f>
        <v>500</v>
      </c>
      <c r="D468" s="5">
        <f>SUM(D469:D473)</f>
        <v>500</v>
      </c>
      <c r="E468" s="5">
        <f>SUM(E469:E473)</f>
        <v>500</v>
      </c>
    </row>
    <row r="469" spans="1:5">
      <c r="A469" s="28"/>
      <c r="B469" s="28" t="s">
        <v>400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401</v>
      </c>
      <c r="C470" s="30">
        <v>500</v>
      </c>
      <c r="D470" s="30">
        <f t="shared" ref="D470:E473" si="49">C470</f>
        <v>500</v>
      </c>
      <c r="E470" s="30">
        <f t="shared" si="49"/>
        <v>500</v>
      </c>
    </row>
    <row r="471" spans="1:5">
      <c r="A471" s="28"/>
      <c r="B471" s="28" t="s">
        <v>402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403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404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144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405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406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405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406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408</v>
      </c>
      <c r="C480" s="5">
        <v>25000</v>
      </c>
      <c r="D480" s="5">
        <f t="shared" si="50"/>
        <v>25000</v>
      </c>
      <c r="E480" s="5">
        <f t="shared" si="50"/>
        <v>25000</v>
      </c>
    </row>
    <row r="481" spans="1:10">
      <c r="A481" s="6">
        <v>2202</v>
      </c>
      <c r="B481" s="4" t="s">
        <v>409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89" t="s">
        <v>410</v>
      </c>
      <c r="B482" s="190"/>
      <c r="C482" s="32">
        <v>0</v>
      </c>
      <c r="D482" s="32">
        <v>0</v>
      </c>
      <c r="E482" s="32">
        <v>0</v>
      </c>
    </row>
    <row r="483" spans="1:10">
      <c r="A483" s="199" t="s">
        <v>411</v>
      </c>
      <c r="B483" s="200"/>
      <c r="C483" s="35">
        <f>C484+C504+C509+C522+C528+C538</f>
        <v>151000</v>
      </c>
      <c r="D483" s="35">
        <f>D484+D504+D509+D522+D528+D538</f>
        <v>151000</v>
      </c>
      <c r="E483" s="35">
        <f>E484+E504+E509+E522+E528+E538</f>
        <v>151000</v>
      </c>
      <c r="G483" s="39" t="s">
        <v>614</v>
      </c>
      <c r="H483" s="41"/>
      <c r="I483" s="42"/>
      <c r="J483" s="40" t="b">
        <f>AND(H483=I483)</f>
        <v>1</v>
      </c>
    </row>
    <row r="484" spans="1:10">
      <c r="A484" s="189" t="s">
        <v>412</v>
      </c>
      <c r="B484" s="190"/>
      <c r="C484" s="32">
        <f>C485+C486+C490+C491+C494+C497+C500+C501+C502+C503</f>
        <v>69500</v>
      </c>
      <c r="D484" s="32">
        <f>D485+D486+D490+D491+D494+D497+D500+D501+D502+D503</f>
        <v>69500</v>
      </c>
      <c r="E484" s="32">
        <f>E485+E486+E490+E491+E494+E497+E500+E501+E502+E503</f>
        <v>69500</v>
      </c>
    </row>
    <row r="485" spans="1:10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414</v>
      </c>
      <c r="C486" s="5">
        <f>SUM(C487:C489)</f>
        <v>45000</v>
      </c>
      <c r="D486" s="5">
        <f>SUM(D487:D489)</f>
        <v>45000</v>
      </c>
      <c r="E486" s="5">
        <f>SUM(E487:E489)</f>
        <v>45000</v>
      </c>
    </row>
    <row r="487" spans="1:10">
      <c r="A487" s="28"/>
      <c r="B487" s="28" t="s">
        <v>415</v>
      </c>
      <c r="C487" s="30">
        <v>30000</v>
      </c>
      <c r="D487" s="30">
        <f>C487</f>
        <v>30000</v>
      </c>
      <c r="E487" s="30">
        <f>D487</f>
        <v>30000</v>
      </c>
    </row>
    <row r="488" spans="1:10">
      <c r="A488" s="28"/>
      <c r="B488" s="28" t="s">
        <v>416</v>
      </c>
      <c r="C488" s="30">
        <v>15000</v>
      </c>
      <c r="D488" s="30">
        <f t="shared" ref="D488:E489" si="51">C488</f>
        <v>15000</v>
      </c>
      <c r="E488" s="30">
        <f t="shared" si="51"/>
        <v>15000</v>
      </c>
    </row>
    <row r="489" spans="1:10">
      <c r="A489" s="28"/>
      <c r="B489" s="28" t="s">
        <v>417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418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419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>
      <c r="A492" s="28"/>
      <c r="B492" s="28" t="s">
        <v>420</v>
      </c>
      <c r="C492" s="30">
        <v>500</v>
      </c>
      <c r="D492" s="30">
        <f>C492</f>
        <v>500</v>
      </c>
      <c r="E492" s="30">
        <f>D492</f>
        <v>500</v>
      </c>
    </row>
    <row r="493" spans="1:10">
      <c r="A493" s="28"/>
      <c r="B493" s="28" t="s">
        <v>421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422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>
      <c r="A495" s="28"/>
      <c r="B495" s="28" t="s">
        <v>423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424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425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6">
      <c r="A498" s="28"/>
      <c r="B498" s="28" t="s">
        <v>426</v>
      </c>
      <c r="C498" s="30">
        <v>1000</v>
      </c>
      <c r="D498" s="30">
        <f t="shared" ref="D498:E503" si="52">C498</f>
        <v>1000</v>
      </c>
      <c r="E498" s="30">
        <f t="shared" si="52"/>
        <v>1000</v>
      </c>
    </row>
    <row r="499" spans="1:6">
      <c r="A499" s="28"/>
      <c r="B499" s="28" t="s">
        <v>427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428</v>
      </c>
      <c r="C500" s="5">
        <v>20000</v>
      </c>
      <c r="D500" s="5">
        <f t="shared" si="52"/>
        <v>20000</v>
      </c>
      <c r="E500" s="5">
        <f t="shared" si="52"/>
        <v>20000</v>
      </c>
    </row>
    <row r="501" spans="1:6">
      <c r="A501" s="6">
        <v>3302</v>
      </c>
      <c r="B501" s="4" t="s">
        <v>429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430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431</v>
      </c>
      <c r="C503" s="5">
        <v>2000</v>
      </c>
      <c r="D503" s="5">
        <f t="shared" si="52"/>
        <v>2000</v>
      </c>
      <c r="E503" s="5">
        <f t="shared" si="52"/>
        <v>2000</v>
      </c>
    </row>
    <row r="504" spans="1:6">
      <c r="A504" s="189" t="s">
        <v>432</v>
      </c>
      <c r="B504" s="190"/>
      <c r="C504" s="32">
        <f>SUM(C505:C508)</f>
        <v>31500</v>
      </c>
      <c r="D504" s="32">
        <f>SUM(D505:D508)</f>
        <v>31500</v>
      </c>
      <c r="E504" s="32">
        <f>SUM(E505:E508)</f>
        <v>31500</v>
      </c>
    </row>
    <row r="505" spans="1:6">
      <c r="A505" s="6">
        <v>3303</v>
      </c>
      <c r="B505" s="4" t="s">
        <v>433</v>
      </c>
      <c r="C505" s="5">
        <v>4500</v>
      </c>
      <c r="D505" s="5">
        <f>C505</f>
        <v>4500</v>
      </c>
      <c r="E505" s="5">
        <f>D505</f>
        <v>4500</v>
      </c>
    </row>
    <row r="506" spans="1:6">
      <c r="A506" s="6">
        <v>3303</v>
      </c>
      <c r="B506" s="4" t="s">
        <v>434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435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431</v>
      </c>
      <c r="C508" s="5">
        <v>27000</v>
      </c>
      <c r="D508" s="5">
        <f t="shared" si="53"/>
        <v>27000</v>
      </c>
      <c r="E508" s="5">
        <f t="shared" si="53"/>
        <v>27000</v>
      </c>
    </row>
    <row r="509" spans="1:6">
      <c r="A509" s="189" t="s">
        <v>436</v>
      </c>
      <c r="B509" s="190"/>
      <c r="C509" s="32">
        <f>C510+C511+C512+C513+C517+C518+C519+C520+C521</f>
        <v>46000</v>
      </c>
      <c r="D509" s="32">
        <f>D510+D511+D512+D513+D517+D518+D519+D520+D521</f>
        <v>46000</v>
      </c>
      <c r="E509" s="32">
        <f>E510+E511+E512+E513+E517+E518+E519+E520+E521</f>
        <v>46000</v>
      </c>
      <c r="F509" s="51"/>
    </row>
    <row r="510" spans="1:6">
      <c r="A510" s="6">
        <v>3305</v>
      </c>
      <c r="B510" s="4" t="s">
        <v>437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438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439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440</v>
      </c>
      <c r="C513" s="5">
        <f>SUM(C514:C516)</f>
        <v>3000</v>
      </c>
      <c r="D513" s="5">
        <f>SUM(D514:D516)</f>
        <v>3000</v>
      </c>
      <c r="E513" s="5">
        <f>SUM(E514:E516)</f>
        <v>3000</v>
      </c>
    </row>
    <row r="514" spans="1:5">
      <c r="A514" s="29"/>
      <c r="B514" s="28" t="s">
        <v>441</v>
      </c>
      <c r="C514" s="30">
        <v>3000</v>
      </c>
      <c r="D514" s="30">
        <f t="shared" ref="D514:E521" si="55">C514</f>
        <v>3000</v>
      </c>
      <c r="E514" s="30">
        <f t="shared" si="55"/>
        <v>3000</v>
      </c>
    </row>
    <row r="515" spans="1:5">
      <c r="A515" s="29"/>
      <c r="B515" s="28" t="s">
        <v>442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443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444</v>
      </c>
      <c r="C517" s="5">
        <v>3000</v>
      </c>
      <c r="D517" s="5">
        <f t="shared" si="55"/>
        <v>3000</v>
      </c>
      <c r="E517" s="5">
        <f t="shared" si="55"/>
        <v>3000</v>
      </c>
    </row>
    <row r="518" spans="1:5">
      <c r="A518" s="6">
        <v>3305</v>
      </c>
      <c r="B518" s="4" t="s">
        <v>445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446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447</v>
      </c>
      <c r="C520" s="5">
        <v>40000</v>
      </c>
      <c r="D520" s="5">
        <f t="shared" si="55"/>
        <v>40000</v>
      </c>
      <c r="E520" s="5">
        <f t="shared" si="55"/>
        <v>40000</v>
      </c>
    </row>
    <row r="521" spans="1:5">
      <c r="A521" s="6">
        <v>3305</v>
      </c>
      <c r="B521" s="4" t="s">
        <v>431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89" t="s">
        <v>448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449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450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451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452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453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89" t="s">
        <v>454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455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456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440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457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458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459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460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461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462</v>
      </c>
      <c r="C537" s="5">
        <v>0</v>
      </c>
      <c r="D537" s="5">
        <f>C537</f>
        <v>0</v>
      </c>
      <c r="E537" s="5">
        <f>D537</f>
        <v>0</v>
      </c>
    </row>
    <row r="538" spans="1:5">
      <c r="A538" s="189" t="s">
        <v>463</v>
      </c>
      <c r="B538" s="190"/>
      <c r="C538" s="32">
        <f>SUM(C539:C544)</f>
        <v>4000</v>
      </c>
      <c r="D538" s="32">
        <f>SUM(D539:D544)</f>
        <v>4000</v>
      </c>
      <c r="E538" s="32">
        <f>SUM(E539:E544)</f>
        <v>4000</v>
      </c>
    </row>
    <row r="539" spans="1:5">
      <c r="A539" s="6">
        <v>3310</v>
      </c>
      <c r="B539" s="4" t="s">
        <v>465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4000</v>
      </c>
      <c r="D540" s="5">
        <f t="shared" ref="D540:E543" si="58">C540</f>
        <v>4000</v>
      </c>
      <c r="E540" s="5">
        <f t="shared" si="58"/>
        <v>4000</v>
      </c>
    </row>
    <row r="541" spans="1:5">
      <c r="A541" s="6">
        <v>3310</v>
      </c>
      <c r="B541" s="4" t="s">
        <v>466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467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464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468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469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470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7" t="s">
        <v>471</v>
      </c>
      <c r="B547" s="198"/>
      <c r="C547" s="35">
        <f>C548+C549</f>
        <v>50000</v>
      </c>
      <c r="D547" s="35">
        <f>D548+D549</f>
        <v>50000</v>
      </c>
      <c r="E547" s="35">
        <f>E548+E549</f>
        <v>50000</v>
      </c>
      <c r="G547" s="39" t="s">
        <v>615</v>
      </c>
      <c r="H547" s="41"/>
      <c r="I547" s="42"/>
      <c r="J547" s="40" t="b">
        <f>AND(H547=I547)</f>
        <v>1</v>
      </c>
    </row>
    <row r="548" spans="1:10">
      <c r="A548" s="189" t="s">
        <v>472</v>
      </c>
      <c r="B548" s="190"/>
      <c r="C548" s="32"/>
      <c r="D548" s="32">
        <f>C548</f>
        <v>0</v>
      </c>
      <c r="E548" s="32">
        <f>D548</f>
        <v>0</v>
      </c>
    </row>
    <row r="549" spans="1:10">
      <c r="A549" s="189" t="s">
        <v>473</v>
      </c>
      <c r="B549" s="190"/>
      <c r="C549" s="32">
        <v>50000</v>
      </c>
      <c r="D549" s="32">
        <f>C549</f>
        <v>50000</v>
      </c>
      <c r="E549" s="32">
        <f>D549</f>
        <v>50000</v>
      </c>
    </row>
    <row r="550" spans="1:10">
      <c r="A550" s="195" t="s">
        <v>477</v>
      </c>
      <c r="B550" s="196"/>
      <c r="C550" s="36">
        <f>C553</f>
        <v>54899</v>
      </c>
      <c r="D550" s="36">
        <f>D551</f>
        <v>54899</v>
      </c>
      <c r="E550" s="36">
        <f>E551</f>
        <v>54899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1" t="s">
        <v>478</v>
      </c>
      <c r="B551" s="192"/>
      <c r="C551" s="33">
        <f>C552+C556</f>
        <v>54899</v>
      </c>
      <c r="D551" s="33">
        <f>D552+D556</f>
        <v>54899</v>
      </c>
      <c r="E551" s="33">
        <f>E552+E556</f>
        <v>54899</v>
      </c>
      <c r="G551" s="39" t="s">
        <v>616</v>
      </c>
      <c r="H551" s="41"/>
      <c r="I551" s="42"/>
      <c r="J551" s="40" t="b">
        <f>AND(H551=I551)</f>
        <v>1</v>
      </c>
    </row>
    <row r="552" spans="1:10">
      <c r="A552" s="189" t="s">
        <v>479</v>
      </c>
      <c r="B552" s="190"/>
      <c r="C552" s="32">
        <f>SUM(C553:C555)</f>
        <v>54899</v>
      </c>
      <c r="D552" s="32">
        <f>SUM(D553:D555)</f>
        <v>54899</v>
      </c>
      <c r="E552" s="32">
        <f>SUM(E553:E555)</f>
        <v>54899</v>
      </c>
    </row>
    <row r="553" spans="1:10">
      <c r="A553" s="6">
        <v>5500</v>
      </c>
      <c r="B553" s="4" t="s">
        <v>480</v>
      </c>
      <c r="C553" s="5">
        <v>54899</v>
      </c>
      <c r="D553" s="5">
        <f t="shared" ref="D553:E555" si="59">C553</f>
        <v>54899</v>
      </c>
      <c r="E553" s="5">
        <f t="shared" si="59"/>
        <v>54899</v>
      </c>
    </row>
    <row r="554" spans="1:10">
      <c r="A554" s="6">
        <v>5500</v>
      </c>
      <c r="B554" s="4" t="s">
        <v>481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482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89" t="s">
        <v>483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484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485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3" t="s">
        <v>62</v>
      </c>
      <c r="B559" s="194"/>
      <c r="C559" s="37">
        <f>C560+C716+C725</f>
        <v>75215</v>
      </c>
      <c r="D559" s="37">
        <f>D560+D716+D725</f>
        <v>75215</v>
      </c>
      <c r="E559" s="37">
        <f>E560+E716+E725</f>
        <v>75215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95" t="s">
        <v>486</v>
      </c>
      <c r="B560" s="196"/>
      <c r="C560" s="36">
        <f>C561+C638+C642+C645</f>
        <v>9628</v>
      </c>
      <c r="D560" s="36">
        <f>D561+D638+D642+D645</f>
        <v>9628</v>
      </c>
      <c r="E560" s="36">
        <f>E561+E638+E642+E645</f>
        <v>9628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1" t="s">
        <v>487</v>
      </c>
      <c r="B561" s="192"/>
      <c r="C561" s="38">
        <f>C562+C567+C568+C569+C576+C577+C581+C584+C585+C586+C587+C592+C595+C599+C603+C610+C616+C628</f>
        <v>9628</v>
      </c>
      <c r="D561" s="38">
        <f>D562+D567+D568+D569+D576+D577+D581+D584+D585+D586+D587+D592+D595+D599+D603+D610+D616+D628</f>
        <v>9628</v>
      </c>
      <c r="E561" s="38">
        <f>E562+E567+E568+E569+E576+E577+E581+E584+E585+E586+E587+E592+E595+E599+E603+E610+E616+E628</f>
        <v>9628</v>
      </c>
      <c r="G561" s="39" t="s">
        <v>617</v>
      </c>
      <c r="H561" s="41"/>
      <c r="I561" s="42"/>
      <c r="J561" s="40" t="b">
        <f>AND(H561=I561)</f>
        <v>1</v>
      </c>
    </row>
    <row r="562" spans="1:10">
      <c r="A562" s="189" t="s">
        <v>488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490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491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492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493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89" t="s">
        <v>489</v>
      </c>
      <c r="B567" s="190"/>
      <c r="C567" s="31">
        <v>9628</v>
      </c>
      <c r="D567" s="31">
        <f>C567</f>
        <v>9628</v>
      </c>
      <c r="E567" s="31">
        <f>D567</f>
        <v>9628</v>
      </c>
    </row>
    <row r="568" spans="1:10">
      <c r="A568" s="189" t="s">
        <v>494</v>
      </c>
      <c r="B568" s="190"/>
      <c r="C568" s="32">
        <v>0</v>
      </c>
      <c r="D568" s="32">
        <f>C568</f>
        <v>0</v>
      </c>
      <c r="E568" s="32">
        <f>D568</f>
        <v>0</v>
      </c>
    </row>
    <row r="569" spans="1:10">
      <c r="A569" s="189" t="s">
        <v>495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496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497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498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499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500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501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89" t="s">
        <v>502</v>
      </c>
      <c r="B576" s="190"/>
      <c r="C576" s="32">
        <v>0</v>
      </c>
      <c r="D576" s="32">
        <f>C576</f>
        <v>0</v>
      </c>
      <c r="E576" s="32">
        <f>D576</f>
        <v>0</v>
      </c>
    </row>
    <row r="577" spans="1:5">
      <c r="A577" s="189" t="s">
        <v>503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504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505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506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89" t="s">
        <v>507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508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509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89" t="s">
        <v>510</v>
      </c>
      <c r="B584" s="190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89" t="s">
        <v>511</v>
      </c>
      <c r="B585" s="190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89" t="s">
        <v>512</v>
      </c>
      <c r="B586" s="190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89" t="s">
        <v>513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514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515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516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517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89" t="s">
        <v>520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518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519</v>
      </c>
      <c r="C594" s="5">
        <v>0</v>
      </c>
      <c r="D594" s="5">
        <f>C594</f>
        <v>0</v>
      </c>
      <c r="E594" s="5">
        <f>D594</f>
        <v>0</v>
      </c>
    </row>
    <row r="595" spans="1:5">
      <c r="A595" s="189" t="s">
        <v>524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521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522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523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89" t="s">
        <v>525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526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527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523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89" t="s">
        <v>528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529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530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531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532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533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534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89" t="s">
        <v>535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536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537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538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539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540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89" t="s">
        <v>541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542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543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544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545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546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547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548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549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550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551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552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89" t="s">
        <v>553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554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555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556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557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558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559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560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561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562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1" t="s">
        <v>563</v>
      </c>
      <c r="B638" s="19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618</v>
      </c>
      <c r="H638" s="41"/>
      <c r="I638" s="42"/>
      <c r="J638" s="40" t="b">
        <f>AND(H638=I638)</f>
        <v>1</v>
      </c>
    </row>
    <row r="639" spans="1:10">
      <c r="A639" s="189" t="s">
        <v>564</v>
      </c>
      <c r="B639" s="19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89" t="s">
        <v>565</v>
      </c>
      <c r="B640" s="190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89" t="s">
        <v>566</v>
      </c>
      <c r="B641" s="19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1" t="s">
        <v>567</v>
      </c>
      <c r="B642" s="19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619</v>
      </c>
      <c r="H642" s="41"/>
      <c r="I642" s="42"/>
      <c r="J642" s="40" t="b">
        <f>AND(H642=I642)</f>
        <v>1</v>
      </c>
    </row>
    <row r="643" spans="1:10">
      <c r="A643" s="189" t="s">
        <v>568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>
      <c r="A644" s="189" t="s">
        <v>569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>
      <c r="A645" s="191" t="s">
        <v>570</v>
      </c>
      <c r="B645" s="19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620</v>
      </c>
      <c r="H645" s="41"/>
      <c r="I645" s="42"/>
      <c r="J645" s="40" t="b">
        <f>AND(H645=I645)</f>
        <v>1</v>
      </c>
    </row>
    <row r="646" spans="1:10">
      <c r="A646" s="189" t="s">
        <v>571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490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491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492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493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89" t="s">
        <v>572</v>
      </c>
      <c r="B651" s="190"/>
      <c r="C651" s="31">
        <v>0</v>
      </c>
      <c r="D651" s="31">
        <f>C651</f>
        <v>0</v>
      </c>
      <c r="E651" s="31">
        <f>D651</f>
        <v>0</v>
      </c>
    </row>
    <row r="652" spans="1:10">
      <c r="A652" s="189" t="s">
        <v>573</v>
      </c>
      <c r="B652" s="190"/>
      <c r="C652" s="32">
        <v>0</v>
      </c>
      <c r="D652" s="32">
        <f>C652</f>
        <v>0</v>
      </c>
      <c r="E652" s="32">
        <f>D652</f>
        <v>0</v>
      </c>
    </row>
    <row r="653" spans="1:10">
      <c r="A653" s="189" t="s">
        <v>574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496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497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498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499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500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501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89" t="s">
        <v>575</v>
      </c>
      <c r="B660" s="190"/>
      <c r="C660" s="32">
        <v>0</v>
      </c>
      <c r="D660" s="32">
        <f>C660</f>
        <v>0</v>
      </c>
      <c r="E660" s="32">
        <f>D660</f>
        <v>0</v>
      </c>
    </row>
    <row r="661" spans="1:5">
      <c r="A661" s="189" t="s">
        <v>576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504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505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506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89" t="s">
        <v>577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508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509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89" t="s">
        <v>578</v>
      </c>
      <c r="B668" s="190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89" t="s">
        <v>579</v>
      </c>
      <c r="B669" s="190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89" t="s">
        <v>580</v>
      </c>
      <c r="B670" s="190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89" t="s">
        <v>581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514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515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516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517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89" t="s">
        <v>582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518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519</v>
      </c>
      <c r="C678" s="5">
        <v>0</v>
      </c>
      <c r="D678" s="5">
        <f>C678</f>
        <v>0</v>
      </c>
      <c r="E678" s="5">
        <f>D678</f>
        <v>0</v>
      </c>
    </row>
    <row r="679" spans="1:5">
      <c r="A679" s="189" t="s">
        <v>583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521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522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523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89" t="s">
        <v>584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526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527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523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89" t="s">
        <v>585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529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530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531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532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533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534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89" t="s">
        <v>586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536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537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538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539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540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89" t="s">
        <v>587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542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543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544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545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546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547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548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549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550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551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552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89" t="s">
        <v>588</v>
      </c>
      <c r="B712" s="190"/>
      <c r="C712" s="31">
        <v>0</v>
      </c>
      <c r="D712" s="31">
        <f>C712</f>
        <v>0</v>
      </c>
      <c r="E712" s="31">
        <f>D712</f>
        <v>0</v>
      </c>
    </row>
    <row r="713" spans="1:10">
      <c r="A713" s="189" t="s">
        <v>589</v>
      </c>
      <c r="B713" s="19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89" t="s">
        <v>590</v>
      </c>
      <c r="B714" s="190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89" t="s">
        <v>591</v>
      </c>
      <c r="B715" s="19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95" t="s">
        <v>592</v>
      </c>
      <c r="B716" s="196"/>
      <c r="C716" s="36">
        <f>C717</f>
        <v>65587</v>
      </c>
      <c r="D716" s="36">
        <f>D717</f>
        <v>65587</v>
      </c>
      <c r="E716" s="36">
        <f>E717</f>
        <v>65587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1" t="s">
        <v>593</v>
      </c>
      <c r="B717" s="192"/>
      <c r="C717" s="33">
        <f>C718+C722</f>
        <v>65587</v>
      </c>
      <c r="D717" s="33">
        <f>D718+D722</f>
        <v>65587</v>
      </c>
      <c r="E717" s="33">
        <f>E718+E722</f>
        <v>65587</v>
      </c>
      <c r="G717" s="39" t="s">
        <v>621</v>
      </c>
      <c r="H717" s="41"/>
      <c r="I717" s="42"/>
      <c r="J717" s="40" t="b">
        <f>AND(H717=I717)</f>
        <v>1</v>
      </c>
    </row>
    <row r="718" spans="1:10">
      <c r="A718" s="201" t="s">
        <v>854</v>
      </c>
      <c r="B718" s="202"/>
      <c r="C718" s="31">
        <f>SUM(C719:C721)</f>
        <v>65587</v>
      </c>
      <c r="D718" s="31">
        <f>SUM(D719:D721)</f>
        <v>65587</v>
      </c>
      <c r="E718" s="31">
        <f>SUM(E719:E721)</f>
        <v>65587</v>
      </c>
    </row>
    <row r="719" spans="1:10">
      <c r="A719" s="6">
        <v>10950</v>
      </c>
      <c r="B719" s="4" t="s">
        <v>594</v>
      </c>
      <c r="C719" s="5">
        <v>65587</v>
      </c>
      <c r="D719" s="5">
        <f>C719</f>
        <v>65587</v>
      </c>
      <c r="E719" s="5">
        <f>D719</f>
        <v>65587</v>
      </c>
    </row>
    <row r="720" spans="1:10">
      <c r="A720" s="6">
        <v>10950</v>
      </c>
      <c r="B720" s="4" t="s">
        <v>595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596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201" t="s">
        <v>855</v>
      </c>
      <c r="B722" s="202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597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598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5" t="s">
        <v>599</v>
      </c>
      <c r="B725" s="196"/>
      <c r="C725" s="36">
        <f>C726</f>
        <v>0</v>
      </c>
      <c r="D725" s="36">
        <f>D726</f>
        <v>0</v>
      </c>
      <c r="E725" s="36">
        <f>E726</f>
        <v>0</v>
      </c>
      <c r="G725" s="39" t="s">
        <v>238</v>
      </c>
      <c r="H725" s="41"/>
      <c r="I725" s="42"/>
      <c r="J725" s="40" t="b">
        <f>AND(H725=I725)</f>
        <v>1</v>
      </c>
    </row>
    <row r="726" spans="1:10">
      <c r="A726" s="191" t="s">
        <v>610</v>
      </c>
      <c r="B726" s="19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622</v>
      </c>
      <c r="H726" s="41"/>
      <c r="I726" s="42"/>
      <c r="J726" s="40" t="b">
        <f>AND(H726=I726)</f>
        <v>1</v>
      </c>
    </row>
    <row r="727" spans="1:10">
      <c r="A727" s="201" t="s">
        <v>820</v>
      </c>
      <c r="B727" s="20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856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857</v>
      </c>
      <c r="C729" s="5"/>
      <c r="D729" s="5">
        <f>C729</f>
        <v>0</v>
      </c>
      <c r="E729" s="5">
        <f>D729</f>
        <v>0</v>
      </c>
    </row>
    <row r="730" spans="1:10">
      <c r="A730" s="201" t="s">
        <v>823</v>
      </c>
      <c r="B730" s="202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858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825</v>
      </c>
      <c r="C732" s="30"/>
      <c r="D732" s="30">
        <f>C732</f>
        <v>0</v>
      </c>
      <c r="E732" s="30">
        <f>D732</f>
        <v>0</v>
      </c>
    </row>
    <row r="733" spans="1:10">
      <c r="A733" s="201" t="s">
        <v>826</v>
      </c>
      <c r="B733" s="20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859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828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829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856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857</v>
      </c>
      <c r="C738" s="5"/>
      <c r="D738" s="5">
        <f t="shared" si="85"/>
        <v>0</v>
      </c>
      <c r="E738" s="5">
        <f t="shared" si="85"/>
        <v>0</v>
      </c>
    </row>
    <row r="739" spans="1:11">
      <c r="A739" s="201" t="s">
        <v>830</v>
      </c>
      <c r="B739" s="202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857</v>
      </c>
      <c r="C740" s="5"/>
      <c r="D740" s="5">
        <f>C740</f>
        <v>0</v>
      </c>
      <c r="E740" s="5">
        <f>D740</f>
        <v>0</v>
      </c>
    </row>
    <row r="741" spans="1:11">
      <c r="A741" s="201" t="s">
        <v>831</v>
      </c>
      <c r="B741" s="202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856</v>
      </c>
      <c r="C742" s="5"/>
      <c r="D742" s="5">
        <f>C742</f>
        <v>0</v>
      </c>
      <c r="E742" s="5">
        <f>D742</f>
        <v>0</v>
      </c>
    </row>
    <row r="743" spans="1:11">
      <c r="A743" s="201" t="s">
        <v>832</v>
      </c>
      <c r="B743" s="20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859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833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858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834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856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857</v>
      </c>
      <c r="C749" s="5"/>
      <c r="D749" s="5">
        <f t="shared" si="86"/>
        <v>0</v>
      </c>
      <c r="E749" s="5">
        <f t="shared" si="86"/>
        <v>0</v>
      </c>
    </row>
    <row r="750" spans="1:11">
      <c r="A750" s="201" t="s">
        <v>835</v>
      </c>
      <c r="B750" s="20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858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44"/>
      <c r="B752" s="145" t="s">
        <v>836</v>
      </c>
      <c r="C752" s="146"/>
      <c r="D752" s="146">
        <f t="shared" ref="D752:E754" si="87">C752</f>
        <v>0</v>
      </c>
      <c r="E752" s="146">
        <f t="shared" si="87"/>
        <v>0</v>
      </c>
      <c r="F752" s="143"/>
      <c r="G752" s="143"/>
      <c r="H752" s="143"/>
      <c r="I752" s="143"/>
      <c r="J752" s="143"/>
      <c r="K752" s="143"/>
    </row>
    <row r="753" spans="1:11">
      <c r="A753" s="144"/>
      <c r="B753" s="145" t="s">
        <v>837</v>
      </c>
      <c r="C753" s="146"/>
      <c r="D753" s="146">
        <f t="shared" si="87"/>
        <v>0</v>
      </c>
      <c r="E753" s="146">
        <f t="shared" si="87"/>
        <v>0</v>
      </c>
      <c r="F753" s="143"/>
      <c r="G753" s="143"/>
      <c r="H753" s="143"/>
      <c r="I753" s="143"/>
      <c r="J753" s="143"/>
      <c r="K753" s="143"/>
    </row>
    <row r="754" spans="1:11">
      <c r="A754" s="6">
        <v>3</v>
      </c>
      <c r="B754" s="4" t="s">
        <v>856</v>
      </c>
      <c r="C754" s="5"/>
      <c r="D754" s="5">
        <f t="shared" si="87"/>
        <v>0</v>
      </c>
      <c r="E754" s="5">
        <f t="shared" si="87"/>
        <v>0</v>
      </c>
    </row>
    <row r="755" spans="1:11">
      <c r="A755" s="201" t="s">
        <v>838</v>
      </c>
      <c r="B755" s="202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858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839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840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841</v>
      </c>
      <c r="C759" s="30"/>
      <c r="D759" s="30">
        <f t="shared" si="88"/>
        <v>0</v>
      </c>
      <c r="E759" s="30">
        <f t="shared" si="88"/>
        <v>0</v>
      </c>
    </row>
    <row r="760" spans="1:11">
      <c r="A760" s="201" t="s">
        <v>842</v>
      </c>
      <c r="B760" s="202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858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843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844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856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201" t="s">
        <v>845</v>
      </c>
      <c r="B765" s="202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856</v>
      </c>
      <c r="C766" s="5"/>
      <c r="D766" s="5">
        <f>C766</f>
        <v>0</v>
      </c>
      <c r="E766" s="5">
        <f>D766</f>
        <v>0</v>
      </c>
    </row>
    <row r="767" spans="1:11">
      <c r="A767" s="201" t="s">
        <v>846</v>
      </c>
      <c r="B767" s="202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858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847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848</v>
      </c>
      <c r="C770" s="30"/>
      <c r="D770" s="30">
        <f>C770</f>
        <v>0</v>
      </c>
      <c r="E770" s="30">
        <f>D770</f>
        <v>0</v>
      </c>
    </row>
    <row r="771" spans="1:5">
      <c r="A771" s="201" t="s">
        <v>849</v>
      </c>
      <c r="B771" s="202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858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837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850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844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851</v>
      </c>
      <c r="C776" s="30"/>
      <c r="D776" s="30">
        <f t="shared" si="90"/>
        <v>0</v>
      </c>
      <c r="E776" s="30">
        <f t="shared" si="90"/>
        <v>0</v>
      </c>
    </row>
    <row r="777" spans="1:5">
      <c r="A777" s="201" t="s">
        <v>852</v>
      </c>
      <c r="B777" s="202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860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8 J642 J716:J717 J645 J725:J726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50:J551 J560:J561 J339 J547" xr:uid="{00000000-0002-0000-04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D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583B-9FD2-4693-8B14-30BD715FEC5A}">
  <dimension ref="A1:I73"/>
  <sheetViews>
    <sheetView rightToLeft="1" tabSelected="1" zoomScale="66" zoomScaleNormal="66" workbookViewId="0">
      <pane xSplit="2" ySplit="8" topLeftCell="C34" activePane="bottomRight" state="frozen"/>
      <selection pane="topRight" activeCell="C1" sqref="C1"/>
      <selection pane="bottomLeft" activeCell="A11" sqref="A11"/>
      <selection pane="bottomRight" activeCell="C57" sqref="C57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230" t="s">
        <v>888</v>
      </c>
      <c r="B1" s="230" t="s">
        <v>889</v>
      </c>
      <c r="C1" s="230" t="s">
        <v>890</v>
      </c>
      <c r="D1" s="231" t="s">
        <v>635</v>
      </c>
      <c r="E1" s="232"/>
      <c r="F1" s="232"/>
      <c r="G1" s="232"/>
      <c r="H1" s="232"/>
      <c r="I1" s="233"/>
    </row>
    <row r="2" spans="1:9">
      <c r="A2" s="234"/>
      <c r="B2" s="234"/>
      <c r="C2" s="234"/>
      <c r="D2" s="230" t="s">
        <v>647</v>
      </c>
      <c r="E2" s="230" t="s">
        <v>648</v>
      </c>
      <c r="F2" s="235" t="s">
        <v>891</v>
      </c>
      <c r="G2" s="235" t="s">
        <v>892</v>
      </c>
      <c r="H2" s="236" t="s">
        <v>893</v>
      </c>
      <c r="I2" s="237"/>
    </row>
    <row r="3" spans="1:9">
      <c r="A3" s="238"/>
      <c r="B3" s="238"/>
      <c r="C3" s="238"/>
      <c r="D3" s="238"/>
      <c r="E3" s="238"/>
      <c r="F3" s="239"/>
      <c r="G3" s="239"/>
      <c r="H3" s="240" t="s">
        <v>894</v>
      </c>
      <c r="I3" s="241" t="s">
        <v>895</v>
      </c>
    </row>
    <row r="4" spans="1:9">
      <c r="A4" s="242" t="s">
        <v>896</v>
      </c>
      <c r="B4" s="242"/>
      <c r="C4" s="242">
        <f>C5+C8+C11+C14+C17+C20+C23</f>
        <v>129000</v>
      </c>
      <c r="D4" s="242">
        <f>D5+D8+D11+D14+D17+D20+D23</f>
        <v>0</v>
      </c>
      <c r="E4" s="242">
        <f>E5+E8+E11+E14+E17+E20+E23</f>
        <v>0</v>
      </c>
      <c r="F4" s="242">
        <f>F5+F8+F11+F14+F17+F20+F23</f>
        <v>0</v>
      </c>
      <c r="G4" s="242">
        <f>G5+G8+G11+G14+G17+G20+G23</f>
        <v>129000</v>
      </c>
      <c r="H4" s="242">
        <f>H5+H8+H11+H14+H17+H20+H23</f>
        <v>0</v>
      </c>
      <c r="I4" s="242">
        <f>I5+I8+I11+I14+I17+I20+I23</f>
        <v>0</v>
      </c>
    </row>
    <row r="5" spans="1:9">
      <c r="A5" s="243" t="s">
        <v>897</v>
      </c>
      <c r="B5" s="244"/>
      <c r="C5" s="244">
        <f>SUM(D5:H5)</f>
        <v>129000</v>
      </c>
      <c r="D5" s="244">
        <f>SUM(D6:D7)</f>
        <v>0</v>
      </c>
      <c r="E5" s="244">
        <f>SUM(E6:E7)</f>
        <v>0</v>
      </c>
      <c r="F5" s="244">
        <f>SUM(F6:F7)</f>
        <v>0</v>
      </c>
      <c r="G5" s="244">
        <f>SUM(G6:G7)</f>
        <v>129000</v>
      </c>
      <c r="H5" s="244">
        <f>SUM(H6:H7)</f>
        <v>0</v>
      </c>
      <c r="I5" s="244">
        <f>SUM(I6:I7)</f>
        <v>0</v>
      </c>
    </row>
    <row r="6" spans="1:9" ht="29">
      <c r="A6" s="248" t="s">
        <v>932</v>
      </c>
      <c r="B6" s="10">
        <v>2016</v>
      </c>
      <c r="C6" s="10">
        <v>60000</v>
      </c>
      <c r="D6" s="10"/>
      <c r="E6" s="10"/>
      <c r="F6" s="10"/>
      <c r="G6" s="10">
        <v>60000</v>
      </c>
      <c r="H6" s="10"/>
      <c r="I6" s="10"/>
    </row>
    <row r="7" spans="1:9">
      <c r="A7" s="10" t="s">
        <v>926</v>
      </c>
      <c r="B7" s="10"/>
      <c r="C7" s="10">
        <v>69000</v>
      </c>
      <c r="D7" s="10"/>
      <c r="E7" s="10"/>
      <c r="F7" s="10"/>
      <c r="G7" s="10">
        <v>69000</v>
      </c>
      <c r="H7" s="10"/>
      <c r="I7" s="10"/>
    </row>
    <row r="8" spans="1:9">
      <c r="A8" s="243" t="s">
        <v>898</v>
      </c>
      <c r="B8" s="243"/>
      <c r="C8" s="243">
        <f t="shared" ref="C8:C68" si="0">SUM(D8:H8)</f>
        <v>0</v>
      </c>
      <c r="D8" s="243">
        <f t="shared" ref="D8:I8" si="1">SUM(D9:D10)</f>
        <v>0</v>
      </c>
      <c r="E8" s="243">
        <f t="shared" si="1"/>
        <v>0</v>
      </c>
      <c r="F8" s="243">
        <f t="shared" si="1"/>
        <v>0</v>
      </c>
      <c r="G8" s="243">
        <f t="shared" si="1"/>
        <v>0</v>
      </c>
      <c r="H8" s="243">
        <f t="shared" si="1"/>
        <v>0</v>
      </c>
      <c r="I8" s="243">
        <f t="shared" si="1"/>
        <v>0</v>
      </c>
    </row>
    <row r="9" spans="1:9">
      <c r="A9" s="10"/>
      <c r="B9" s="10"/>
      <c r="C9" s="10">
        <f t="shared" si="0"/>
        <v>0</v>
      </c>
      <c r="D9" s="10"/>
      <c r="E9" s="10"/>
      <c r="F9" s="10"/>
      <c r="G9" s="10"/>
      <c r="H9" s="10"/>
      <c r="I9" s="10"/>
    </row>
    <row r="10" spans="1:9">
      <c r="A10" s="10"/>
      <c r="B10" s="10"/>
      <c r="C10" s="10">
        <f t="shared" si="0"/>
        <v>0</v>
      </c>
      <c r="D10" s="10"/>
      <c r="E10" s="10"/>
      <c r="F10" s="10"/>
      <c r="G10" s="10"/>
      <c r="H10" s="10"/>
      <c r="I10" s="10"/>
    </row>
    <row r="11" spans="1:9">
      <c r="A11" s="243" t="s">
        <v>899</v>
      </c>
      <c r="B11" s="243"/>
      <c r="C11" s="243">
        <f t="shared" si="0"/>
        <v>0</v>
      </c>
      <c r="D11" s="243">
        <f t="shared" ref="D11:I11" si="2">SUM(D12:D13)</f>
        <v>0</v>
      </c>
      <c r="E11" s="243">
        <f t="shared" si="2"/>
        <v>0</v>
      </c>
      <c r="F11" s="243">
        <f t="shared" si="2"/>
        <v>0</v>
      </c>
      <c r="G11" s="243">
        <f t="shared" si="2"/>
        <v>0</v>
      </c>
      <c r="H11" s="243">
        <f t="shared" si="2"/>
        <v>0</v>
      </c>
      <c r="I11" s="243">
        <f t="shared" si="2"/>
        <v>0</v>
      </c>
    </row>
    <row r="12" spans="1:9">
      <c r="A12" s="10"/>
      <c r="B12" s="10"/>
      <c r="C12" s="10">
        <f t="shared" si="0"/>
        <v>0</v>
      </c>
      <c r="D12" s="10"/>
      <c r="E12" s="10"/>
      <c r="F12" s="10"/>
      <c r="G12" s="10"/>
      <c r="H12" s="10"/>
      <c r="I12" s="10"/>
    </row>
    <row r="13" spans="1:9">
      <c r="A13" s="10"/>
      <c r="B13" s="10"/>
      <c r="C13" s="10">
        <f t="shared" si="0"/>
        <v>0</v>
      </c>
      <c r="D13" s="10"/>
      <c r="E13" s="10"/>
      <c r="F13" s="10"/>
      <c r="G13" s="10"/>
      <c r="H13" s="10"/>
      <c r="I13" s="10"/>
    </row>
    <row r="14" spans="1:9">
      <c r="A14" s="243" t="s">
        <v>900</v>
      </c>
      <c r="B14" s="243"/>
      <c r="C14" s="243">
        <f t="shared" si="0"/>
        <v>0</v>
      </c>
      <c r="D14" s="243">
        <f t="shared" ref="D14:I14" si="3">SUM(D15:D16)</f>
        <v>0</v>
      </c>
      <c r="E14" s="243">
        <f t="shared" si="3"/>
        <v>0</v>
      </c>
      <c r="F14" s="243">
        <f t="shared" si="3"/>
        <v>0</v>
      </c>
      <c r="G14" s="243">
        <f t="shared" si="3"/>
        <v>0</v>
      </c>
      <c r="H14" s="243">
        <f t="shared" si="3"/>
        <v>0</v>
      </c>
      <c r="I14" s="243">
        <f t="shared" si="3"/>
        <v>0</v>
      </c>
    </row>
    <row r="15" spans="1:9">
      <c r="A15" s="10"/>
      <c r="B15" s="10"/>
      <c r="C15" s="10">
        <f t="shared" si="0"/>
        <v>0</v>
      </c>
      <c r="D15" s="10"/>
      <c r="E15" s="10"/>
      <c r="F15" s="10"/>
      <c r="G15" s="10"/>
      <c r="H15" s="10"/>
      <c r="I15" s="10"/>
    </row>
    <row r="16" spans="1:9">
      <c r="A16" s="10"/>
      <c r="B16" s="10"/>
      <c r="C16" s="10">
        <f t="shared" si="0"/>
        <v>0</v>
      </c>
      <c r="D16" s="10"/>
      <c r="E16" s="10"/>
      <c r="F16" s="10"/>
      <c r="G16" s="10"/>
      <c r="H16" s="10"/>
      <c r="I16" s="10"/>
    </row>
    <row r="17" spans="1:9">
      <c r="A17" s="243" t="s">
        <v>901</v>
      </c>
      <c r="B17" s="243"/>
      <c r="C17" s="243">
        <f t="shared" si="0"/>
        <v>0</v>
      </c>
      <c r="D17" s="243">
        <f t="shared" ref="D17:I17" si="4">SUM(D18:D19)</f>
        <v>0</v>
      </c>
      <c r="E17" s="243">
        <f t="shared" si="4"/>
        <v>0</v>
      </c>
      <c r="F17" s="243">
        <f t="shared" si="4"/>
        <v>0</v>
      </c>
      <c r="G17" s="243">
        <f t="shared" si="4"/>
        <v>0</v>
      </c>
      <c r="H17" s="243">
        <f t="shared" si="4"/>
        <v>0</v>
      </c>
      <c r="I17" s="243">
        <f t="shared" si="4"/>
        <v>0</v>
      </c>
    </row>
    <row r="18" spans="1:9">
      <c r="A18" s="10"/>
      <c r="B18" s="10"/>
      <c r="C18" s="10">
        <f t="shared" si="0"/>
        <v>0</v>
      </c>
      <c r="D18" s="10"/>
      <c r="E18" s="10"/>
      <c r="F18" s="10"/>
      <c r="G18" s="10"/>
      <c r="H18" s="10"/>
      <c r="I18" s="10"/>
    </row>
    <row r="19" spans="1:9">
      <c r="A19" s="10"/>
      <c r="B19" s="10"/>
      <c r="C19" s="10">
        <f t="shared" si="0"/>
        <v>0</v>
      </c>
      <c r="D19" s="10"/>
      <c r="E19" s="10"/>
      <c r="F19" s="10"/>
      <c r="G19" s="10"/>
      <c r="H19" s="10"/>
      <c r="I19" s="10"/>
    </row>
    <row r="20" spans="1:9">
      <c r="A20" s="243" t="s">
        <v>902</v>
      </c>
      <c r="B20" s="243"/>
      <c r="C20" s="243">
        <f t="shared" si="0"/>
        <v>0</v>
      </c>
      <c r="D20" s="243">
        <f t="shared" ref="D20:I20" si="5">SUM(D21:D22)</f>
        <v>0</v>
      </c>
      <c r="E20" s="243">
        <f t="shared" si="5"/>
        <v>0</v>
      </c>
      <c r="F20" s="243">
        <f t="shared" si="5"/>
        <v>0</v>
      </c>
      <c r="G20" s="243">
        <f t="shared" si="5"/>
        <v>0</v>
      </c>
      <c r="H20" s="243">
        <f t="shared" si="5"/>
        <v>0</v>
      </c>
      <c r="I20" s="243">
        <f t="shared" si="5"/>
        <v>0</v>
      </c>
    </row>
    <row r="21" spans="1:9">
      <c r="A21" s="10"/>
      <c r="B21" s="10"/>
      <c r="C21" s="10">
        <f t="shared" si="0"/>
        <v>0</v>
      </c>
      <c r="D21" s="10"/>
      <c r="E21" s="10"/>
      <c r="F21" s="10"/>
      <c r="G21" s="10"/>
      <c r="H21" s="10"/>
      <c r="I21" s="10"/>
    </row>
    <row r="22" spans="1:9">
      <c r="A22" s="10"/>
      <c r="B22" s="10"/>
      <c r="C22" s="10">
        <f t="shared" si="0"/>
        <v>0</v>
      </c>
      <c r="D22" s="10"/>
      <c r="E22" s="10"/>
      <c r="F22" s="10"/>
      <c r="G22" s="10"/>
      <c r="H22" s="10"/>
      <c r="I22" s="10"/>
    </row>
    <row r="23" spans="1:9">
      <c r="A23" s="243" t="s">
        <v>903</v>
      </c>
      <c r="B23" s="243"/>
      <c r="C23" s="243">
        <f t="shared" si="0"/>
        <v>0</v>
      </c>
      <c r="D23" s="243">
        <f t="shared" ref="D23:I23" si="6">D24+D27</f>
        <v>0</v>
      </c>
      <c r="E23" s="243">
        <f t="shared" si="6"/>
        <v>0</v>
      </c>
      <c r="F23" s="243">
        <f t="shared" si="6"/>
        <v>0</v>
      </c>
      <c r="G23" s="243">
        <f t="shared" si="6"/>
        <v>0</v>
      </c>
      <c r="H23" s="243">
        <f t="shared" si="6"/>
        <v>0</v>
      </c>
      <c r="I23" s="243">
        <f t="shared" si="6"/>
        <v>0</v>
      </c>
    </row>
    <row r="24" spans="1:9">
      <c r="A24" s="245" t="s">
        <v>904</v>
      </c>
      <c r="B24" s="245"/>
      <c r="C24" s="245">
        <f t="shared" si="0"/>
        <v>0</v>
      </c>
      <c r="D24" s="245">
        <f t="shared" ref="D24:I24" si="7">SUM(D25:D26)</f>
        <v>0</v>
      </c>
      <c r="E24" s="245">
        <f t="shared" si="7"/>
        <v>0</v>
      </c>
      <c r="F24" s="245">
        <f t="shared" si="7"/>
        <v>0</v>
      </c>
      <c r="G24" s="245">
        <f t="shared" si="7"/>
        <v>0</v>
      </c>
      <c r="H24" s="245">
        <f t="shared" si="7"/>
        <v>0</v>
      </c>
      <c r="I24" s="245">
        <f t="shared" si="7"/>
        <v>0</v>
      </c>
    </row>
    <row r="25" spans="1:9">
      <c r="A25" s="10"/>
      <c r="B25" s="10"/>
      <c r="C25" s="10">
        <f t="shared" si="0"/>
        <v>0</v>
      </c>
      <c r="D25" s="10"/>
      <c r="E25" s="10"/>
      <c r="F25" s="10"/>
      <c r="G25" s="10"/>
      <c r="H25" s="10"/>
      <c r="I25" s="10"/>
    </row>
    <row r="26" spans="1:9">
      <c r="A26" s="10"/>
      <c r="B26" s="10"/>
      <c r="C26" s="10">
        <f t="shared" si="0"/>
        <v>0</v>
      </c>
      <c r="D26" s="10"/>
      <c r="E26" s="10"/>
      <c r="F26" s="10"/>
      <c r="G26" s="10"/>
      <c r="H26" s="10"/>
      <c r="I26" s="10"/>
    </row>
    <row r="27" spans="1:9">
      <c r="A27" s="245" t="s">
        <v>905</v>
      </c>
      <c r="B27" s="245"/>
      <c r="C27" s="245">
        <f t="shared" si="0"/>
        <v>0</v>
      </c>
      <c r="D27" s="245">
        <f t="shared" ref="D27:I27" si="8">SUM(D28:D29)</f>
        <v>0</v>
      </c>
      <c r="E27" s="245">
        <f t="shared" si="8"/>
        <v>0</v>
      </c>
      <c r="F27" s="245">
        <f t="shared" si="8"/>
        <v>0</v>
      </c>
      <c r="G27" s="245">
        <f t="shared" si="8"/>
        <v>0</v>
      </c>
      <c r="H27" s="245">
        <f t="shared" si="8"/>
        <v>0</v>
      </c>
      <c r="I27" s="245">
        <f t="shared" si="8"/>
        <v>0</v>
      </c>
    </row>
    <row r="28" spans="1:9">
      <c r="A28" s="10"/>
      <c r="B28" s="10"/>
      <c r="C28" s="10">
        <f t="shared" si="0"/>
        <v>0</v>
      </c>
      <c r="D28" s="10"/>
      <c r="E28" s="10"/>
      <c r="F28" s="10"/>
      <c r="G28" s="10"/>
      <c r="H28" s="10"/>
      <c r="I28" s="10"/>
    </row>
    <row r="29" spans="1:9">
      <c r="A29" s="10"/>
      <c r="B29" s="10"/>
      <c r="C29" s="10">
        <f t="shared" si="0"/>
        <v>0</v>
      </c>
      <c r="D29" s="10"/>
      <c r="E29" s="10"/>
      <c r="F29" s="10"/>
      <c r="G29" s="10"/>
      <c r="H29" s="10"/>
      <c r="I29" s="10"/>
    </row>
    <row r="30" spans="1:9">
      <c r="A30" s="246" t="s">
        <v>906</v>
      </c>
      <c r="B30" s="246"/>
      <c r="C30" s="246">
        <f t="shared" si="0"/>
        <v>170000</v>
      </c>
      <c r="D30" s="246">
        <f>D31+D46+D49+D52+D55+D58+D61+D68+D71</f>
        <v>19925</v>
      </c>
      <c r="E30" s="246">
        <f>E31+E46+E49+E52+E55+E58+E61+E68+E71</f>
        <v>117067</v>
      </c>
      <c r="F30" s="246">
        <f>F31+F46+F49+F52+F55+F58+F61+F68+F71</f>
        <v>33008</v>
      </c>
      <c r="G30" s="246">
        <f>G31+G46+G49+G52+G55+G58+G61+G68+G71</f>
        <v>0</v>
      </c>
      <c r="H30" s="246">
        <f>H31+H46+H49+H52+H55+H58+H61+H68+H71</f>
        <v>0</v>
      </c>
      <c r="I30" s="246">
        <f>I31+I46+I49+I52+I55+I58+I61+I68+I71</f>
        <v>0</v>
      </c>
    </row>
    <row r="31" spans="1:9">
      <c r="A31" s="243" t="s">
        <v>897</v>
      </c>
      <c r="B31" s="243"/>
      <c r="C31" s="243">
        <f t="shared" si="0"/>
        <v>0</v>
      </c>
      <c r="D31" s="243">
        <f t="shared" ref="D31:I31" si="9">SUM(D32:D45)</f>
        <v>0</v>
      </c>
      <c r="E31" s="243">
        <f t="shared" si="9"/>
        <v>0</v>
      </c>
      <c r="F31" s="243">
        <f t="shared" si="9"/>
        <v>0</v>
      </c>
      <c r="G31" s="243">
        <f t="shared" si="9"/>
        <v>0</v>
      </c>
      <c r="H31" s="243">
        <f t="shared" si="9"/>
        <v>0</v>
      </c>
      <c r="I31" s="243">
        <f t="shared" si="9"/>
        <v>0</v>
      </c>
    </row>
    <row r="32" spans="1:9">
      <c r="A32" s="10" t="s">
        <v>907</v>
      </c>
      <c r="B32" s="10"/>
      <c r="C32" s="10">
        <f t="shared" si="0"/>
        <v>0</v>
      </c>
      <c r="D32" s="10"/>
      <c r="E32" s="10"/>
      <c r="F32" s="10"/>
      <c r="G32" s="10"/>
      <c r="H32" s="10"/>
      <c r="I32" s="10"/>
    </row>
    <row r="33" spans="1:9">
      <c r="A33" s="10" t="s">
        <v>908</v>
      </c>
      <c r="B33" s="10"/>
      <c r="C33" s="10">
        <f t="shared" si="0"/>
        <v>0</v>
      </c>
      <c r="D33" s="10"/>
      <c r="E33" s="10"/>
      <c r="F33" s="10"/>
      <c r="G33" s="10"/>
      <c r="H33" s="10"/>
      <c r="I33" s="10"/>
    </row>
    <row r="34" spans="1:9">
      <c r="A34" s="10" t="s">
        <v>909</v>
      </c>
      <c r="B34" s="10"/>
      <c r="C34" s="10">
        <f t="shared" si="0"/>
        <v>0</v>
      </c>
      <c r="D34" s="10"/>
      <c r="E34" s="10"/>
      <c r="F34" s="10"/>
      <c r="G34" s="10"/>
      <c r="H34" s="10"/>
      <c r="I34" s="10"/>
    </row>
    <row r="35" spans="1:9">
      <c r="A35" s="10" t="s">
        <v>910</v>
      </c>
      <c r="B35" s="10"/>
      <c r="C35" s="10">
        <f t="shared" si="0"/>
        <v>0</v>
      </c>
      <c r="D35" s="10"/>
      <c r="E35" s="10"/>
      <c r="F35" s="10"/>
      <c r="G35" s="10"/>
      <c r="H35" s="10"/>
      <c r="I35" s="10"/>
    </row>
    <row r="36" spans="1:9">
      <c r="A36" s="10" t="s">
        <v>911</v>
      </c>
      <c r="B36" s="10"/>
      <c r="C36" s="10">
        <f t="shared" si="0"/>
        <v>0</v>
      </c>
      <c r="D36" s="10"/>
      <c r="E36" s="10"/>
      <c r="F36" s="10"/>
      <c r="G36" s="10"/>
      <c r="H36" s="10"/>
      <c r="I36" s="10"/>
    </row>
    <row r="37" spans="1:9">
      <c r="A37" s="10" t="s">
        <v>912</v>
      </c>
      <c r="B37" s="10"/>
      <c r="C37" s="10">
        <f t="shared" si="0"/>
        <v>0</v>
      </c>
      <c r="D37" s="10"/>
      <c r="E37" s="10"/>
      <c r="F37" s="10"/>
      <c r="G37" s="10"/>
      <c r="H37" s="10"/>
      <c r="I37" s="10"/>
    </row>
    <row r="38" spans="1:9">
      <c r="A38" s="10" t="s">
        <v>913</v>
      </c>
      <c r="B38" s="10"/>
      <c r="C38" s="10">
        <f t="shared" si="0"/>
        <v>0</v>
      </c>
      <c r="D38" s="10"/>
      <c r="E38" s="10"/>
      <c r="F38" s="10"/>
      <c r="G38" s="10"/>
      <c r="H38" s="10"/>
      <c r="I38" s="10"/>
    </row>
    <row r="39" spans="1:9">
      <c r="A39" s="10" t="s">
        <v>914</v>
      </c>
      <c r="B39" s="10"/>
      <c r="C39" s="10">
        <f t="shared" si="0"/>
        <v>0</v>
      </c>
      <c r="D39" s="10"/>
      <c r="E39" s="10"/>
      <c r="F39" s="10"/>
      <c r="G39" s="10"/>
      <c r="H39" s="10"/>
      <c r="I39" s="10"/>
    </row>
    <row r="40" spans="1:9">
      <c r="A40" s="10" t="s">
        <v>915</v>
      </c>
      <c r="B40" s="10"/>
      <c r="C40" s="10">
        <f t="shared" si="0"/>
        <v>0</v>
      </c>
      <c r="D40" s="10"/>
      <c r="E40" s="10"/>
      <c r="F40" s="10"/>
      <c r="G40" s="10"/>
      <c r="H40" s="10"/>
      <c r="I40" s="10"/>
    </row>
    <row r="41" spans="1:9">
      <c r="A41" s="10" t="s">
        <v>916</v>
      </c>
      <c r="B41" s="10"/>
      <c r="C41" s="10">
        <f t="shared" si="0"/>
        <v>0</v>
      </c>
      <c r="D41" s="10"/>
      <c r="E41" s="10"/>
      <c r="F41" s="10"/>
      <c r="G41" s="10"/>
      <c r="H41" s="10"/>
      <c r="I41" s="10"/>
    </row>
    <row r="42" spans="1:9">
      <c r="A42" s="10" t="s">
        <v>917</v>
      </c>
      <c r="B42" s="10"/>
      <c r="C42" s="10">
        <f t="shared" si="0"/>
        <v>0</v>
      </c>
      <c r="D42" s="10"/>
      <c r="E42" s="10"/>
      <c r="F42" s="10"/>
      <c r="G42" s="10"/>
      <c r="H42" s="10"/>
      <c r="I42" s="10"/>
    </row>
    <row r="43" spans="1:9">
      <c r="A43" s="10" t="s">
        <v>918</v>
      </c>
      <c r="B43" s="10"/>
      <c r="C43" s="10">
        <f t="shared" si="0"/>
        <v>0</v>
      </c>
      <c r="D43" s="10"/>
      <c r="E43" s="10"/>
      <c r="F43" s="10"/>
      <c r="G43" s="10"/>
      <c r="H43" s="10"/>
      <c r="I43" s="10"/>
    </row>
    <row r="44" spans="1:9">
      <c r="A44" s="247" t="s">
        <v>919</v>
      </c>
      <c r="B44" s="247"/>
      <c r="C44" s="247">
        <f t="shared" si="0"/>
        <v>0</v>
      </c>
      <c r="D44" s="247"/>
      <c r="E44" s="247"/>
      <c r="F44" s="247"/>
      <c r="G44" s="247"/>
      <c r="H44" s="247"/>
      <c r="I44" s="247"/>
    </row>
    <row r="45" spans="1:9">
      <c r="A45" s="10" t="s">
        <v>920</v>
      </c>
      <c r="B45" s="10"/>
      <c r="C45" s="10">
        <f t="shared" si="0"/>
        <v>0</v>
      </c>
      <c r="D45" s="10"/>
      <c r="E45" s="10"/>
      <c r="F45" s="10"/>
      <c r="G45" s="10"/>
      <c r="H45" s="10"/>
      <c r="I45" s="10"/>
    </row>
    <row r="46" spans="1:9">
      <c r="A46" s="243" t="s">
        <v>898</v>
      </c>
      <c r="B46" s="243"/>
      <c r="C46" s="243">
        <f t="shared" si="0"/>
        <v>0</v>
      </c>
      <c r="D46" s="243">
        <f t="shared" ref="D46:I46" si="10">SUM(D47:D48)</f>
        <v>0</v>
      </c>
      <c r="E46" s="243">
        <f t="shared" si="10"/>
        <v>0</v>
      </c>
      <c r="F46" s="243">
        <f t="shared" si="10"/>
        <v>0</v>
      </c>
      <c r="G46" s="243">
        <f t="shared" si="10"/>
        <v>0</v>
      </c>
      <c r="H46" s="243">
        <f t="shared" si="10"/>
        <v>0</v>
      </c>
      <c r="I46" s="243">
        <f t="shared" si="10"/>
        <v>0</v>
      </c>
    </row>
    <row r="47" spans="1:9">
      <c r="A47" s="10"/>
      <c r="B47" s="10"/>
      <c r="C47" s="10">
        <f t="shared" si="0"/>
        <v>0</v>
      </c>
      <c r="D47" s="10"/>
      <c r="E47" s="10"/>
      <c r="F47" s="10"/>
      <c r="G47" s="10"/>
      <c r="H47" s="10"/>
      <c r="I47" s="10"/>
    </row>
    <row r="48" spans="1:9">
      <c r="A48" s="10"/>
      <c r="B48" s="10"/>
      <c r="C48" s="10">
        <f t="shared" si="0"/>
        <v>0</v>
      </c>
      <c r="D48" s="10"/>
      <c r="E48" s="10"/>
      <c r="F48" s="10"/>
      <c r="G48" s="10"/>
      <c r="H48" s="10"/>
      <c r="I48" s="10"/>
    </row>
    <row r="49" spans="1:9">
      <c r="A49" s="243" t="s">
        <v>899</v>
      </c>
      <c r="B49" s="243"/>
      <c r="C49" s="243">
        <f t="shared" si="0"/>
        <v>0</v>
      </c>
      <c r="D49" s="243">
        <f t="shared" ref="D49:I49" si="11">SUM(D50:D51)</f>
        <v>0</v>
      </c>
      <c r="E49" s="243">
        <f t="shared" si="11"/>
        <v>0</v>
      </c>
      <c r="F49" s="243">
        <f t="shared" si="11"/>
        <v>0</v>
      </c>
      <c r="G49" s="243">
        <f t="shared" si="11"/>
        <v>0</v>
      </c>
      <c r="H49" s="243">
        <f t="shared" si="11"/>
        <v>0</v>
      </c>
      <c r="I49" s="243">
        <f t="shared" si="11"/>
        <v>0</v>
      </c>
    </row>
    <row r="50" spans="1:9">
      <c r="A50" s="10"/>
      <c r="B50" s="10"/>
      <c r="C50" s="10">
        <f t="shared" si="0"/>
        <v>0</v>
      </c>
      <c r="D50" s="10"/>
      <c r="E50" s="10"/>
      <c r="F50" s="10"/>
      <c r="G50" s="10"/>
      <c r="H50" s="10"/>
      <c r="I50" s="10"/>
    </row>
    <row r="51" spans="1:9">
      <c r="A51" s="10"/>
      <c r="B51" s="10"/>
      <c r="C51" s="10">
        <f t="shared" si="0"/>
        <v>0</v>
      </c>
      <c r="D51" s="10"/>
      <c r="E51" s="10"/>
      <c r="F51" s="10"/>
      <c r="G51" s="10"/>
      <c r="H51" s="10"/>
      <c r="I51" s="10"/>
    </row>
    <row r="52" spans="1:9">
      <c r="A52" s="243" t="s">
        <v>900</v>
      </c>
      <c r="B52" s="243"/>
      <c r="C52" s="243">
        <f t="shared" si="0"/>
        <v>0</v>
      </c>
      <c r="D52" s="243">
        <f t="shared" ref="D52:I52" si="12">SUM(D53:D54)</f>
        <v>0</v>
      </c>
      <c r="E52" s="243">
        <f t="shared" si="12"/>
        <v>0</v>
      </c>
      <c r="F52" s="243">
        <f t="shared" si="12"/>
        <v>0</v>
      </c>
      <c r="G52" s="243">
        <f t="shared" si="12"/>
        <v>0</v>
      </c>
      <c r="H52" s="243">
        <f t="shared" si="12"/>
        <v>0</v>
      </c>
      <c r="I52" s="243">
        <f t="shared" si="12"/>
        <v>0</v>
      </c>
    </row>
    <row r="53" spans="1:9">
      <c r="A53" s="10"/>
      <c r="B53" s="10"/>
      <c r="C53" s="10">
        <f t="shared" si="0"/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si="0"/>
        <v>0</v>
      </c>
      <c r="D54" s="10"/>
      <c r="E54" s="10"/>
      <c r="F54" s="10"/>
      <c r="G54" s="10"/>
      <c r="H54" s="10"/>
      <c r="I54" s="10"/>
    </row>
    <row r="55" spans="1:9">
      <c r="A55" s="243" t="s">
        <v>901</v>
      </c>
      <c r="B55" s="243"/>
      <c r="C55" s="243">
        <f t="shared" si="0"/>
        <v>0</v>
      </c>
      <c r="D55" s="243">
        <f t="shared" ref="D55:I55" si="13">SUM(D56:D57)</f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</row>
    <row r="56" spans="1:9">
      <c r="A56" s="10"/>
      <c r="B56" s="10"/>
      <c r="C56" s="10">
        <f t="shared" si="0"/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si="0"/>
        <v>0</v>
      </c>
      <c r="D57" s="10"/>
      <c r="E57" s="10"/>
      <c r="F57" s="10"/>
      <c r="G57" s="10"/>
      <c r="H57" s="10"/>
      <c r="I57" s="10"/>
    </row>
    <row r="58" spans="1:9">
      <c r="A58" s="243" t="s">
        <v>902</v>
      </c>
      <c r="B58" s="243"/>
      <c r="C58" s="243">
        <f t="shared" si="0"/>
        <v>0</v>
      </c>
      <c r="D58" s="243">
        <f t="shared" ref="D58:H58" si="14">SUM(D59:D60)</f>
        <v>0</v>
      </c>
      <c r="E58" s="243">
        <f t="shared" si="14"/>
        <v>0</v>
      </c>
      <c r="F58" s="243">
        <f t="shared" si="14"/>
        <v>0</v>
      </c>
      <c r="G58" s="243">
        <f t="shared" si="14"/>
        <v>0</v>
      </c>
      <c r="H58" s="243">
        <f t="shared" si="14"/>
        <v>0</v>
      </c>
      <c r="I58" s="243"/>
    </row>
    <row r="59" spans="1:9">
      <c r="A59" s="10"/>
      <c r="B59" s="10"/>
      <c r="C59" s="10">
        <f t="shared" si="0"/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si="0"/>
        <v>0</v>
      </c>
      <c r="D60" s="10"/>
      <c r="E60" s="10"/>
      <c r="F60" s="10"/>
      <c r="G60" s="10"/>
      <c r="H60" s="10"/>
      <c r="I60" s="10"/>
    </row>
    <row r="61" spans="1:9">
      <c r="A61" s="243" t="s">
        <v>903</v>
      </c>
      <c r="B61" s="243"/>
      <c r="C61" s="243">
        <f t="shared" si="0"/>
        <v>0</v>
      </c>
      <c r="D61" s="243">
        <f t="shared" ref="D61:I61" si="15">D62+D65</f>
        <v>0</v>
      </c>
      <c r="E61" s="243">
        <f t="shared" si="15"/>
        <v>0</v>
      </c>
      <c r="F61" s="243">
        <f t="shared" si="15"/>
        <v>0</v>
      </c>
      <c r="G61" s="243">
        <f t="shared" si="15"/>
        <v>0</v>
      </c>
      <c r="H61" s="243">
        <f t="shared" si="15"/>
        <v>0</v>
      </c>
      <c r="I61" s="243">
        <f t="shared" si="15"/>
        <v>0</v>
      </c>
    </row>
    <row r="62" spans="1:9">
      <c r="A62" s="245" t="s">
        <v>904</v>
      </c>
      <c r="B62" s="245"/>
      <c r="C62" s="245">
        <f t="shared" si="0"/>
        <v>0</v>
      </c>
      <c r="D62" s="245">
        <f t="shared" ref="D62:I62" si="16">SUM(D63:D64)</f>
        <v>0</v>
      </c>
      <c r="E62" s="245">
        <f t="shared" si="16"/>
        <v>0</v>
      </c>
      <c r="F62" s="245">
        <f t="shared" si="16"/>
        <v>0</v>
      </c>
      <c r="G62" s="245">
        <f t="shared" si="16"/>
        <v>0</v>
      </c>
      <c r="H62" s="245">
        <f t="shared" si="16"/>
        <v>0</v>
      </c>
      <c r="I62" s="245">
        <f t="shared" si="16"/>
        <v>0</v>
      </c>
    </row>
    <row r="63" spans="1:9">
      <c r="A63" s="10"/>
      <c r="B63" s="10"/>
      <c r="C63" s="10">
        <f t="shared" si="0"/>
        <v>0</v>
      </c>
      <c r="D63" s="10"/>
      <c r="E63" s="10"/>
      <c r="F63" s="10"/>
      <c r="G63" s="10"/>
      <c r="H63" s="10"/>
      <c r="I63" s="10"/>
    </row>
    <row r="64" spans="1:9">
      <c r="A64" s="10"/>
      <c r="B64" s="10"/>
      <c r="C64" s="10">
        <f t="shared" si="0"/>
        <v>0</v>
      </c>
      <c r="D64" s="10"/>
      <c r="E64" s="10"/>
      <c r="F64" s="10"/>
      <c r="G64" s="10"/>
      <c r="H64" s="10"/>
      <c r="I64" s="10"/>
    </row>
    <row r="65" spans="1:9">
      <c r="A65" s="245" t="s">
        <v>905</v>
      </c>
      <c r="B65" s="245"/>
      <c r="C65" s="245">
        <f t="shared" si="0"/>
        <v>0</v>
      </c>
      <c r="D65" s="245">
        <f t="shared" ref="D65:I65" si="17">SUM(D66:D67)</f>
        <v>0</v>
      </c>
      <c r="E65" s="245">
        <f t="shared" si="17"/>
        <v>0</v>
      </c>
      <c r="F65" s="245">
        <f t="shared" si="17"/>
        <v>0</v>
      </c>
      <c r="G65" s="245">
        <f t="shared" si="17"/>
        <v>0</v>
      </c>
      <c r="H65" s="245">
        <f t="shared" si="17"/>
        <v>0</v>
      </c>
      <c r="I65" s="245">
        <f t="shared" si="17"/>
        <v>0</v>
      </c>
    </row>
    <row r="66" spans="1:9">
      <c r="A66" s="10"/>
      <c r="B66" s="10"/>
      <c r="C66" s="10">
        <f t="shared" si="0"/>
        <v>0</v>
      </c>
      <c r="D66" s="10"/>
      <c r="E66" s="10"/>
      <c r="F66" s="10"/>
      <c r="G66" s="10"/>
      <c r="H66" s="10"/>
      <c r="I66" s="10"/>
    </row>
    <row r="67" spans="1:9">
      <c r="A67" s="10"/>
      <c r="B67" s="10"/>
      <c r="C67" s="10">
        <f t="shared" si="0"/>
        <v>0</v>
      </c>
      <c r="D67" s="10"/>
      <c r="E67" s="10"/>
      <c r="F67" s="10"/>
      <c r="G67" s="10"/>
      <c r="H67" s="10"/>
      <c r="I67" s="10"/>
    </row>
    <row r="68" spans="1:9">
      <c r="A68" s="243" t="s">
        <v>921</v>
      </c>
      <c r="B68" s="243"/>
      <c r="C68" s="243">
        <f t="shared" si="0"/>
        <v>170000</v>
      </c>
      <c r="D68" s="243">
        <f t="shared" ref="D68:I68" si="18">SUM(D69:D70)</f>
        <v>19925</v>
      </c>
      <c r="E68" s="243">
        <f t="shared" si="18"/>
        <v>117067</v>
      </c>
      <c r="F68" s="243">
        <f t="shared" si="18"/>
        <v>33008</v>
      </c>
      <c r="G68" s="243">
        <f t="shared" si="18"/>
        <v>0</v>
      </c>
      <c r="H68" s="243">
        <f t="shared" si="18"/>
        <v>0</v>
      </c>
      <c r="I68" s="243">
        <f t="shared" si="18"/>
        <v>0</v>
      </c>
    </row>
    <row r="69" spans="1:9">
      <c r="A69" s="10" t="s">
        <v>931</v>
      </c>
      <c r="B69" s="10">
        <v>2015</v>
      </c>
      <c r="C69" s="10">
        <v>170000</v>
      </c>
      <c r="D69" s="10">
        <v>19925</v>
      </c>
      <c r="E69" s="10">
        <v>117067</v>
      </c>
      <c r="F69" s="10">
        <v>33008</v>
      </c>
      <c r="G69" s="10"/>
      <c r="H69" s="10"/>
      <c r="I69" s="10"/>
    </row>
    <row r="70" spans="1:9">
      <c r="A70" s="10"/>
      <c r="B70" s="10"/>
      <c r="C70" s="10">
        <f t="shared" ref="C70:C73" si="19">SUM(D70:H70)</f>
        <v>0</v>
      </c>
      <c r="D70" s="10"/>
      <c r="E70" s="10"/>
      <c r="F70" s="10"/>
      <c r="G70" s="10"/>
      <c r="H70" s="10"/>
      <c r="I70" s="10"/>
    </row>
    <row r="71" spans="1:9">
      <c r="A71" s="243" t="s">
        <v>922</v>
      </c>
      <c r="B71" s="243"/>
      <c r="C71" s="243">
        <f t="shared" si="19"/>
        <v>0</v>
      </c>
      <c r="D71" s="243"/>
      <c r="E71" s="243"/>
      <c r="F71" s="243"/>
      <c r="G71" s="243"/>
      <c r="H71" s="243"/>
      <c r="I71" s="243"/>
    </row>
    <row r="72" spans="1:9" s="148" customFormat="1">
      <c r="A72" s="250" t="s">
        <v>907</v>
      </c>
      <c r="B72" s="249">
        <v>2015</v>
      </c>
      <c r="C72" s="249">
        <v>510000</v>
      </c>
      <c r="D72" s="249"/>
      <c r="E72" s="249"/>
      <c r="F72" s="249">
        <v>510000</v>
      </c>
      <c r="G72" s="249"/>
      <c r="H72" s="249"/>
      <c r="I72" s="249"/>
    </row>
    <row r="73" spans="1:9">
      <c r="A73" s="243" t="s">
        <v>923</v>
      </c>
      <c r="B73" s="243"/>
      <c r="C73" s="243">
        <f t="shared" si="19"/>
        <v>299000</v>
      </c>
      <c r="D73" s="243">
        <f>D71+D68+D61+D58+D55+D52+D49+D46+D31+D23+D20+D17+D14+D11+D8+D5</f>
        <v>19925</v>
      </c>
      <c r="E73" s="243">
        <f>E71+E68+E61+E58+E55+E52+E49+E46+E31+E23+E20+E17+E14+E11+E8+E5</f>
        <v>117067</v>
      </c>
      <c r="F73" s="243">
        <f>F71+F68+F61+F58+F55+F52+F49+F46+F31+F23+F20+F17+F14+F11+F8+F5</f>
        <v>33008</v>
      </c>
      <c r="G73" s="243">
        <f>G71+G68+G61+G58+G55+G52+G49+G46+G31+G23+G20+G17+G14+G11+G8+G5</f>
        <v>129000</v>
      </c>
      <c r="H73" s="243">
        <f>H71+H68+H61+H58+H55+H52+H49+H46+H31+H23+H20+H17+H14+H11+H8+H5</f>
        <v>0</v>
      </c>
      <c r="I73" s="243">
        <f>I71+I68+I61+I58+I55+I52+I49+I46+I31+I23+I20+I17+I14+I11+I8+I5</f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4B31-32CC-47E7-9BC1-1ECE7C137A60}">
  <dimension ref="A1:I63"/>
  <sheetViews>
    <sheetView rightToLeft="1" zoomScale="59" workbookViewId="0">
      <selection activeCell="A10" sqref="A10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230" t="s">
        <v>888</v>
      </c>
      <c r="B1" s="230" t="s">
        <v>889</v>
      </c>
      <c r="C1" s="230" t="s">
        <v>890</v>
      </c>
      <c r="D1" s="231" t="s">
        <v>635</v>
      </c>
      <c r="E1" s="232"/>
      <c r="F1" s="232"/>
      <c r="G1" s="232"/>
      <c r="H1" s="232"/>
      <c r="I1" s="233"/>
    </row>
    <row r="2" spans="1:9">
      <c r="A2" s="234"/>
      <c r="B2" s="234"/>
      <c r="C2" s="234"/>
      <c r="D2" s="230" t="s">
        <v>647</v>
      </c>
      <c r="E2" s="230" t="s">
        <v>648</v>
      </c>
      <c r="F2" s="235" t="s">
        <v>891</v>
      </c>
      <c r="G2" s="235" t="s">
        <v>892</v>
      </c>
      <c r="H2" s="236" t="s">
        <v>893</v>
      </c>
      <c r="I2" s="237"/>
    </row>
    <row r="3" spans="1:9">
      <c r="A3" s="238"/>
      <c r="B3" s="238"/>
      <c r="C3" s="238"/>
      <c r="D3" s="238"/>
      <c r="E3" s="238"/>
      <c r="F3" s="239"/>
      <c r="G3" s="239"/>
      <c r="H3" s="240" t="s">
        <v>894</v>
      </c>
      <c r="I3" s="241" t="s">
        <v>895</v>
      </c>
    </row>
    <row r="4" spans="1:9">
      <c r="A4" s="242" t="s">
        <v>896</v>
      </c>
      <c r="B4" s="242"/>
      <c r="C4" s="242">
        <f>C5+C7+C10+C13+C16+C19+C22</f>
        <v>350000</v>
      </c>
      <c r="D4" s="242">
        <f>D5+D7+D10+D13+D16+D19+D22</f>
        <v>19925</v>
      </c>
      <c r="E4" s="242">
        <f>E5+E7+E10+E13+E16+E19+E22</f>
        <v>97067</v>
      </c>
      <c r="F4" s="242">
        <f>F5+F7+F10+F13+F16+F19+F22</f>
        <v>33008</v>
      </c>
      <c r="G4" s="242">
        <f>G5+G7+G10+G13+G16+G19+G22</f>
        <v>25000</v>
      </c>
      <c r="H4" s="242">
        <f>H5+H7+H10+H13+H16+H19+H22</f>
        <v>0</v>
      </c>
      <c r="I4" s="242">
        <f>I5+I7+I10+I13+I16+I19+I22</f>
        <v>0</v>
      </c>
    </row>
    <row r="5" spans="1:9">
      <c r="A5" s="243" t="s">
        <v>897</v>
      </c>
      <c r="B5" s="244"/>
      <c r="C5" s="244">
        <f>SUM(C6:H6)</f>
        <v>350000</v>
      </c>
      <c r="D5" s="244">
        <f>SUM(D6:D6)</f>
        <v>19925</v>
      </c>
      <c r="E5" s="244">
        <f>SUM(E6:E6)</f>
        <v>97067</v>
      </c>
      <c r="F5" s="244">
        <f>SUM(F6:F6)</f>
        <v>33008</v>
      </c>
      <c r="G5" s="244">
        <f>SUM(G6:G6)</f>
        <v>25000</v>
      </c>
      <c r="H5" s="244">
        <f>SUM(H6:H6)</f>
        <v>0</v>
      </c>
      <c r="I5" s="244">
        <f>SUM(I6:I6)</f>
        <v>0</v>
      </c>
    </row>
    <row r="6" spans="1:9">
      <c r="A6" s="10" t="s">
        <v>924</v>
      </c>
      <c r="B6" s="10">
        <v>2017</v>
      </c>
      <c r="C6" s="10">
        <v>175000</v>
      </c>
      <c r="D6" s="10">
        <v>19925</v>
      </c>
      <c r="E6" s="10">
        <v>97067</v>
      </c>
      <c r="F6" s="10">
        <v>33008</v>
      </c>
      <c r="G6" s="10">
        <v>25000</v>
      </c>
      <c r="H6" s="10"/>
      <c r="I6" s="10"/>
    </row>
    <row r="7" spans="1:9">
      <c r="A7" s="243" t="s">
        <v>898</v>
      </c>
      <c r="B7" s="243"/>
      <c r="C7" s="243">
        <f t="shared" ref="C7:C59" si="0">SUM(D7:H7)</f>
        <v>0</v>
      </c>
      <c r="D7" s="243">
        <f t="shared" ref="D7:I7" si="1">SUM(D8:D9)</f>
        <v>0</v>
      </c>
      <c r="E7" s="243">
        <f t="shared" si="1"/>
        <v>0</v>
      </c>
      <c r="F7" s="243">
        <f t="shared" si="1"/>
        <v>0</v>
      </c>
      <c r="G7" s="243">
        <f t="shared" si="1"/>
        <v>0</v>
      </c>
      <c r="H7" s="243">
        <f t="shared" si="1"/>
        <v>0</v>
      </c>
      <c r="I7" s="243">
        <f t="shared" si="1"/>
        <v>0</v>
      </c>
    </row>
    <row r="8" spans="1:9">
      <c r="A8" s="10"/>
      <c r="B8" s="10"/>
      <c r="C8" s="10">
        <f t="shared" si="0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0"/>
        <v>0</v>
      </c>
      <c r="D9" s="10"/>
      <c r="E9" s="10"/>
      <c r="F9" s="10"/>
      <c r="G9" s="10"/>
      <c r="H9" s="10"/>
      <c r="I9" s="10"/>
    </row>
    <row r="10" spans="1:9">
      <c r="A10" s="243" t="s">
        <v>899</v>
      </c>
      <c r="B10" s="243"/>
      <c r="C10" s="243">
        <f t="shared" si="0"/>
        <v>0</v>
      </c>
      <c r="D10" s="243">
        <f t="shared" ref="D10:I10" si="2">SUM(D11:D12)</f>
        <v>0</v>
      </c>
      <c r="E10" s="243">
        <f t="shared" si="2"/>
        <v>0</v>
      </c>
      <c r="F10" s="243">
        <f t="shared" si="2"/>
        <v>0</v>
      </c>
      <c r="G10" s="243">
        <f t="shared" si="2"/>
        <v>0</v>
      </c>
      <c r="H10" s="243">
        <f t="shared" si="2"/>
        <v>0</v>
      </c>
      <c r="I10" s="243">
        <f t="shared" si="2"/>
        <v>0</v>
      </c>
    </row>
    <row r="11" spans="1:9">
      <c r="A11" s="10"/>
      <c r="B11" s="10"/>
      <c r="C11" s="10">
        <f t="shared" si="0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0"/>
        <v>0</v>
      </c>
      <c r="D12" s="10"/>
      <c r="E12" s="10"/>
      <c r="F12" s="10"/>
      <c r="G12" s="10"/>
      <c r="H12" s="10"/>
      <c r="I12" s="10"/>
    </row>
    <row r="13" spans="1:9">
      <c r="A13" s="243" t="s">
        <v>900</v>
      </c>
      <c r="B13" s="243"/>
      <c r="C13" s="243">
        <f t="shared" si="0"/>
        <v>0</v>
      </c>
      <c r="D13" s="243">
        <f t="shared" ref="D13:I13" si="3">SUM(D14:D15)</f>
        <v>0</v>
      </c>
      <c r="E13" s="243">
        <f t="shared" si="3"/>
        <v>0</v>
      </c>
      <c r="F13" s="243">
        <f t="shared" si="3"/>
        <v>0</v>
      </c>
      <c r="G13" s="243">
        <f t="shared" si="3"/>
        <v>0</v>
      </c>
      <c r="H13" s="243">
        <f t="shared" si="3"/>
        <v>0</v>
      </c>
      <c r="I13" s="243">
        <f t="shared" si="3"/>
        <v>0</v>
      </c>
    </row>
    <row r="14" spans="1:9">
      <c r="A14" s="10"/>
      <c r="B14" s="10"/>
      <c r="C14" s="10">
        <f t="shared" si="0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0"/>
        <v>0</v>
      </c>
      <c r="D15" s="10"/>
      <c r="E15" s="10"/>
      <c r="F15" s="10"/>
      <c r="G15" s="10"/>
      <c r="H15" s="10"/>
      <c r="I15" s="10"/>
    </row>
    <row r="16" spans="1:9">
      <c r="A16" s="243" t="s">
        <v>901</v>
      </c>
      <c r="B16" s="243"/>
      <c r="C16" s="243">
        <f t="shared" si="0"/>
        <v>0</v>
      </c>
      <c r="D16" s="243">
        <f t="shared" ref="D16:I16" si="4">SUM(D17:D18)</f>
        <v>0</v>
      </c>
      <c r="E16" s="243">
        <f t="shared" si="4"/>
        <v>0</v>
      </c>
      <c r="F16" s="243">
        <f t="shared" si="4"/>
        <v>0</v>
      </c>
      <c r="G16" s="243">
        <f t="shared" si="4"/>
        <v>0</v>
      </c>
      <c r="H16" s="243">
        <f t="shared" si="4"/>
        <v>0</v>
      </c>
      <c r="I16" s="243">
        <f t="shared" si="4"/>
        <v>0</v>
      </c>
    </row>
    <row r="17" spans="1:9">
      <c r="A17" s="10"/>
      <c r="B17" s="10"/>
      <c r="C17" s="10">
        <f t="shared" si="0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0"/>
        <v>0</v>
      </c>
      <c r="D18" s="10"/>
      <c r="E18" s="10"/>
      <c r="F18" s="10"/>
      <c r="G18" s="10"/>
      <c r="H18" s="10"/>
      <c r="I18" s="10"/>
    </row>
    <row r="19" spans="1:9">
      <c r="A19" s="243" t="s">
        <v>902</v>
      </c>
      <c r="B19" s="243"/>
      <c r="C19" s="243">
        <f t="shared" si="0"/>
        <v>0</v>
      </c>
      <c r="D19" s="243">
        <f t="shared" ref="D19:I19" si="5">SUM(D20:D21)</f>
        <v>0</v>
      </c>
      <c r="E19" s="243">
        <f t="shared" si="5"/>
        <v>0</v>
      </c>
      <c r="F19" s="243">
        <f t="shared" si="5"/>
        <v>0</v>
      </c>
      <c r="G19" s="243">
        <f t="shared" si="5"/>
        <v>0</v>
      </c>
      <c r="H19" s="243">
        <f t="shared" si="5"/>
        <v>0</v>
      </c>
      <c r="I19" s="243">
        <f t="shared" si="5"/>
        <v>0</v>
      </c>
    </row>
    <row r="20" spans="1:9">
      <c r="A20" s="10"/>
      <c r="B20" s="10"/>
      <c r="C20" s="10">
        <f t="shared" si="0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0"/>
        <v>0</v>
      </c>
      <c r="D21" s="10"/>
      <c r="E21" s="10"/>
      <c r="F21" s="10"/>
      <c r="G21" s="10"/>
      <c r="H21" s="10"/>
      <c r="I21" s="10"/>
    </row>
    <row r="22" spans="1:9">
      <c r="A22" s="243" t="s">
        <v>903</v>
      </c>
      <c r="B22" s="243"/>
      <c r="C22" s="243">
        <f t="shared" si="0"/>
        <v>0</v>
      </c>
      <c r="D22" s="243">
        <f t="shared" ref="D22:I22" si="6">D23+D26</f>
        <v>0</v>
      </c>
      <c r="E22" s="243">
        <f t="shared" si="6"/>
        <v>0</v>
      </c>
      <c r="F22" s="243">
        <f t="shared" si="6"/>
        <v>0</v>
      </c>
      <c r="G22" s="243">
        <f t="shared" si="6"/>
        <v>0</v>
      </c>
      <c r="H22" s="243">
        <f t="shared" si="6"/>
        <v>0</v>
      </c>
      <c r="I22" s="243">
        <f t="shared" si="6"/>
        <v>0</v>
      </c>
    </row>
    <row r="23" spans="1:9">
      <c r="A23" s="245" t="s">
        <v>904</v>
      </c>
      <c r="B23" s="245"/>
      <c r="C23" s="245">
        <f t="shared" si="0"/>
        <v>0</v>
      </c>
      <c r="D23" s="245">
        <f t="shared" ref="D23:I23" si="7">SUM(D24:D25)</f>
        <v>0</v>
      </c>
      <c r="E23" s="245">
        <f t="shared" si="7"/>
        <v>0</v>
      </c>
      <c r="F23" s="245">
        <f t="shared" si="7"/>
        <v>0</v>
      </c>
      <c r="G23" s="245">
        <f t="shared" si="7"/>
        <v>0</v>
      </c>
      <c r="H23" s="245">
        <f t="shared" si="7"/>
        <v>0</v>
      </c>
      <c r="I23" s="245">
        <f t="shared" si="7"/>
        <v>0</v>
      </c>
    </row>
    <row r="24" spans="1:9">
      <c r="A24" s="10"/>
      <c r="B24" s="10"/>
      <c r="C24" s="10">
        <f t="shared" si="0"/>
        <v>0</v>
      </c>
      <c r="D24" s="10"/>
      <c r="E24" s="10"/>
      <c r="F24" s="10"/>
      <c r="G24" s="10"/>
      <c r="H24" s="10"/>
      <c r="I24" s="10"/>
    </row>
    <row r="25" spans="1:9">
      <c r="A25" s="10"/>
      <c r="B25" s="10"/>
      <c r="C25" s="10">
        <f t="shared" si="0"/>
        <v>0</v>
      </c>
      <c r="D25" s="10"/>
      <c r="E25" s="10"/>
      <c r="F25" s="10"/>
      <c r="G25" s="10"/>
      <c r="H25" s="10"/>
      <c r="I25" s="10"/>
    </row>
    <row r="26" spans="1:9">
      <c r="A26" s="245" t="s">
        <v>905</v>
      </c>
      <c r="B26" s="245"/>
      <c r="C26" s="245">
        <f t="shared" si="0"/>
        <v>0</v>
      </c>
      <c r="D26" s="245">
        <f t="shared" ref="D26:I26" si="8">SUM(D27:D28)</f>
        <v>0</v>
      </c>
      <c r="E26" s="245">
        <f t="shared" si="8"/>
        <v>0</v>
      </c>
      <c r="F26" s="245">
        <f t="shared" si="8"/>
        <v>0</v>
      </c>
      <c r="G26" s="245">
        <f t="shared" si="8"/>
        <v>0</v>
      </c>
      <c r="H26" s="245">
        <f t="shared" si="8"/>
        <v>0</v>
      </c>
      <c r="I26" s="245">
        <f t="shared" si="8"/>
        <v>0</v>
      </c>
    </row>
    <row r="27" spans="1:9">
      <c r="A27" s="10"/>
      <c r="B27" s="10"/>
      <c r="C27" s="10">
        <f t="shared" si="0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0"/>
        <v>0</v>
      </c>
      <c r="D28" s="10"/>
      <c r="E28" s="10"/>
      <c r="F28" s="10"/>
      <c r="G28" s="10"/>
      <c r="H28" s="10"/>
      <c r="I28" s="10"/>
    </row>
    <row r="29" spans="1:9">
      <c r="A29" s="246" t="s">
        <v>906</v>
      </c>
      <c r="B29" s="246"/>
      <c r="C29" s="246">
        <f t="shared" si="0"/>
        <v>0</v>
      </c>
      <c r="D29" s="246">
        <f>D30+D37+D40+D43+D46+D49+D52+D59+D62</f>
        <v>0</v>
      </c>
      <c r="E29" s="246">
        <f>E30+E37+E40+E43+E46+E49+E52+E59+E62</f>
        <v>0</v>
      </c>
      <c r="F29" s="246">
        <f>F30+F37+F40+F43+F46+F49+F52+F59+F62</f>
        <v>0</v>
      </c>
      <c r="G29" s="246">
        <f>G30+G37+G40+G43+G46+G49+G52+G59+G62</f>
        <v>0</v>
      </c>
      <c r="H29" s="246">
        <f>H30+H37+H40+H43+H46+H49+H52+H59+H62</f>
        <v>0</v>
      </c>
      <c r="I29" s="246">
        <f>I30+I37+I40+I43+I46+I49+I52+I59+I62</f>
        <v>0</v>
      </c>
    </row>
    <row r="30" spans="1:9">
      <c r="A30" s="243" t="s">
        <v>897</v>
      </c>
      <c r="B30" s="243"/>
      <c r="C30" s="243">
        <f t="shared" si="0"/>
        <v>0</v>
      </c>
      <c r="D30" s="243">
        <f>SUM(D31:D36)</f>
        <v>0</v>
      </c>
      <c r="E30" s="243">
        <f>SUM(E31:E36)</f>
        <v>0</v>
      </c>
      <c r="F30" s="243">
        <f>SUM(F31:F36)</f>
        <v>0</v>
      </c>
      <c r="G30" s="243">
        <f>SUM(G31:G36)</f>
        <v>0</v>
      </c>
      <c r="H30" s="243">
        <f>SUM(H31:H36)</f>
        <v>0</v>
      </c>
      <c r="I30" s="243">
        <f>SUM(I31:I36)</f>
        <v>0</v>
      </c>
    </row>
    <row r="31" spans="1:9">
      <c r="A31" s="10" t="s">
        <v>930</v>
      </c>
      <c r="B31" s="10"/>
      <c r="C31" s="10">
        <f t="shared" si="0"/>
        <v>0</v>
      </c>
      <c r="D31" s="10"/>
      <c r="E31" s="10"/>
      <c r="F31" s="10"/>
      <c r="G31" s="10"/>
      <c r="H31" s="10"/>
      <c r="I31" s="10"/>
    </row>
    <row r="32" spans="1:9">
      <c r="A32" s="10" t="s">
        <v>926</v>
      </c>
      <c r="B32" s="10"/>
      <c r="C32" s="10">
        <f t="shared" si="0"/>
        <v>0</v>
      </c>
      <c r="D32" s="10"/>
      <c r="E32" s="10"/>
      <c r="F32" s="10"/>
      <c r="G32" s="10"/>
      <c r="H32" s="10"/>
      <c r="I32" s="10"/>
    </row>
    <row r="33" spans="1:9">
      <c r="A33" s="10" t="s">
        <v>929</v>
      </c>
      <c r="B33" s="10"/>
      <c r="C33" s="10">
        <f t="shared" si="0"/>
        <v>0</v>
      </c>
      <c r="D33" s="10"/>
      <c r="E33" s="10"/>
      <c r="F33" s="10"/>
      <c r="G33" s="10"/>
      <c r="H33" s="10"/>
      <c r="I33" s="10"/>
    </row>
    <row r="34" spans="1:9">
      <c r="A34" s="10" t="s">
        <v>928</v>
      </c>
      <c r="B34" s="10"/>
      <c r="C34" s="10">
        <f t="shared" si="0"/>
        <v>0</v>
      </c>
      <c r="D34" s="10"/>
      <c r="E34" s="10"/>
      <c r="F34" s="10"/>
      <c r="G34" s="10"/>
      <c r="H34" s="10"/>
      <c r="I34" s="10"/>
    </row>
    <row r="35" spans="1:9">
      <c r="A35" s="10" t="s">
        <v>925</v>
      </c>
      <c r="B35" s="10"/>
      <c r="C35" s="10">
        <f t="shared" si="0"/>
        <v>0</v>
      </c>
      <c r="D35" s="10"/>
      <c r="E35" s="10"/>
      <c r="F35" s="10"/>
      <c r="G35" s="10"/>
      <c r="H35" s="10"/>
      <c r="I35" s="10"/>
    </row>
    <row r="36" spans="1:9">
      <c r="A36" s="10" t="s">
        <v>927</v>
      </c>
      <c r="B36" s="10"/>
      <c r="C36" s="10">
        <f t="shared" si="0"/>
        <v>0</v>
      </c>
      <c r="D36" s="10"/>
      <c r="E36" s="10"/>
      <c r="F36" s="10"/>
      <c r="G36" s="10"/>
      <c r="H36" s="10"/>
      <c r="I36" s="10"/>
    </row>
    <row r="37" spans="1:9">
      <c r="A37" s="243" t="s">
        <v>898</v>
      </c>
      <c r="B37" s="243"/>
      <c r="C37" s="243">
        <f t="shared" si="0"/>
        <v>0</v>
      </c>
      <c r="D37" s="243">
        <f t="shared" ref="D37:I37" si="9">SUM(D38:D39)</f>
        <v>0</v>
      </c>
      <c r="E37" s="243">
        <f t="shared" si="9"/>
        <v>0</v>
      </c>
      <c r="F37" s="243">
        <f t="shared" si="9"/>
        <v>0</v>
      </c>
      <c r="G37" s="243">
        <f t="shared" si="9"/>
        <v>0</v>
      </c>
      <c r="H37" s="243">
        <f t="shared" si="9"/>
        <v>0</v>
      </c>
      <c r="I37" s="243">
        <f t="shared" si="9"/>
        <v>0</v>
      </c>
    </row>
    <row r="38" spans="1:9">
      <c r="A38" s="10"/>
      <c r="B38" s="10"/>
      <c r="C38" s="10">
        <f t="shared" si="0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0"/>
        <v>0</v>
      </c>
      <c r="D39" s="10"/>
      <c r="E39" s="10"/>
      <c r="F39" s="10"/>
      <c r="G39" s="10"/>
      <c r="H39" s="10"/>
      <c r="I39" s="10"/>
    </row>
    <row r="40" spans="1:9">
      <c r="A40" s="243" t="s">
        <v>899</v>
      </c>
      <c r="B40" s="243"/>
      <c r="C40" s="243">
        <f t="shared" si="0"/>
        <v>0</v>
      </c>
      <c r="D40" s="243">
        <f t="shared" ref="D40:I40" si="10">SUM(D41:D42)</f>
        <v>0</v>
      </c>
      <c r="E40" s="243">
        <f t="shared" si="10"/>
        <v>0</v>
      </c>
      <c r="F40" s="243">
        <f t="shared" si="10"/>
        <v>0</v>
      </c>
      <c r="G40" s="243">
        <f t="shared" si="10"/>
        <v>0</v>
      </c>
      <c r="H40" s="243">
        <f t="shared" si="10"/>
        <v>0</v>
      </c>
      <c r="I40" s="243">
        <f t="shared" si="10"/>
        <v>0</v>
      </c>
    </row>
    <row r="41" spans="1:9">
      <c r="A41" s="10"/>
      <c r="B41" s="10"/>
      <c r="C41" s="10">
        <f t="shared" si="0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0"/>
        <v>0</v>
      </c>
      <c r="D42" s="10"/>
      <c r="E42" s="10"/>
      <c r="F42" s="10"/>
      <c r="G42" s="10"/>
      <c r="H42" s="10"/>
      <c r="I42" s="10"/>
    </row>
    <row r="43" spans="1:9">
      <c r="A43" s="243" t="s">
        <v>900</v>
      </c>
      <c r="B43" s="243"/>
      <c r="C43" s="243">
        <f t="shared" si="0"/>
        <v>0</v>
      </c>
      <c r="D43" s="243">
        <f t="shared" ref="D43:I43" si="11">SUM(D44:D45)</f>
        <v>0</v>
      </c>
      <c r="E43" s="243">
        <f t="shared" si="11"/>
        <v>0</v>
      </c>
      <c r="F43" s="243">
        <f t="shared" si="11"/>
        <v>0</v>
      </c>
      <c r="G43" s="243">
        <f t="shared" si="11"/>
        <v>0</v>
      </c>
      <c r="H43" s="243">
        <f t="shared" si="11"/>
        <v>0</v>
      </c>
      <c r="I43" s="243">
        <f t="shared" si="11"/>
        <v>0</v>
      </c>
    </row>
    <row r="44" spans="1:9">
      <c r="A44" s="10"/>
      <c r="B44" s="10"/>
      <c r="C44" s="10">
        <f t="shared" si="0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0"/>
        <v>0</v>
      </c>
      <c r="D45" s="10"/>
      <c r="E45" s="10"/>
      <c r="F45" s="10"/>
      <c r="G45" s="10"/>
      <c r="H45" s="10"/>
      <c r="I45" s="10"/>
    </row>
    <row r="46" spans="1:9">
      <c r="A46" s="243" t="s">
        <v>901</v>
      </c>
      <c r="B46" s="243"/>
      <c r="C46" s="243">
        <f t="shared" si="0"/>
        <v>0</v>
      </c>
      <c r="D46" s="243">
        <f t="shared" ref="D46:I46" si="12">SUM(D47:D48)</f>
        <v>0</v>
      </c>
      <c r="E46" s="243">
        <f t="shared" si="12"/>
        <v>0</v>
      </c>
      <c r="F46" s="243">
        <f t="shared" si="12"/>
        <v>0</v>
      </c>
      <c r="G46" s="243">
        <f t="shared" si="12"/>
        <v>0</v>
      </c>
      <c r="H46" s="243">
        <f t="shared" si="12"/>
        <v>0</v>
      </c>
      <c r="I46" s="243">
        <f t="shared" si="12"/>
        <v>0</v>
      </c>
    </row>
    <row r="47" spans="1:9">
      <c r="A47" s="10"/>
      <c r="B47" s="10"/>
      <c r="C47" s="10">
        <f t="shared" si="0"/>
        <v>0</v>
      </c>
      <c r="D47" s="10"/>
      <c r="E47" s="10"/>
      <c r="F47" s="10"/>
      <c r="G47" s="10"/>
      <c r="H47" s="10"/>
      <c r="I47" s="10"/>
    </row>
    <row r="48" spans="1:9">
      <c r="A48" s="10"/>
      <c r="B48" s="10"/>
      <c r="C48" s="10">
        <f t="shared" si="0"/>
        <v>0</v>
      </c>
      <c r="D48" s="10"/>
      <c r="E48" s="10"/>
      <c r="F48" s="10"/>
      <c r="G48" s="10"/>
      <c r="H48" s="10"/>
      <c r="I48" s="10"/>
    </row>
    <row r="49" spans="1:9">
      <c r="A49" s="243" t="s">
        <v>902</v>
      </c>
      <c r="B49" s="243"/>
      <c r="C49" s="243">
        <f t="shared" si="0"/>
        <v>0</v>
      </c>
      <c r="D49" s="243">
        <f t="shared" ref="D49:H49" si="13">SUM(D50:D51)</f>
        <v>0</v>
      </c>
      <c r="E49" s="243">
        <f t="shared" si="13"/>
        <v>0</v>
      </c>
      <c r="F49" s="243">
        <f t="shared" si="13"/>
        <v>0</v>
      </c>
      <c r="G49" s="243">
        <f t="shared" si="13"/>
        <v>0</v>
      </c>
      <c r="H49" s="243">
        <f t="shared" si="13"/>
        <v>0</v>
      </c>
      <c r="I49" s="243"/>
    </row>
    <row r="50" spans="1:9">
      <c r="A50" s="10"/>
      <c r="B50" s="10"/>
      <c r="C50" s="10">
        <f t="shared" si="0"/>
        <v>0</v>
      </c>
      <c r="D50" s="10"/>
      <c r="E50" s="10"/>
      <c r="F50" s="10"/>
      <c r="G50" s="10"/>
      <c r="H50" s="10"/>
      <c r="I50" s="10"/>
    </row>
    <row r="51" spans="1:9">
      <c r="A51" s="10"/>
      <c r="B51" s="10"/>
      <c r="C51" s="10">
        <f t="shared" si="0"/>
        <v>0</v>
      </c>
      <c r="D51" s="10"/>
      <c r="E51" s="10"/>
      <c r="F51" s="10"/>
      <c r="G51" s="10"/>
      <c r="H51" s="10"/>
      <c r="I51" s="10"/>
    </row>
    <row r="52" spans="1:9">
      <c r="A52" s="243" t="s">
        <v>903</v>
      </c>
      <c r="B52" s="243"/>
      <c r="C52" s="243">
        <f t="shared" si="0"/>
        <v>0</v>
      </c>
      <c r="D52" s="243">
        <f t="shared" ref="D52:I52" si="14">D53+D56</f>
        <v>0</v>
      </c>
      <c r="E52" s="243">
        <f t="shared" si="14"/>
        <v>0</v>
      </c>
      <c r="F52" s="243">
        <f t="shared" si="14"/>
        <v>0</v>
      </c>
      <c r="G52" s="243">
        <f t="shared" si="14"/>
        <v>0</v>
      </c>
      <c r="H52" s="243">
        <f t="shared" si="14"/>
        <v>0</v>
      </c>
      <c r="I52" s="243">
        <f t="shared" si="14"/>
        <v>0</v>
      </c>
    </row>
    <row r="53" spans="1:9">
      <c r="A53" s="245" t="s">
        <v>904</v>
      </c>
      <c r="B53" s="245"/>
      <c r="C53" s="245">
        <f t="shared" si="0"/>
        <v>0</v>
      </c>
      <c r="D53" s="245">
        <f t="shared" ref="D53:I53" si="15">SUM(D54:D55)</f>
        <v>0</v>
      </c>
      <c r="E53" s="245">
        <f t="shared" si="15"/>
        <v>0</v>
      </c>
      <c r="F53" s="245">
        <f t="shared" si="15"/>
        <v>0</v>
      </c>
      <c r="G53" s="245">
        <f t="shared" si="15"/>
        <v>0</v>
      </c>
      <c r="H53" s="245">
        <f t="shared" si="15"/>
        <v>0</v>
      </c>
      <c r="I53" s="245">
        <f t="shared" si="15"/>
        <v>0</v>
      </c>
    </row>
    <row r="54" spans="1:9">
      <c r="A54" s="10"/>
      <c r="B54" s="10"/>
      <c r="C54" s="10">
        <f t="shared" si="0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0"/>
        <v>0</v>
      </c>
      <c r="D55" s="10"/>
      <c r="E55" s="10"/>
      <c r="F55" s="10"/>
      <c r="G55" s="10"/>
      <c r="H55" s="10"/>
      <c r="I55" s="10"/>
    </row>
    <row r="56" spans="1:9">
      <c r="A56" s="245" t="s">
        <v>905</v>
      </c>
      <c r="B56" s="245"/>
      <c r="C56" s="245">
        <f t="shared" si="0"/>
        <v>0</v>
      </c>
      <c r="D56" s="245">
        <f t="shared" ref="D56:I56" si="16">SUM(D57:D58)</f>
        <v>0</v>
      </c>
      <c r="E56" s="245">
        <f t="shared" si="16"/>
        <v>0</v>
      </c>
      <c r="F56" s="245">
        <f t="shared" si="16"/>
        <v>0</v>
      </c>
      <c r="G56" s="245">
        <f t="shared" si="16"/>
        <v>0</v>
      </c>
      <c r="H56" s="245">
        <f t="shared" si="16"/>
        <v>0</v>
      </c>
      <c r="I56" s="245">
        <f t="shared" si="16"/>
        <v>0</v>
      </c>
    </row>
    <row r="57" spans="1:9">
      <c r="A57" s="10"/>
      <c r="B57" s="10"/>
      <c r="C57" s="10">
        <f t="shared" si="0"/>
        <v>0</v>
      </c>
      <c r="D57" s="10"/>
      <c r="E57" s="10"/>
      <c r="F57" s="10"/>
      <c r="G57" s="10"/>
      <c r="H57" s="10"/>
      <c r="I57" s="10"/>
    </row>
    <row r="58" spans="1:9">
      <c r="A58" s="10"/>
      <c r="B58" s="10"/>
      <c r="C58" s="10">
        <f t="shared" si="0"/>
        <v>0</v>
      </c>
      <c r="D58" s="10"/>
      <c r="E58" s="10"/>
      <c r="F58" s="10"/>
      <c r="G58" s="10"/>
      <c r="H58" s="10"/>
      <c r="I58" s="10"/>
    </row>
    <row r="59" spans="1:9">
      <c r="A59" s="243" t="s">
        <v>921</v>
      </c>
      <c r="B59" s="243"/>
      <c r="C59" s="243">
        <f t="shared" si="0"/>
        <v>0</v>
      </c>
      <c r="D59" s="243">
        <f t="shared" ref="D59:I59" si="17">SUM(D60:D61)</f>
        <v>0</v>
      </c>
      <c r="E59" s="243">
        <f t="shared" si="17"/>
        <v>0</v>
      </c>
      <c r="F59" s="243">
        <f t="shared" si="17"/>
        <v>0</v>
      </c>
      <c r="G59" s="243">
        <f t="shared" si="17"/>
        <v>0</v>
      </c>
      <c r="H59" s="243">
        <f t="shared" si="17"/>
        <v>0</v>
      </c>
      <c r="I59" s="243">
        <f t="shared" si="17"/>
        <v>0</v>
      </c>
    </row>
    <row r="60" spans="1:9">
      <c r="A60" s="10"/>
      <c r="B60" s="10"/>
      <c r="C60" s="10">
        <f t="shared" ref="C60:C63" si="18">SUM(D60:H60)</f>
        <v>0</v>
      </c>
      <c r="D60" s="10"/>
      <c r="E60" s="10"/>
      <c r="F60" s="10"/>
      <c r="G60" s="10"/>
      <c r="H60" s="10"/>
      <c r="I60" s="10"/>
    </row>
    <row r="61" spans="1:9">
      <c r="A61" s="10"/>
      <c r="B61" s="10"/>
      <c r="C61" s="10">
        <f t="shared" si="18"/>
        <v>0</v>
      </c>
      <c r="D61" s="10"/>
      <c r="E61" s="10"/>
      <c r="F61" s="10"/>
      <c r="G61" s="10"/>
      <c r="H61" s="10"/>
      <c r="I61" s="10"/>
    </row>
    <row r="62" spans="1:9">
      <c r="A62" s="243" t="s">
        <v>922</v>
      </c>
      <c r="B62" s="243"/>
      <c r="C62" s="243">
        <f t="shared" si="18"/>
        <v>0</v>
      </c>
      <c r="D62" s="243"/>
      <c r="E62" s="243"/>
      <c r="F62" s="243"/>
      <c r="G62" s="243"/>
      <c r="H62" s="243"/>
      <c r="I62" s="243"/>
    </row>
    <row r="63" spans="1:9">
      <c r="A63" s="243" t="s">
        <v>923</v>
      </c>
      <c r="B63" s="243"/>
      <c r="C63" s="243">
        <f t="shared" si="18"/>
        <v>175000</v>
      </c>
      <c r="D63" s="243">
        <f>D62+D59+D52+D49+D46+D43+D40+D37+D30+D22+D19+D16+D13+D10+D7+D5</f>
        <v>19925</v>
      </c>
      <c r="E63" s="243">
        <f>E62+E59+E52+E49+E46+E43+E40+E37+E30+E22+E19+E16+E13+E10+E7+E5</f>
        <v>97067</v>
      </c>
      <c r="F63" s="243">
        <f>F62+F59+F52+F49+F46+F43+F40+F37+F30+F22+F19+F16+F13+F10+F7+F5</f>
        <v>33008</v>
      </c>
      <c r="G63" s="243">
        <f>G62+G59+G52+G49+G46+G43+G40+G37+G30+G22+G19+G16+G13+G10+G7+G5</f>
        <v>25000</v>
      </c>
      <c r="H63" s="243">
        <f>H62+H59+H52+H49+H46+H43+H40+H37+H30+H22+H19+H16+H13+H10+H7+H5</f>
        <v>0</v>
      </c>
      <c r="I63" s="243">
        <f>I62+I59+I52+I49+I46+I43+I40+I37+I30+I22+I19+I16+I13+I10+I7+I5</f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2"/>
  <sheetViews>
    <sheetView rightToLeft="1" workbookViewId="0">
      <selection sqref="A1:XFD1048576"/>
    </sheetView>
  </sheetViews>
  <sheetFormatPr defaultColWidth="9.1796875" defaultRowHeight="14.5"/>
  <cols>
    <col min="1" max="1" width="19.7265625" style="131" customWidth="1"/>
    <col min="2" max="2" width="15" style="131" customWidth="1"/>
    <col min="3" max="3" width="21.7265625" style="131" customWidth="1"/>
    <col min="4" max="4" width="23.54296875" style="110" bestFit="1" customWidth="1"/>
    <col min="5" max="5" width="18.54296875" style="110" customWidth="1"/>
    <col min="6" max="6" width="17.81640625" style="110" customWidth="1"/>
    <col min="7" max="7" width="9.1796875" style="110"/>
    <col min="8" max="8" width="10.26953125" customWidth="1"/>
    <col min="9" max="9" width="25" style="110" customWidth="1"/>
    <col min="10" max="10" width="9.1796875" style="110"/>
    <col min="11" max="11" width="19.7265625" style="110" bestFit="1" customWidth="1"/>
    <col min="12" max="12" width="22.81640625" style="110" bestFit="1" customWidth="1"/>
    <col min="13" max="16384" width="9.1796875" style="110"/>
  </cols>
  <sheetData>
    <row r="1" spans="1:12" ht="30.75" customHeight="1" thickBot="1">
      <c r="A1" s="203" t="s">
        <v>70</v>
      </c>
      <c r="B1" s="205" t="s">
        <v>71</v>
      </c>
      <c r="C1" s="207" t="s">
        <v>806</v>
      </c>
      <c r="D1" s="208"/>
      <c r="E1" s="208"/>
      <c r="F1" s="209"/>
      <c r="H1" s="110"/>
    </row>
    <row r="2" spans="1:12" ht="30.75" customHeight="1" thickBot="1">
      <c r="A2" s="204"/>
      <c r="B2" s="206"/>
      <c r="C2" s="111" t="s">
        <v>807</v>
      </c>
      <c r="D2" s="112" t="s">
        <v>808</v>
      </c>
      <c r="E2" s="112" t="s">
        <v>808</v>
      </c>
      <c r="F2" s="112" t="s">
        <v>808</v>
      </c>
      <c r="H2" s="110"/>
    </row>
    <row r="3" spans="1:12" ht="26.25" customHeight="1">
      <c r="A3" s="52"/>
      <c r="B3" s="53"/>
      <c r="C3" s="113"/>
      <c r="D3" s="86"/>
      <c r="E3" s="86"/>
      <c r="F3" s="86"/>
      <c r="G3"/>
      <c r="H3" s="110"/>
      <c r="I3" s="54"/>
    </row>
    <row r="4" spans="1:12" ht="16.5">
      <c r="A4" s="55"/>
      <c r="B4" s="55"/>
      <c r="C4" s="113"/>
      <c r="D4" s="86"/>
      <c r="E4" s="86"/>
      <c r="F4" s="86"/>
      <c r="G4"/>
      <c r="H4" s="110"/>
      <c r="I4" s="56"/>
      <c r="K4" s="114" t="s">
        <v>112</v>
      </c>
      <c r="L4" s="114"/>
    </row>
    <row r="5" spans="1:12" ht="16.5">
      <c r="A5" s="55"/>
      <c r="B5" s="55"/>
      <c r="C5" s="113"/>
      <c r="D5" s="86"/>
      <c r="E5" s="86"/>
      <c r="F5" s="86"/>
      <c r="G5"/>
      <c r="H5" s="110"/>
      <c r="I5" s="115"/>
      <c r="K5" s="114" t="s">
        <v>113</v>
      </c>
      <c r="L5" s="114"/>
    </row>
    <row r="6" spans="1:12" ht="33" customHeight="1">
      <c r="A6" s="57"/>
      <c r="B6" s="57"/>
      <c r="C6" s="116"/>
      <c r="D6" s="86"/>
      <c r="E6" s="116"/>
      <c r="F6" s="116"/>
      <c r="G6"/>
      <c r="H6" s="110"/>
      <c r="I6" s="117"/>
      <c r="K6" s="114" t="s">
        <v>114</v>
      </c>
      <c r="L6" s="114"/>
    </row>
    <row r="7" spans="1:12" ht="16.5">
      <c r="A7" s="57"/>
      <c r="B7" s="57"/>
      <c r="C7" s="116"/>
      <c r="D7" s="58"/>
      <c r="E7" s="86"/>
      <c r="F7" s="86"/>
      <c r="G7"/>
      <c r="H7" s="110"/>
      <c r="I7" s="117"/>
      <c r="K7" s="114" t="s">
        <v>115</v>
      </c>
      <c r="L7" s="114"/>
    </row>
    <row r="8" spans="1:12" ht="16.5">
      <c r="A8" s="55"/>
      <c r="B8" s="55"/>
      <c r="C8" s="116"/>
      <c r="D8" s="56"/>
      <c r="E8" s="86"/>
      <c r="F8" s="86"/>
      <c r="G8"/>
      <c r="H8" s="110"/>
      <c r="I8" s="115"/>
      <c r="K8" s="114" t="s">
        <v>116</v>
      </c>
      <c r="L8" s="114"/>
    </row>
    <row r="9" spans="1:12" ht="16.5">
      <c r="A9" s="55"/>
      <c r="B9" s="55"/>
      <c r="C9" s="113"/>
      <c r="D9" s="56"/>
      <c r="E9" s="86"/>
      <c r="F9" s="86"/>
      <c r="G9"/>
      <c r="H9" s="110"/>
      <c r="I9" s="115"/>
      <c r="K9" s="114" t="s">
        <v>117</v>
      </c>
      <c r="L9" s="114"/>
    </row>
    <row r="10" spans="1:12" ht="16.5">
      <c r="A10" s="55"/>
      <c r="B10" s="55"/>
      <c r="C10" s="113"/>
      <c r="D10" s="56"/>
      <c r="E10" s="116"/>
      <c r="F10" s="86"/>
      <c r="G10"/>
      <c r="H10" s="110"/>
      <c r="I10" s="115"/>
      <c r="K10" s="114" t="s">
        <v>118</v>
      </c>
      <c r="L10" s="114"/>
    </row>
    <row r="11" spans="1:12" ht="49.5" customHeight="1">
      <c r="A11" s="55"/>
      <c r="B11" s="55"/>
      <c r="C11" s="116"/>
      <c r="D11" s="116"/>
      <c r="E11" s="86"/>
      <c r="F11" s="86"/>
      <c r="G11"/>
      <c r="H11" s="110"/>
      <c r="I11" s="115"/>
      <c r="K11" s="114"/>
      <c r="L11" s="114" t="s">
        <v>119</v>
      </c>
    </row>
    <row r="12" spans="1:12" ht="16.5">
      <c r="A12" s="55"/>
      <c r="B12" s="55"/>
      <c r="C12" s="116"/>
      <c r="D12" s="56"/>
      <c r="E12" s="86"/>
      <c r="F12" s="86"/>
      <c r="G12"/>
      <c r="H12" s="110"/>
      <c r="I12" s="115"/>
      <c r="K12" s="114"/>
      <c r="L12" s="114" t="s">
        <v>68</v>
      </c>
    </row>
    <row r="13" spans="1:12" ht="49.5" customHeight="1">
      <c r="A13" s="55"/>
      <c r="B13" s="55"/>
      <c r="C13" s="116"/>
      <c r="D13" s="116"/>
      <c r="E13" s="86"/>
      <c r="F13" s="86"/>
      <c r="G13"/>
      <c r="H13" s="110"/>
      <c r="I13" s="115"/>
      <c r="K13" s="114"/>
      <c r="L13" s="114" t="s">
        <v>69</v>
      </c>
    </row>
    <row r="14" spans="1:12" ht="16.5">
      <c r="A14" s="55"/>
      <c r="B14" s="55"/>
      <c r="C14" s="116"/>
      <c r="D14" s="56"/>
      <c r="E14" s="86"/>
      <c r="F14" s="86"/>
      <c r="G14"/>
      <c r="H14" s="110"/>
      <c r="I14" s="115"/>
      <c r="K14" s="114" t="s">
        <v>120</v>
      </c>
      <c r="L14" s="114"/>
    </row>
    <row r="15" spans="1:12" ht="16.5">
      <c r="A15" s="55"/>
      <c r="B15" s="55"/>
      <c r="C15" s="56"/>
      <c r="D15" s="116"/>
      <c r="E15" s="86"/>
      <c r="F15" s="86"/>
      <c r="G15"/>
      <c r="H15" s="110"/>
      <c r="I15" s="115"/>
      <c r="K15" s="114"/>
      <c r="L15" s="114" t="s">
        <v>121</v>
      </c>
    </row>
    <row r="16" spans="1:12" ht="16.5">
      <c r="A16" s="55"/>
      <c r="B16" s="55"/>
      <c r="C16" s="116"/>
      <c r="D16" s="56"/>
      <c r="E16" s="86"/>
      <c r="F16" s="86"/>
      <c r="G16"/>
      <c r="H16" s="110"/>
      <c r="I16" s="115"/>
      <c r="K16" s="114"/>
      <c r="L16" s="114" t="s">
        <v>122</v>
      </c>
    </row>
    <row r="17" spans="1:12" ht="16.5">
      <c r="A17" s="55"/>
      <c r="B17" s="55"/>
      <c r="C17" s="116"/>
      <c r="D17" s="116"/>
      <c r="E17" s="86"/>
      <c r="F17" s="86"/>
      <c r="G17"/>
      <c r="H17" s="110"/>
      <c r="I17" s="115"/>
      <c r="K17" s="114" t="s">
        <v>123</v>
      </c>
      <c r="L17" s="114"/>
    </row>
    <row r="18" spans="1:12" ht="16.5">
      <c r="A18" s="55"/>
      <c r="B18" s="55"/>
      <c r="C18" s="116"/>
      <c r="D18" s="116"/>
      <c r="E18" s="86"/>
      <c r="F18" s="86"/>
      <c r="G18"/>
      <c r="H18" s="110"/>
      <c r="I18" s="115"/>
      <c r="K18" s="114"/>
      <c r="L18" s="114" t="s">
        <v>124</v>
      </c>
    </row>
    <row r="19" spans="1:12" ht="16.5">
      <c r="A19" s="55"/>
      <c r="B19" s="55"/>
      <c r="C19" s="116"/>
      <c r="D19" s="116"/>
      <c r="E19" s="86"/>
      <c r="F19" s="86"/>
      <c r="G19"/>
      <c r="H19" s="110"/>
      <c r="I19" s="115"/>
      <c r="K19" s="114"/>
      <c r="L19" s="114" t="s">
        <v>125</v>
      </c>
    </row>
    <row r="20" spans="1:12" ht="16.5">
      <c r="A20" s="55"/>
      <c r="B20" s="55"/>
      <c r="C20" s="116"/>
      <c r="D20" s="116"/>
      <c r="E20" s="86"/>
      <c r="F20" s="86"/>
      <c r="G20"/>
      <c r="H20" s="110"/>
      <c r="I20" s="115"/>
    </row>
    <row r="21" spans="1:12" ht="16.5">
      <c r="A21" s="55"/>
      <c r="B21" s="55"/>
      <c r="C21" s="116"/>
      <c r="D21" s="116"/>
      <c r="E21" s="86"/>
      <c r="F21" s="86"/>
      <c r="G21"/>
      <c r="H21" s="110"/>
      <c r="I21" s="115"/>
    </row>
    <row r="22" spans="1:12" ht="16.5">
      <c r="A22" s="55"/>
      <c r="B22" s="55"/>
      <c r="C22" s="116"/>
      <c r="D22" s="116"/>
      <c r="E22" s="86"/>
      <c r="F22" s="86"/>
      <c r="G22"/>
      <c r="H22" s="110"/>
      <c r="I22" s="115"/>
    </row>
    <row r="23" spans="1:12" ht="16.5">
      <c r="A23" s="55"/>
      <c r="B23" s="55"/>
      <c r="C23" s="116"/>
      <c r="D23" s="116"/>
      <c r="E23" s="86"/>
      <c r="F23" s="86"/>
      <c r="G23"/>
      <c r="H23" s="110"/>
      <c r="I23" s="115"/>
    </row>
    <row r="24" spans="1:12" ht="16.5">
      <c r="A24" s="55"/>
      <c r="B24" s="55"/>
      <c r="C24" s="113"/>
      <c r="D24" s="86"/>
      <c r="E24" s="86"/>
      <c r="F24" s="86"/>
      <c r="G24"/>
      <c r="H24" s="110"/>
      <c r="I24" s="115"/>
    </row>
    <row r="25" spans="1:12" ht="16.5">
      <c r="A25" s="55"/>
      <c r="B25" s="55"/>
      <c r="C25" s="113"/>
      <c r="D25" s="86"/>
      <c r="E25" s="86"/>
      <c r="F25" s="86"/>
      <c r="G25"/>
      <c r="H25" s="110"/>
      <c r="I25" s="115"/>
    </row>
    <row r="26" spans="1:12" ht="17" thickBot="1">
      <c r="A26" s="59"/>
      <c r="B26" s="59"/>
      <c r="C26" s="113"/>
      <c r="D26" s="86"/>
      <c r="E26" s="86"/>
      <c r="F26" s="86"/>
      <c r="G26"/>
      <c r="H26" s="110"/>
      <c r="I26" s="115"/>
    </row>
    <row r="27" spans="1:12" ht="17" thickBot="1">
      <c r="A27" s="118"/>
      <c r="B27" s="118"/>
      <c r="C27" s="113"/>
      <c r="D27" s="86"/>
      <c r="E27" s="86"/>
      <c r="F27" s="86"/>
      <c r="G27"/>
      <c r="H27" s="110"/>
      <c r="I27" s="119"/>
    </row>
    <row r="28" spans="1:12" ht="15" thickBot="1">
      <c r="A28" s="120"/>
      <c r="B28" s="121"/>
      <c r="C28" s="116"/>
      <c r="D28" s="86"/>
      <c r="E28" s="86"/>
      <c r="F28" s="86"/>
      <c r="G28"/>
      <c r="H28" s="110"/>
      <c r="I28" s="119"/>
    </row>
    <row r="29" spans="1:12" ht="17" thickBot="1">
      <c r="A29" s="122"/>
      <c r="B29" s="123"/>
      <c r="C29" s="113"/>
      <c r="D29" s="86"/>
      <c r="E29" s="86"/>
      <c r="F29" s="86"/>
      <c r="G29"/>
      <c r="H29" s="110"/>
      <c r="I29" s="119"/>
    </row>
    <row r="30" spans="1:12" ht="15" thickBot="1">
      <c r="A30" s="122"/>
      <c r="B30" s="123"/>
      <c r="C30" s="116"/>
      <c r="D30" s="86"/>
      <c r="E30" s="86"/>
      <c r="F30" s="86"/>
      <c r="G30"/>
      <c r="H30" s="110"/>
      <c r="I30" s="119"/>
    </row>
    <row r="31" spans="1:12" ht="17" thickBot="1">
      <c r="A31" s="122"/>
      <c r="B31" s="123"/>
      <c r="C31" s="113"/>
      <c r="D31" s="86"/>
      <c r="E31" s="86"/>
      <c r="F31" s="86"/>
      <c r="G31"/>
      <c r="H31" s="110"/>
      <c r="I31" s="119"/>
    </row>
    <row r="32" spans="1:12" ht="15" thickBot="1">
      <c r="A32" s="122"/>
      <c r="B32" s="123"/>
      <c r="C32" s="116"/>
      <c r="D32" s="86"/>
      <c r="E32" s="86"/>
      <c r="F32" s="86"/>
      <c r="G32"/>
      <c r="H32" s="110"/>
      <c r="I32" s="119"/>
    </row>
    <row r="33" spans="1:9" ht="15" thickBot="1">
      <c r="A33" s="122"/>
      <c r="B33" s="123"/>
      <c r="C33" s="116"/>
      <c r="D33" s="86"/>
      <c r="E33" s="86"/>
      <c r="F33" s="86"/>
      <c r="G33"/>
      <c r="H33" s="110"/>
      <c r="I33" s="119"/>
    </row>
    <row r="34" spans="1:9" ht="17" thickBot="1">
      <c r="A34" s="122"/>
      <c r="B34" s="123"/>
      <c r="C34" s="113"/>
      <c r="D34" s="86"/>
      <c r="E34" s="86"/>
      <c r="F34" s="86"/>
      <c r="G34"/>
      <c r="H34" s="110"/>
      <c r="I34" s="119"/>
    </row>
    <row r="35" spans="1:9" ht="15" thickBot="1">
      <c r="A35" s="122"/>
      <c r="B35" s="123"/>
      <c r="C35" s="116"/>
      <c r="D35" s="86"/>
      <c r="E35" s="86"/>
      <c r="F35" s="86"/>
      <c r="G35"/>
      <c r="H35" s="110"/>
      <c r="I35" s="119"/>
    </row>
    <row r="36" spans="1:9" ht="15" thickBot="1">
      <c r="A36" s="122"/>
      <c r="B36" s="123"/>
      <c r="C36" s="116"/>
      <c r="D36" s="86"/>
      <c r="E36" s="86"/>
      <c r="F36" s="86"/>
      <c r="G36"/>
      <c r="H36" s="110"/>
      <c r="I36" s="119"/>
    </row>
    <row r="37" spans="1:9" ht="15" thickBot="1">
      <c r="A37" s="122"/>
      <c r="B37" s="123"/>
      <c r="C37" s="124"/>
      <c r="D37" s="86"/>
      <c r="E37" s="86"/>
      <c r="F37" s="86"/>
      <c r="G37"/>
      <c r="H37" s="110"/>
      <c r="I37" s="119"/>
    </row>
    <row r="38" spans="1:9" ht="17" thickBot="1">
      <c r="A38" s="122"/>
      <c r="B38" s="123"/>
      <c r="C38" s="113"/>
      <c r="D38" s="86"/>
      <c r="E38" s="86"/>
      <c r="F38" s="86"/>
      <c r="G38"/>
      <c r="H38" s="110"/>
      <c r="I38" s="119"/>
    </row>
    <row r="39" spans="1:9" ht="17" thickBot="1">
      <c r="A39" s="122"/>
      <c r="B39" s="123"/>
      <c r="C39" s="113"/>
      <c r="D39" s="86"/>
      <c r="E39" s="86"/>
      <c r="F39" s="86"/>
      <c r="G39"/>
      <c r="H39" s="110"/>
      <c r="I39" s="119"/>
    </row>
    <row r="40" spans="1:9" ht="16.5">
      <c r="A40" s="125"/>
      <c r="B40" s="125"/>
      <c r="C40" s="116"/>
      <c r="D40" s="86"/>
      <c r="E40" s="86"/>
      <c r="F40" s="86"/>
      <c r="G40" s="126"/>
      <c r="H40" s="110"/>
      <c r="I40" s="119"/>
    </row>
    <row r="41" spans="1:9" ht="16.5">
      <c r="A41" s="125"/>
      <c r="B41" s="125"/>
      <c r="C41" s="113"/>
      <c r="D41" s="86"/>
      <c r="E41" s="86"/>
      <c r="F41" s="86"/>
      <c r="G41" s="126"/>
      <c r="H41" s="110"/>
      <c r="I41" s="119"/>
    </row>
    <row r="42" spans="1:9" ht="16.5">
      <c r="A42" s="125"/>
      <c r="B42" s="125"/>
      <c r="C42" s="113"/>
      <c r="D42" s="86"/>
      <c r="E42" s="86"/>
      <c r="F42" s="86"/>
      <c r="G42" s="126"/>
      <c r="H42" s="110"/>
      <c r="I42" s="119"/>
    </row>
    <row r="43" spans="1:9" ht="16.5">
      <c r="A43" s="125"/>
      <c r="B43" s="125"/>
      <c r="C43" s="113"/>
      <c r="D43" s="86"/>
      <c r="E43" s="86"/>
      <c r="F43" s="86"/>
      <c r="G43" s="126"/>
      <c r="H43" s="110"/>
      <c r="I43" s="119"/>
    </row>
    <row r="44" spans="1:9" ht="16.5">
      <c r="A44" s="125"/>
      <c r="B44" s="125"/>
      <c r="C44" s="113"/>
      <c r="D44" s="86"/>
      <c r="E44" s="86"/>
      <c r="F44" s="86"/>
      <c r="G44" s="126"/>
      <c r="H44" s="110"/>
      <c r="I44" s="119"/>
    </row>
    <row r="45" spans="1:9" ht="16.5">
      <c r="A45" s="125"/>
      <c r="B45" s="125"/>
      <c r="C45" s="113"/>
      <c r="D45" s="86"/>
      <c r="E45" s="86"/>
      <c r="F45" s="86"/>
      <c r="G45" s="126"/>
      <c r="H45" s="110"/>
      <c r="I45" s="119"/>
    </row>
    <row r="46" spans="1:9" ht="16.5">
      <c r="A46" s="125"/>
      <c r="B46" s="125"/>
      <c r="C46" s="113"/>
      <c r="D46" s="86"/>
      <c r="E46" s="86"/>
      <c r="F46" s="86"/>
      <c r="G46" s="126"/>
      <c r="H46" s="110"/>
      <c r="I46" s="119"/>
    </row>
    <row r="47" spans="1:9" ht="16.5">
      <c r="A47" s="125"/>
      <c r="B47" s="125"/>
      <c r="C47" s="113"/>
      <c r="D47" s="86"/>
      <c r="E47" s="86"/>
      <c r="F47" s="86"/>
      <c r="G47" s="126"/>
      <c r="H47" s="110"/>
      <c r="I47" s="119"/>
    </row>
    <row r="48" spans="1:9">
      <c r="A48" s="119"/>
      <c r="B48" s="119"/>
      <c r="C48" s="116"/>
      <c r="D48" s="116"/>
      <c r="E48" s="86"/>
      <c r="F48" s="86"/>
      <c r="G48" s="127"/>
      <c r="H48" s="110"/>
      <c r="I48" s="119"/>
    </row>
    <row r="49" spans="1:9">
      <c r="A49" s="119"/>
      <c r="B49" s="119"/>
      <c r="C49" s="116"/>
      <c r="D49" s="86"/>
      <c r="E49" s="86"/>
      <c r="F49" s="86"/>
      <c r="G49" s="127"/>
      <c r="H49" s="110"/>
      <c r="I49" s="119"/>
    </row>
    <row r="50" spans="1:9">
      <c r="A50" s="128"/>
      <c r="B50" s="10"/>
      <c r="C50" s="116"/>
      <c r="D50" s="86"/>
      <c r="E50" s="86"/>
      <c r="F50" s="86"/>
      <c r="G50" s="127"/>
      <c r="H50" s="110"/>
    </row>
    <row r="51" spans="1:9">
      <c r="A51" s="128"/>
      <c r="B51" s="10"/>
      <c r="C51" s="116"/>
      <c r="D51" s="86"/>
      <c r="E51" s="86"/>
      <c r="F51" s="86"/>
      <c r="G51" s="127"/>
      <c r="H51" s="110"/>
    </row>
    <row r="52" spans="1:9" ht="16.5">
      <c r="A52" s="128"/>
      <c r="B52" s="10"/>
      <c r="C52" s="113"/>
      <c r="D52" s="86"/>
      <c r="E52" s="86"/>
      <c r="F52" s="86"/>
      <c r="G52" s="127"/>
      <c r="H52" s="110"/>
    </row>
    <row r="53" spans="1:9" ht="16.5">
      <c r="A53" s="128"/>
      <c r="B53" s="10"/>
      <c r="C53" s="113"/>
      <c r="D53" s="86"/>
      <c r="E53" s="86"/>
      <c r="F53" s="86"/>
      <c r="G53" s="127"/>
      <c r="H53" s="110"/>
    </row>
    <row r="54" spans="1:9" ht="16.5">
      <c r="A54" s="128"/>
      <c r="B54" s="10"/>
      <c r="C54" s="113"/>
      <c r="D54" s="86"/>
      <c r="E54" s="86"/>
      <c r="F54" s="86"/>
      <c r="G54" s="127"/>
      <c r="H54" s="110"/>
    </row>
    <row r="55" spans="1:9" ht="16.5">
      <c r="A55" s="128"/>
      <c r="B55" s="10"/>
      <c r="C55" s="113"/>
      <c r="D55" s="86"/>
      <c r="E55" s="86"/>
      <c r="F55" s="86"/>
      <c r="G55" s="127"/>
      <c r="H55" s="110"/>
    </row>
    <row r="56" spans="1:9" ht="16.5">
      <c r="A56" s="128"/>
      <c r="B56" s="10"/>
      <c r="C56" s="113"/>
      <c r="D56" s="86"/>
      <c r="E56" s="86"/>
      <c r="F56" s="86"/>
      <c r="G56" s="127"/>
      <c r="H56" s="110"/>
    </row>
    <row r="57" spans="1:9">
      <c r="A57" s="129"/>
      <c r="B57" s="130"/>
      <c r="C57" s="116"/>
      <c r="D57" s="86"/>
      <c r="E57" s="86"/>
      <c r="F57" s="86"/>
      <c r="G57" s="127"/>
      <c r="H57" s="110"/>
    </row>
    <row r="58" spans="1:9">
      <c r="C58" s="110"/>
      <c r="H58" s="110"/>
    </row>
    <row r="59" spans="1:9">
      <c r="C59" s="110"/>
      <c r="H59" s="110"/>
    </row>
    <row r="60" spans="1:9">
      <c r="C60" s="110"/>
      <c r="H60" s="110"/>
    </row>
    <row r="61" spans="1:9">
      <c r="C61" s="110"/>
      <c r="H61" s="110"/>
    </row>
    <row r="62" spans="1:9">
      <c r="C62" s="110"/>
      <c r="H62" s="110"/>
    </row>
    <row r="63" spans="1:9">
      <c r="C63" s="110"/>
      <c r="H63" s="110"/>
    </row>
    <row r="64" spans="1:9">
      <c r="C64" s="110"/>
      <c r="H64" s="110"/>
    </row>
    <row r="65" s="110" customFormat="1"/>
    <row r="66" s="110" customFormat="1"/>
    <row r="67" s="110" customFormat="1"/>
    <row r="68" s="110" customFormat="1"/>
    <row r="69" s="110" customFormat="1"/>
    <row r="70" s="110" customFormat="1"/>
    <row r="71" s="110" customFormat="1"/>
    <row r="72" s="110" customFormat="1"/>
    <row r="73" s="110" customFormat="1"/>
    <row r="74" s="110" customFormat="1"/>
    <row r="75" s="110" customFormat="1"/>
    <row r="76" s="110" customFormat="1"/>
    <row r="77" s="110" customFormat="1"/>
    <row r="78" s="110" customFormat="1"/>
    <row r="79" s="110" customFormat="1"/>
    <row r="80" s="110" customFormat="1"/>
    <row r="81" spans="8:8" s="110" customFormat="1"/>
    <row r="82" spans="8:8" s="110" customFormat="1"/>
    <row r="83" spans="8:8" s="110" customFormat="1"/>
    <row r="84" spans="8:8" s="110" customFormat="1"/>
    <row r="85" spans="8:8" s="110" customFormat="1"/>
    <row r="86" spans="8:8" s="110" customFormat="1"/>
    <row r="87" spans="8:8" s="110" customFormat="1"/>
    <row r="88" spans="8:8" s="110" customFormat="1"/>
    <row r="89" spans="8:8" s="110" customFormat="1">
      <c r="H89"/>
    </row>
    <row r="90" spans="8:8" s="110" customFormat="1">
      <c r="H90"/>
    </row>
    <row r="91" spans="8:8" s="110" customFormat="1">
      <c r="H91"/>
    </row>
    <row r="92" spans="8:8" s="110" customFormat="1">
      <c r="H92"/>
    </row>
    <row r="93" spans="8:8" s="110" customFormat="1">
      <c r="H93"/>
    </row>
    <row r="94" spans="8:8" s="110" customFormat="1">
      <c r="H94"/>
    </row>
    <row r="95" spans="8:8" s="110" customFormat="1">
      <c r="H95"/>
    </row>
    <row r="96" spans="8:8" s="110" customFormat="1">
      <c r="H96"/>
    </row>
    <row r="97" s="110" customFormat="1"/>
    <row r="98" s="110" customFormat="1"/>
    <row r="99" s="110" customFormat="1"/>
    <row r="100" s="110" customFormat="1"/>
    <row r="101" s="110" customFormat="1"/>
    <row r="102" s="110" customFormat="1"/>
    <row r="103" s="110" customFormat="1"/>
    <row r="104" s="110" customFormat="1"/>
    <row r="105" s="110" customFormat="1"/>
    <row r="106" s="110" customFormat="1"/>
    <row r="107" s="110" customFormat="1"/>
    <row r="108" s="110" customFormat="1"/>
    <row r="109" s="110" customFormat="1"/>
    <row r="110" s="110" customFormat="1"/>
    <row r="111" s="110" customFormat="1"/>
    <row r="112" s="110" customFormat="1"/>
    <row r="113" s="110" customFormat="1"/>
    <row r="114" s="110" customFormat="1"/>
    <row r="115" s="110" customFormat="1"/>
    <row r="116" s="110" customFormat="1"/>
    <row r="117" s="110" customFormat="1"/>
    <row r="118" s="110" customFormat="1"/>
    <row r="119" s="110" customFormat="1"/>
    <row r="120" s="110" customFormat="1"/>
    <row r="121" s="110" customFormat="1"/>
    <row r="122" s="110" customFormat="1"/>
  </sheetData>
  <mergeCells count="3">
    <mergeCell ref="A1:A2"/>
    <mergeCell ref="B1:B2"/>
    <mergeCell ref="C1:F1"/>
  </mergeCells>
  <conditionalFormatting sqref="A3:A57">
    <cfRule type="cellIs" dxfId="13" priority="2" operator="equal">
      <formula>0</formula>
    </cfRule>
  </conditionalFormatting>
  <conditionalFormatting sqref="B3:B56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"/>
  <sheetViews>
    <sheetView rightToLeft="1" workbookViewId="0">
      <selection activeCell="B12" sqref="B12"/>
    </sheetView>
  </sheetViews>
  <sheetFormatPr defaultColWidth="9.1796875" defaultRowHeight="14.5"/>
  <cols>
    <col min="1" max="1" width="22.26953125" bestFit="1" customWidth="1"/>
    <col min="2" max="2" width="39" bestFit="1" customWidth="1"/>
  </cols>
  <sheetData>
    <row r="1" spans="1:2">
      <c r="A1" s="210" t="s">
        <v>86</v>
      </c>
      <c r="B1" s="210"/>
    </row>
    <row r="2" spans="1:2">
      <c r="A2" s="10" t="s">
        <v>87</v>
      </c>
      <c r="B2" s="12"/>
    </row>
    <row r="3" spans="1:2">
      <c r="A3" s="10" t="s">
        <v>783</v>
      </c>
      <c r="B3" s="12" t="s">
        <v>785</v>
      </c>
    </row>
    <row r="4" spans="1:2">
      <c r="A4" s="10" t="s">
        <v>784</v>
      </c>
      <c r="B4" s="12"/>
    </row>
    <row r="5" spans="1:2" ht="15" thickBot="1">
      <c r="A5" s="176" t="s">
        <v>88</v>
      </c>
      <c r="B5" s="176"/>
    </row>
    <row r="6" spans="1:2" ht="16.5">
      <c r="A6" s="10" t="s">
        <v>101</v>
      </c>
      <c r="B6" s="60" t="s">
        <v>786</v>
      </c>
    </row>
    <row r="7" spans="1:2" ht="16.5">
      <c r="A7" s="10" t="s">
        <v>89</v>
      </c>
      <c r="B7" s="61" t="s">
        <v>787</v>
      </c>
    </row>
    <row r="8" spans="1:2" ht="16.5">
      <c r="A8" s="10" t="s">
        <v>89</v>
      </c>
      <c r="B8" s="61" t="s">
        <v>788</v>
      </c>
    </row>
    <row r="9" spans="1:2" ht="16.5">
      <c r="A9" s="10" t="s">
        <v>89</v>
      </c>
      <c r="B9" s="61" t="s">
        <v>789</v>
      </c>
    </row>
    <row r="10" spans="1:2" ht="16.5">
      <c r="A10" s="10" t="s">
        <v>89</v>
      </c>
      <c r="B10" s="61" t="s">
        <v>790</v>
      </c>
    </row>
    <row r="11" spans="1:2" ht="16.5">
      <c r="A11" s="10" t="s">
        <v>89</v>
      </c>
      <c r="B11" s="61" t="s">
        <v>791</v>
      </c>
    </row>
    <row r="12" spans="1:2" ht="16.5">
      <c r="A12" s="10" t="s">
        <v>89</v>
      </c>
      <c r="B12" s="61" t="s">
        <v>792</v>
      </c>
    </row>
    <row r="13" spans="1:2" ht="17" thickBot="1">
      <c r="A13" s="10" t="s">
        <v>89</v>
      </c>
      <c r="B13" s="62" t="s">
        <v>793</v>
      </c>
    </row>
    <row r="14" spans="1:2" ht="15" thickBot="1">
      <c r="A14" s="176" t="s">
        <v>98</v>
      </c>
      <c r="B14" s="176"/>
    </row>
    <row r="15" spans="1:2" ht="16.5">
      <c r="A15" s="10" t="s">
        <v>94</v>
      </c>
      <c r="B15" s="60"/>
    </row>
    <row r="16" spans="1:2" ht="16.5">
      <c r="A16" s="10" t="s">
        <v>90</v>
      </c>
      <c r="B16" s="61"/>
    </row>
    <row r="17" spans="1:2" ht="16.5">
      <c r="A17" s="10" t="s">
        <v>91</v>
      </c>
      <c r="B17" s="61"/>
    </row>
    <row r="18" spans="1:2" ht="16.5">
      <c r="A18" s="10" t="s">
        <v>92</v>
      </c>
      <c r="B18" s="61"/>
    </row>
    <row r="19" spans="1:2" ht="16.5">
      <c r="A19" s="10" t="s">
        <v>93</v>
      </c>
      <c r="B19" s="61"/>
    </row>
    <row r="20" spans="1:2" ht="16.5">
      <c r="A20" s="10" t="s">
        <v>95</v>
      </c>
      <c r="B20" s="61"/>
    </row>
    <row r="21" spans="1:2" ht="16.5">
      <c r="A21" s="10" t="s">
        <v>96</v>
      </c>
      <c r="B21" s="61"/>
    </row>
    <row r="22" spans="1:2" ht="17" thickBot="1">
      <c r="A22" s="10" t="s">
        <v>97</v>
      </c>
      <c r="B22" s="62"/>
    </row>
    <row r="23" spans="1:2">
      <c r="A23" s="176" t="s">
        <v>99</v>
      </c>
      <c r="B23" s="176"/>
    </row>
    <row r="24" spans="1:2">
      <c r="A24" s="10" t="s">
        <v>100</v>
      </c>
      <c r="B24" s="10" t="str">
        <f>B6</f>
        <v>محمد زرقين</v>
      </c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مرافق البلدية</vt:lpstr>
      <vt:lpstr>ميزانية 2014</vt:lpstr>
      <vt:lpstr>ميزانية 2015</vt:lpstr>
      <vt:lpstr>ميزانية 2016</vt:lpstr>
      <vt:lpstr>ميزانية2017</vt:lpstr>
      <vt:lpstr>PAI 2016</vt:lpstr>
      <vt:lpstr>PAI 2017</vt:lpstr>
      <vt:lpstr>قائمة في الأعوان</vt:lpstr>
      <vt:lpstr>المجلس البلدي</vt:lpstr>
      <vt:lpstr>النشاط البلدي</vt:lpstr>
      <vt:lpstr>المنشئات العمومية</vt:lpstr>
      <vt:lpstr>التنظيم الهيكلي </vt:lpstr>
      <vt:lpstr>الأحياء</vt:lpstr>
      <vt:lpstr>المشاريع</vt:lpstr>
      <vt:lpstr>قانون الإطار</vt:lpstr>
      <vt:lpstr>وسائل النقل </vt:lpstr>
      <vt:lpstr>المشاريع!Print_Area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2014-06-12T19:06:37Z</cp:lastPrinted>
  <dcterms:created xsi:type="dcterms:W3CDTF">2014-03-25T08:27:56Z</dcterms:created>
  <dcterms:modified xsi:type="dcterms:W3CDTF">2018-06-06T12:45:04Z</dcterms:modified>
</cp:coreProperties>
</file>