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khouloud\بنزرت\"/>
    </mc:Choice>
  </mc:AlternateContent>
  <xr:revisionPtr revIDLastSave="0" documentId="12_ncr:500000_{00098AB0-E817-4C50-AE6A-EACA52AF6BB6}" xr6:coauthVersionLast="31" xr6:coauthVersionMax="31" xr10:uidLastSave="{00000000-0000-0000-0000-000000000000}"/>
  <bookViews>
    <workbookView xWindow="0" yWindow="0" windowWidth="19200" windowHeight="6960" tabRatio="963" firstSheet="6" activeTab="6" xr2:uid="{00000000-000D-0000-FFFF-FFFF00000000}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 " sheetId="50" r:id="rId6"/>
    <sheet name="ميزانية 2017 " sheetId="49" r:id="rId7"/>
    <sheet name="PIA 2016" sheetId="51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 concurrentCalc="0"/>
</workbook>
</file>

<file path=xl/calcChain.xml><?xml version="1.0" encoding="utf-8"?>
<calcChain xmlns="http://schemas.openxmlformats.org/spreadsheetml/2006/main">
  <c r="D416" i="49" l="1"/>
  <c r="E416" i="49"/>
  <c r="D302" i="49"/>
  <c r="E302" i="49"/>
  <c r="D296" i="49"/>
  <c r="E296" i="49"/>
  <c r="D298" i="49"/>
  <c r="E298" i="49"/>
  <c r="D265" i="49"/>
  <c r="E265" i="49"/>
  <c r="C486" i="49"/>
  <c r="C79" i="51"/>
  <c r="C78" i="51"/>
  <c r="C77" i="51"/>
  <c r="C76" i="51"/>
  <c r="C75" i="51"/>
  <c r="C74" i="51"/>
  <c r="C73" i="51"/>
  <c r="C72" i="51"/>
  <c r="C71" i="51"/>
  <c r="C70" i="51"/>
  <c r="C69" i="51"/>
  <c r="C68" i="51"/>
  <c r="C67" i="51"/>
  <c r="C66" i="51"/>
  <c r="C65" i="51"/>
  <c r="C64" i="51"/>
  <c r="C63" i="51"/>
  <c r="C62" i="51"/>
  <c r="C61" i="51"/>
  <c r="C60" i="51"/>
  <c r="C59" i="51"/>
  <c r="C58" i="51"/>
  <c r="C57" i="51"/>
  <c r="C56" i="51"/>
  <c r="C55" i="51"/>
  <c r="C54" i="51"/>
  <c r="C53" i="51"/>
  <c r="C52" i="51"/>
  <c r="C51" i="51"/>
  <c r="C50" i="51"/>
  <c r="C49" i="51"/>
  <c r="C48" i="51"/>
  <c r="C38" i="51"/>
  <c r="C37" i="51"/>
  <c r="C36" i="51"/>
  <c r="C35" i="51"/>
  <c r="C34" i="51"/>
  <c r="C33" i="51"/>
  <c r="C32" i="51"/>
  <c r="C31" i="51"/>
  <c r="C30" i="51"/>
  <c r="C29" i="51"/>
  <c r="C28" i="51"/>
  <c r="C27" i="51"/>
  <c r="C26" i="51"/>
  <c r="C25" i="51"/>
  <c r="C24" i="51"/>
  <c r="C23" i="51"/>
  <c r="C22" i="51"/>
  <c r="C21" i="51"/>
  <c r="C20" i="51"/>
  <c r="C19" i="51"/>
  <c r="C18" i="51"/>
  <c r="C17" i="51"/>
  <c r="C16" i="51"/>
  <c r="C15" i="51"/>
  <c r="I75" i="51"/>
  <c r="H75" i="51"/>
  <c r="G75" i="51"/>
  <c r="F75" i="51"/>
  <c r="E75" i="51"/>
  <c r="D75" i="51"/>
  <c r="I72" i="51"/>
  <c r="H72" i="51"/>
  <c r="G72" i="51"/>
  <c r="F72" i="51"/>
  <c r="E72" i="51"/>
  <c r="D72" i="51"/>
  <c r="I69" i="51"/>
  <c r="I68" i="51"/>
  <c r="H69" i="51"/>
  <c r="H68" i="51"/>
  <c r="G69" i="51"/>
  <c r="F69" i="51"/>
  <c r="E69" i="51"/>
  <c r="E68" i="51"/>
  <c r="D69" i="51"/>
  <c r="D68" i="51"/>
  <c r="H65" i="51"/>
  <c r="G65" i="51"/>
  <c r="F65" i="51"/>
  <c r="E65" i="51"/>
  <c r="D65" i="51"/>
  <c r="I62" i="51"/>
  <c r="H62" i="51"/>
  <c r="G62" i="51"/>
  <c r="F62" i="51"/>
  <c r="E62" i="51"/>
  <c r="D62" i="51"/>
  <c r="I59" i="51"/>
  <c r="H59" i="51"/>
  <c r="G59" i="51"/>
  <c r="F59" i="51"/>
  <c r="E59" i="51"/>
  <c r="D59" i="51"/>
  <c r="I56" i="51"/>
  <c r="H56" i="51"/>
  <c r="G56" i="51"/>
  <c r="F56" i="51"/>
  <c r="E56" i="51"/>
  <c r="D56" i="51"/>
  <c r="I53" i="51"/>
  <c r="H53" i="51"/>
  <c r="G53" i="51"/>
  <c r="F53" i="51"/>
  <c r="E53" i="51"/>
  <c r="D53" i="51"/>
  <c r="I38" i="51"/>
  <c r="H38" i="51"/>
  <c r="G38" i="51"/>
  <c r="F38" i="51"/>
  <c r="E38" i="51"/>
  <c r="D38" i="51"/>
  <c r="I34" i="51"/>
  <c r="H34" i="51"/>
  <c r="G34" i="51"/>
  <c r="F34" i="51"/>
  <c r="E34" i="51"/>
  <c r="D34" i="51"/>
  <c r="I31" i="51"/>
  <c r="H31" i="51"/>
  <c r="H30" i="51"/>
  <c r="G31" i="51"/>
  <c r="G30" i="51"/>
  <c r="F31" i="51"/>
  <c r="E31" i="51"/>
  <c r="D31" i="51"/>
  <c r="D30" i="51"/>
  <c r="F30" i="51"/>
  <c r="I27" i="51"/>
  <c r="H27" i="51"/>
  <c r="G27" i="51"/>
  <c r="F27" i="51"/>
  <c r="E27" i="51"/>
  <c r="D27" i="51"/>
  <c r="I24" i="51"/>
  <c r="H24" i="51"/>
  <c r="G24" i="51"/>
  <c r="F24" i="51"/>
  <c r="E24" i="51"/>
  <c r="D24" i="51"/>
  <c r="I21" i="51"/>
  <c r="H21" i="51"/>
  <c r="G21" i="51"/>
  <c r="F21" i="51"/>
  <c r="E21" i="51"/>
  <c r="D21" i="51"/>
  <c r="I18" i="51"/>
  <c r="H18" i="51"/>
  <c r="G18" i="51"/>
  <c r="F18" i="51"/>
  <c r="E18" i="51"/>
  <c r="D18" i="51"/>
  <c r="I15" i="51"/>
  <c r="H15" i="51"/>
  <c r="G15" i="51"/>
  <c r="F15" i="51"/>
  <c r="E15" i="51"/>
  <c r="D15" i="51"/>
  <c r="I5" i="51"/>
  <c r="H5" i="51"/>
  <c r="G5" i="51"/>
  <c r="F5" i="51"/>
  <c r="E5" i="51"/>
  <c r="D5" i="51"/>
  <c r="I37" i="51"/>
  <c r="E37" i="51"/>
  <c r="C5" i="51"/>
  <c r="C4" i="51"/>
  <c r="E30" i="51"/>
  <c r="E4" i="51"/>
  <c r="I30" i="51"/>
  <c r="I79" i="51"/>
  <c r="F68" i="51"/>
  <c r="F37" i="51"/>
  <c r="E79" i="51"/>
  <c r="D4" i="51"/>
  <c r="H4" i="51"/>
  <c r="I4" i="51"/>
  <c r="D37" i="51"/>
  <c r="H37" i="51"/>
  <c r="G68" i="51"/>
  <c r="G37" i="51"/>
  <c r="F79" i="51"/>
  <c r="F4" i="51"/>
  <c r="G4" i="51"/>
  <c r="D79" i="51"/>
  <c r="H79" i="51"/>
  <c r="G79" i="51"/>
  <c r="D778" i="50"/>
  <c r="D777" i="50"/>
  <c r="C777" i="50"/>
  <c r="D776" i="50"/>
  <c r="E776" i="50"/>
  <c r="D775" i="50"/>
  <c r="E775" i="50"/>
  <c r="D774" i="50"/>
  <c r="E774" i="50"/>
  <c r="D773" i="50"/>
  <c r="C772" i="50"/>
  <c r="C771" i="50"/>
  <c r="D770" i="50"/>
  <c r="E770" i="50"/>
  <c r="D769" i="50"/>
  <c r="E769" i="50"/>
  <c r="E768" i="50"/>
  <c r="E767" i="50"/>
  <c r="D768" i="50"/>
  <c r="D767" i="50"/>
  <c r="C768" i="50"/>
  <c r="C767" i="50"/>
  <c r="D766" i="50"/>
  <c r="E766" i="50"/>
  <c r="E765" i="50"/>
  <c r="D765" i="50"/>
  <c r="C765" i="50"/>
  <c r="D764" i="50"/>
  <c r="E764" i="50"/>
  <c r="D763" i="50"/>
  <c r="E763" i="50"/>
  <c r="D762" i="50"/>
  <c r="C761" i="50"/>
  <c r="C760" i="50"/>
  <c r="D759" i="50"/>
  <c r="E759" i="50"/>
  <c r="D758" i="50"/>
  <c r="E758" i="50"/>
  <c r="D757" i="50"/>
  <c r="C756" i="50"/>
  <c r="C755" i="50"/>
  <c r="D754" i="50"/>
  <c r="E754" i="50"/>
  <c r="D753" i="50"/>
  <c r="E753" i="50"/>
  <c r="D752" i="50"/>
  <c r="E752" i="50"/>
  <c r="E751" i="50"/>
  <c r="E750" i="50"/>
  <c r="D751" i="50"/>
  <c r="D750" i="50"/>
  <c r="C751" i="50"/>
  <c r="C750" i="50"/>
  <c r="D749" i="50"/>
  <c r="E749" i="50"/>
  <c r="D748" i="50"/>
  <c r="E748" i="50"/>
  <c r="D747" i="50"/>
  <c r="E747" i="50"/>
  <c r="E746" i="50"/>
  <c r="D746" i="50"/>
  <c r="C746" i="50"/>
  <c r="D745" i="50"/>
  <c r="C744" i="50"/>
  <c r="C743" i="50"/>
  <c r="D742" i="50"/>
  <c r="E742" i="50"/>
  <c r="E741" i="50"/>
  <c r="D741" i="50"/>
  <c r="C741" i="50"/>
  <c r="D740" i="50"/>
  <c r="E740" i="50"/>
  <c r="E739" i="50"/>
  <c r="D739" i="50"/>
  <c r="C739" i="50"/>
  <c r="D738" i="50"/>
  <c r="E738" i="50"/>
  <c r="D737" i="50"/>
  <c r="E737" i="50"/>
  <c r="D736" i="50"/>
  <c r="E736" i="50"/>
  <c r="D735" i="50"/>
  <c r="C734" i="50"/>
  <c r="C733" i="50"/>
  <c r="D732" i="50"/>
  <c r="E732" i="50"/>
  <c r="E731" i="50"/>
  <c r="D731" i="50"/>
  <c r="C731" i="50"/>
  <c r="C730" i="50"/>
  <c r="E730" i="50"/>
  <c r="D730" i="50"/>
  <c r="D729" i="50"/>
  <c r="E729" i="50"/>
  <c r="D728" i="50"/>
  <c r="E728" i="50"/>
  <c r="E727" i="50"/>
  <c r="C727" i="50"/>
  <c r="H724" i="50"/>
  <c r="D724" i="50"/>
  <c r="E724" i="50"/>
  <c r="H723" i="50"/>
  <c r="D723" i="50"/>
  <c r="E723" i="50"/>
  <c r="E722" i="50"/>
  <c r="D722" i="50"/>
  <c r="C722" i="50"/>
  <c r="H722" i="50"/>
  <c r="H721" i="50"/>
  <c r="D721" i="50"/>
  <c r="E721" i="50"/>
  <c r="H720" i="50"/>
  <c r="D720" i="50"/>
  <c r="E720" i="50"/>
  <c r="H719" i="50"/>
  <c r="D719" i="50"/>
  <c r="E719" i="50"/>
  <c r="C718" i="50"/>
  <c r="H718" i="50"/>
  <c r="E718" i="50"/>
  <c r="D718" i="50"/>
  <c r="D717" i="50"/>
  <c r="E717" i="50"/>
  <c r="E716" i="50"/>
  <c r="D716" i="50"/>
  <c r="H715" i="50"/>
  <c r="D715" i="50"/>
  <c r="E715" i="50"/>
  <c r="H714" i="50"/>
  <c r="D714" i="50"/>
  <c r="E714" i="50"/>
  <c r="H713" i="50"/>
  <c r="D713" i="50"/>
  <c r="E713" i="50"/>
  <c r="H712" i="50"/>
  <c r="D712" i="50"/>
  <c r="E712" i="50"/>
  <c r="H711" i="50"/>
  <c r="D711" i="50"/>
  <c r="E711" i="50"/>
  <c r="H710" i="50"/>
  <c r="D710" i="50"/>
  <c r="E710" i="50"/>
  <c r="H709" i="50"/>
  <c r="D709" i="50"/>
  <c r="E709" i="50"/>
  <c r="H708" i="50"/>
  <c r="D708" i="50"/>
  <c r="E708" i="50"/>
  <c r="H707" i="50"/>
  <c r="D707" i="50"/>
  <c r="E707" i="50"/>
  <c r="H706" i="50"/>
  <c r="D706" i="50"/>
  <c r="E706" i="50"/>
  <c r="H705" i="50"/>
  <c r="D705" i="50"/>
  <c r="H704" i="50"/>
  <c r="D704" i="50"/>
  <c r="E704" i="50"/>
  <c r="H703" i="50"/>
  <c r="D703" i="50"/>
  <c r="E703" i="50"/>
  <c r="H702" i="50"/>
  <c r="D702" i="50"/>
  <c r="E702" i="50"/>
  <c r="H701" i="50"/>
  <c r="D701" i="50"/>
  <c r="E701" i="50"/>
  <c r="C700" i="50"/>
  <c r="H700" i="50"/>
  <c r="H699" i="50"/>
  <c r="D699" i="50"/>
  <c r="E699" i="50"/>
  <c r="H698" i="50"/>
  <c r="D698" i="50"/>
  <c r="E698" i="50"/>
  <c r="H697" i="50"/>
  <c r="D697" i="50"/>
  <c r="E697" i="50"/>
  <c r="H696" i="50"/>
  <c r="D696" i="50"/>
  <c r="E696" i="50"/>
  <c r="H695" i="50"/>
  <c r="D695" i="50"/>
  <c r="C694" i="50"/>
  <c r="H694" i="50"/>
  <c r="H693" i="50"/>
  <c r="D693" i="50"/>
  <c r="E693" i="50"/>
  <c r="H692" i="50"/>
  <c r="D692" i="50"/>
  <c r="E692" i="50"/>
  <c r="H691" i="50"/>
  <c r="D691" i="50"/>
  <c r="E691" i="50"/>
  <c r="H690" i="50"/>
  <c r="D690" i="50"/>
  <c r="E690" i="50"/>
  <c r="H689" i="50"/>
  <c r="D689" i="50"/>
  <c r="H688" i="50"/>
  <c r="D688" i="50"/>
  <c r="E688" i="50"/>
  <c r="C687" i="50"/>
  <c r="H687" i="50"/>
  <c r="H686" i="50"/>
  <c r="D686" i="50"/>
  <c r="E686" i="50"/>
  <c r="H685" i="50"/>
  <c r="D685" i="50"/>
  <c r="E685" i="50"/>
  <c r="H684" i="50"/>
  <c r="D684" i="50"/>
  <c r="C683" i="50"/>
  <c r="H683" i="50"/>
  <c r="H682" i="50"/>
  <c r="D682" i="50"/>
  <c r="E682" i="50"/>
  <c r="H681" i="50"/>
  <c r="D681" i="50"/>
  <c r="E681" i="50"/>
  <c r="H680" i="50"/>
  <c r="D680" i="50"/>
  <c r="E680" i="50"/>
  <c r="E679" i="50"/>
  <c r="D679" i="50"/>
  <c r="C679" i="50"/>
  <c r="H679" i="50"/>
  <c r="H678" i="50"/>
  <c r="D678" i="50"/>
  <c r="E678" i="50"/>
  <c r="H677" i="50"/>
  <c r="D677" i="50"/>
  <c r="E677" i="50"/>
  <c r="E676" i="50"/>
  <c r="C676" i="50"/>
  <c r="H676" i="50"/>
  <c r="D676" i="50"/>
  <c r="H675" i="50"/>
  <c r="D675" i="50"/>
  <c r="E675" i="50"/>
  <c r="H674" i="50"/>
  <c r="D674" i="50"/>
  <c r="E674" i="50"/>
  <c r="H673" i="50"/>
  <c r="D673" i="50"/>
  <c r="E673" i="50"/>
  <c r="H672" i="50"/>
  <c r="D672" i="50"/>
  <c r="E672" i="50"/>
  <c r="C671" i="50"/>
  <c r="H671" i="50"/>
  <c r="D671" i="50"/>
  <c r="H670" i="50"/>
  <c r="D670" i="50"/>
  <c r="E670" i="50"/>
  <c r="H669" i="50"/>
  <c r="D669" i="50"/>
  <c r="E669" i="50"/>
  <c r="H668" i="50"/>
  <c r="D668" i="50"/>
  <c r="E668" i="50"/>
  <c r="H667" i="50"/>
  <c r="D667" i="50"/>
  <c r="E667" i="50"/>
  <c r="H666" i="50"/>
  <c r="D666" i="50"/>
  <c r="C665" i="50"/>
  <c r="H665" i="50"/>
  <c r="H664" i="50"/>
  <c r="D664" i="50"/>
  <c r="E664" i="50"/>
  <c r="H663" i="50"/>
  <c r="D663" i="50"/>
  <c r="H662" i="50"/>
  <c r="D662" i="50"/>
  <c r="E662" i="50"/>
  <c r="C661" i="50"/>
  <c r="H661" i="50"/>
  <c r="H660" i="50"/>
  <c r="D660" i="50"/>
  <c r="E660" i="50"/>
  <c r="H659" i="50"/>
  <c r="D659" i="50"/>
  <c r="E659" i="50"/>
  <c r="H658" i="50"/>
  <c r="D658" i="50"/>
  <c r="E658" i="50"/>
  <c r="H657" i="50"/>
  <c r="D657" i="50"/>
  <c r="E657" i="50"/>
  <c r="H656" i="50"/>
  <c r="D656" i="50"/>
  <c r="E656" i="50"/>
  <c r="H655" i="50"/>
  <c r="D655" i="50"/>
  <c r="E655" i="50"/>
  <c r="H654" i="50"/>
  <c r="D654" i="50"/>
  <c r="C653" i="50"/>
  <c r="H653" i="50"/>
  <c r="H652" i="50"/>
  <c r="D652" i="50"/>
  <c r="E652" i="50"/>
  <c r="H651" i="50"/>
  <c r="D651" i="50"/>
  <c r="E651" i="50"/>
  <c r="H650" i="50"/>
  <c r="D650" i="50"/>
  <c r="E650" i="50"/>
  <c r="H649" i="50"/>
  <c r="D649" i="50"/>
  <c r="E649" i="50"/>
  <c r="H648" i="50"/>
  <c r="D648" i="50"/>
  <c r="E648" i="50"/>
  <c r="H647" i="50"/>
  <c r="D647" i="50"/>
  <c r="E647" i="50"/>
  <c r="E646" i="50"/>
  <c r="D646" i="50"/>
  <c r="C646" i="50"/>
  <c r="H644" i="50"/>
  <c r="D644" i="50"/>
  <c r="E644" i="50"/>
  <c r="H643" i="50"/>
  <c r="D643" i="50"/>
  <c r="E643" i="50"/>
  <c r="E642" i="50"/>
  <c r="D642" i="50"/>
  <c r="C642" i="50"/>
  <c r="H642" i="50"/>
  <c r="J642" i="50"/>
  <c r="H641" i="50"/>
  <c r="D641" i="50"/>
  <c r="E641" i="50"/>
  <c r="H640" i="50"/>
  <c r="D640" i="50"/>
  <c r="H639" i="50"/>
  <c r="D639" i="50"/>
  <c r="E639" i="50"/>
  <c r="C638" i="50"/>
  <c r="H638" i="50"/>
  <c r="J638" i="50"/>
  <c r="H637" i="50"/>
  <c r="D637" i="50"/>
  <c r="E637" i="50"/>
  <c r="H636" i="50"/>
  <c r="D636" i="50"/>
  <c r="E636" i="50"/>
  <c r="H635" i="50"/>
  <c r="D635" i="50"/>
  <c r="E635" i="50"/>
  <c r="H634" i="50"/>
  <c r="D634" i="50"/>
  <c r="E634" i="50"/>
  <c r="H633" i="50"/>
  <c r="D633" i="50"/>
  <c r="E633" i="50"/>
  <c r="H632" i="50"/>
  <c r="D632" i="50"/>
  <c r="E632" i="50"/>
  <c r="H631" i="50"/>
  <c r="D631" i="50"/>
  <c r="E631" i="50"/>
  <c r="H630" i="50"/>
  <c r="D630" i="50"/>
  <c r="E630" i="50"/>
  <c r="H629" i="50"/>
  <c r="D629" i="50"/>
  <c r="E629" i="50"/>
  <c r="E628" i="50"/>
  <c r="C628" i="50"/>
  <c r="H628" i="50"/>
  <c r="H627" i="50"/>
  <c r="D627" i="50"/>
  <c r="E627" i="50"/>
  <c r="H626" i="50"/>
  <c r="D626" i="50"/>
  <c r="E626" i="50"/>
  <c r="H625" i="50"/>
  <c r="D625" i="50"/>
  <c r="E625" i="50"/>
  <c r="H624" i="50"/>
  <c r="D624" i="50"/>
  <c r="E624" i="50"/>
  <c r="H623" i="50"/>
  <c r="D623" i="50"/>
  <c r="E623" i="50"/>
  <c r="H622" i="50"/>
  <c r="D622" i="50"/>
  <c r="E622" i="50"/>
  <c r="H621" i="50"/>
  <c r="D621" i="50"/>
  <c r="E621" i="50"/>
  <c r="H620" i="50"/>
  <c r="D620" i="50"/>
  <c r="E620" i="50"/>
  <c r="H619" i="50"/>
  <c r="D619" i="50"/>
  <c r="E619" i="50"/>
  <c r="H618" i="50"/>
  <c r="D618" i="50"/>
  <c r="E618" i="50"/>
  <c r="H617" i="50"/>
  <c r="D617" i="50"/>
  <c r="C616" i="50"/>
  <c r="H616" i="50"/>
  <c r="H615" i="50"/>
  <c r="D615" i="50"/>
  <c r="E615" i="50"/>
  <c r="H614" i="50"/>
  <c r="D614" i="50"/>
  <c r="E614" i="50"/>
  <c r="H613" i="50"/>
  <c r="D613" i="50"/>
  <c r="E613" i="50"/>
  <c r="H612" i="50"/>
  <c r="D612" i="50"/>
  <c r="E612" i="50"/>
  <c r="H611" i="50"/>
  <c r="D611" i="50"/>
  <c r="E611" i="50"/>
  <c r="C610" i="50"/>
  <c r="H610" i="50"/>
  <c r="H609" i="50"/>
  <c r="D609" i="50"/>
  <c r="E609" i="50"/>
  <c r="H608" i="50"/>
  <c r="D608" i="50"/>
  <c r="E608" i="50"/>
  <c r="H607" i="50"/>
  <c r="D607" i="50"/>
  <c r="E607" i="50"/>
  <c r="H606" i="50"/>
  <c r="D606" i="50"/>
  <c r="E606" i="50"/>
  <c r="H605" i="50"/>
  <c r="D605" i="50"/>
  <c r="H604" i="50"/>
  <c r="D604" i="50"/>
  <c r="E604" i="50"/>
  <c r="C603" i="50"/>
  <c r="H603" i="50"/>
  <c r="H602" i="50"/>
  <c r="D602" i="50"/>
  <c r="E602" i="50"/>
  <c r="H601" i="50"/>
  <c r="D601" i="50"/>
  <c r="E601" i="50"/>
  <c r="H600" i="50"/>
  <c r="D600" i="50"/>
  <c r="E600" i="50"/>
  <c r="C599" i="50"/>
  <c r="H599" i="50"/>
  <c r="H598" i="50"/>
  <c r="D598" i="50"/>
  <c r="E598" i="50"/>
  <c r="H597" i="50"/>
  <c r="D597" i="50"/>
  <c r="H596" i="50"/>
  <c r="D596" i="50"/>
  <c r="E596" i="50"/>
  <c r="C595" i="50"/>
  <c r="H595" i="50"/>
  <c r="H594" i="50"/>
  <c r="D594" i="50"/>
  <c r="H593" i="50"/>
  <c r="D593" i="50"/>
  <c r="E593" i="50"/>
  <c r="C592" i="50"/>
  <c r="H592" i="50"/>
  <c r="H591" i="50"/>
  <c r="D591" i="50"/>
  <c r="E591" i="50"/>
  <c r="H590" i="50"/>
  <c r="D590" i="50"/>
  <c r="E590" i="50"/>
  <c r="H589" i="50"/>
  <c r="D589" i="50"/>
  <c r="E589" i="50"/>
  <c r="H588" i="50"/>
  <c r="D588" i="50"/>
  <c r="E588" i="50"/>
  <c r="E587" i="50"/>
  <c r="C587" i="50"/>
  <c r="H587" i="50"/>
  <c r="H586" i="50"/>
  <c r="D586" i="50"/>
  <c r="E586" i="50"/>
  <c r="H585" i="50"/>
  <c r="D585" i="50"/>
  <c r="E585" i="50"/>
  <c r="H584" i="50"/>
  <c r="D584" i="50"/>
  <c r="E584" i="50"/>
  <c r="H583" i="50"/>
  <c r="D583" i="50"/>
  <c r="E583" i="50"/>
  <c r="H582" i="50"/>
  <c r="D582" i="50"/>
  <c r="C581" i="50"/>
  <c r="H581" i="50"/>
  <c r="H580" i="50"/>
  <c r="D580" i="50"/>
  <c r="E580" i="50"/>
  <c r="H579" i="50"/>
  <c r="D579" i="50"/>
  <c r="E579" i="50"/>
  <c r="H578" i="50"/>
  <c r="D578" i="50"/>
  <c r="C577" i="50"/>
  <c r="H577" i="50"/>
  <c r="H576" i="50"/>
  <c r="D576" i="50"/>
  <c r="E576" i="50"/>
  <c r="H575" i="50"/>
  <c r="D575" i="50"/>
  <c r="E575" i="50"/>
  <c r="H574" i="50"/>
  <c r="D574" i="50"/>
  <c r="E574" i="50"/>
  <c r="H573" i="50"/>
  <c r="D573" i="50"/>
  <c r="E573" i="50"/>
  <c r="H572" i="50"/>
  <c r="D572" i="50"/>
  <c r="E572" i="50"/>
  <c r="H571" i="50"/>
  <c r="D571" i="50"/>
  <c r="E571" i="50"/>
  <c r="H570" i="50"/>
  <c r="D570" i="50"/>
  <c r="E570" i="50"/>
  <c r="E569" i="50"/>
  <c r="C569" i="50"/>
  <c r="H569" i="50"/>
  <c r="H568" i="50"/>
  <c r="D568" i="50"/>
  <c r="E568" i="50"/>
  <c r="H567" i="50"/>
  <c r="D567" i="50"/>
  <c r="E567" i="50"/>
  <c r="H566" i="50"/>
  <c r="D566" i="50"/>
  <c r="E566" i="50"/>
  <c r="H565" i="50"/>
  <c r="D565" i="50"/>
  <c r="E565" i="50"/>
  <c r="H564" i="50"/>
  <c r="D564" i="50"/>
  <c r="E564" i="50"/>
  <c r="H563" i="50"/>
  <c r="D563" i="50"/>
  <c r="C562" i="50"/>
  <c r="H562" i="50"/>
  <c r="H558" i="50"/>
  <c r="D558" i="50"/>
  <c r="E558" i="50"/>
  <c r="H557" i="50"/>
  <c r="D557" i="50"/>
  <c r="D556" i="50"/>
  <c r="C556" i="50"/>
  <c r="H556" i="50"/>
  <c r="H555" i="50"/>
  <c r="D555" i="50"/>
  <c r="E555" i="50"/>
  <c r="H554" i="50"/>
  <c r="D554" i="50"/>
  <c r="E554" i="50"/>
  <c r="H553" i="50"/>
  <c r="D553" i="50"/>
  <c r="E553" i="50"/>
  <c r="E552" i="50"/>
  <c r="C552" i="50"/>
  <c r="H552" i="50"/>
  <c r="D552" i="50"/>
  <c r="D551" i="50"/>
  <c r="D550" i="50"/>
  <c r="H549" i="50"/>
  <c r="D549" i="50"/>
  <c r="E549" i="50"/>
  <c r="H548" i="50"/>
  <c r="D548" i="50"/>
  <c r="E548" i="50"/>
  <c r="C547" i="50"/>
  <c r="H547" i="50"/>
  <c r="J547" i="50"/>
  <c r="E547" i="50"/>
  <c r="H546" i="50"/>
  <c r="D546" i="50"/>
  <c r="E546" i="50"/>
  <c r="H545" i="50"/>
  <c r="D545" i="50"/>
  <c r="C544" i="50"/>
  <c r="H544" i="50"/>
  <c r="C538" i="50"/>
  <c r="H538" i="50"/>
  <c r="H543" i="50"/>
  <c r="D543" i="50"/>
  <c r="E543" i="50"/>
  <c r="H542" i="50"/>
  <c r="D542" i="50"/>
  <c r="E542" i="50"/>
  <c r="H541" i="50"/>
  <c r="D541" i="50"/>
  <c r="E541" i="50"/>
  <c r="H540" i="50"/>
  <c r="D540" i="50"/>
  <c r="E540" i="50"/>
  <c r="H539" i="50"/>
  <c r="D539" i="50"/>
  <c r="E539" i="50"/>
  <c r="H537" i="50"/>
  <c r="D537" i="50"/>
  <c r="E537" i="50"/>
  <c r="H536" i="50"/>
  <c r="D536" i="50"/>
  <c r="E536" i="50"/>
  <c r="H535" i="50"/>
  <c r="D535" i="50"/>
  <c r="E535" i="50"/>
  <c r="H534" i="50"/>
  <c r="D534" i="50"/>
  <c r="E534" i="50"/>
  <c r="H533" i="50"/>
  <c r="D533" i="50"/>
  <c r="E533" i="50"/>
  <c r="H532" i="50"/>
  <c r="D532" i="50"/>
  <c r="D531" i="50"/>
  <c r="C531" i="50"/>
  <c r="H531" i="50"/>
  <c r="H530" i="50"/>
  <c r="D530" i="50"/>
  <c r="C529" i="50"/>
  <c r="H529" i="50"/>
  <c r="C528" i="50"/>
  <c r="H528" i="50"/>
  <c r="H527" i="50"/>
  <c r="D527" i="50"/>
  <c r="E527" i="50"/>
  <c r="H526" i="50"/>
  <c r="D526" i="50"/>
  <c r="E526" i="50"/>
  <c r="H525" i="50"/>
  <c r="D525" i="50"/>
  <c r="E525" i="50"/>
  <c r="H524" i="50"/>
  <c r="D524" i="50"/>
  <c r="E524" i="50"/>
  <c r="H523" i="50"/>
  <c r="D523" i="50"/>
  <c r="E523" i="50"/>
  <c r="C522" i="50"/>
  <c r="H522" i="50"/>
  <c r="E522" i="50"/>
  <c r="D522" i="50"/>
  <c r="H521" i="50"/>
  <c r="D521" i="50"/>
  <c r="E521" i="50"/>
  <c r="H520" i="50"/>
  <c r="D520" i="50"/>
  <c r="E520" i="50"/>
  <c r="H519" i="50"/>
  <c r="D519" i="50"/>
  <c r="E519" i="50"/>
  <c r="H518" i="50"/>
  <c r="D518" i="50"/>
  <c r="E518" i="50"/>
  <c r="H517" i="50"/>
  <c r="D517" i="50"/>
  <c r="E517" i="50"/>
  <c r="H516" i="50"/>
  <c r="D516" i="50"/>
  <c r="E516" i="50"/>
  <c r="H515" i="50"/>
  <c r="D515" i="50"/>
  <c r="H514" i="50"/>
  <c r="D514" i="50"/>
  <c r="E514" i="50"/>
  <c r="C513" i="50"/>
  <c r="H513" i="50"/>
  <c r="H512" i="50"/>
  <c r="D512" i="50"/>
  <c r="E512" i="50"/>
  <c r="H511" i="50"/>
  <c r="D511" i="50"/>
  <c r="E511" i="50"/>
  <c r="H510" i="50"/>
  <c r="D510" i="50"/>
  <c r="C509" i="50"/>
  <c r="H509" i="50"/>
  <c r="H508" i="50"/>
  <c r="D508" i="50"/>
  <c r="E508" i="50"/>
  <c r="H507" i="50"/>
  <c r="D507" i="50"/>
  <c r="E507" i="50"/>
  <c r="H506" i="50"/>
  <c r="D506" i="50"/>
  <c r="E506" i="50"/>
  <c r="H505" i="50"/>
  <c r="D505" i="50"/>
  <c r="C504" i="50"/>
  <c r="H504" i="50"/>
  <c r="H503" i="50"/>
  <c r="D503" i="50"/>
  <c r="E503" i="50"/>
  <c r="H502" i="50"/>
  <c r="D502" i="50"/>
  <c r="E502" i="50"/>
  <c r="H501" i="50"/>
  <c r="D501" i="50"/>
  <c r="E501" i="50"/>
  <c r="H500" i="50"/>
  <c r="D500" i="50"/>
  <c r="E500" i="50"/>
  <c r="H499" i="50"/>
  <c r="D499" i="50"/>
  <c r="E499" i="50"/>
  <c r="H498" i="50"/>
  <c r="D498" i="50"/>
  <c r="E498" i="50"/>
  <c r="E497" i="50"/>
  <c r="D497" i="50"/>
  <c r="C497" i="50"/>
  <c r="H497" i="50"/>
  <c r="H496" i="50"/>
  <c r="D496" i="50"/>
  <c r="E496" i="50"/>
  <c r="H495" i="50"/>
  <c r="D495" i="50"/>
  <c r="C494" i="50"/>
  <c r="H494" i="50"/>
  <c r="H493" i="50"/>
  <c r="D493" i="50"/>
  <c r="E493" i="50"/>
  <c r="H492" i="50"/>
  <c r="D492" i="50"/>
  <c r="E492" i="50"/>
  <c r="E491" i="50"/>
  <c r="D491" i="50"/>
  <c r="C491" i="50"/>
  <c r="H491" i="50"/>
  <c r="H490" i="50"/>
  <c r="D490" i="50"/>
  <c r="E490" i="50"/>
  <c r="H489" i="50"/>
  <c r="D489" i="50"/>
  <c r="E489" i="50"/>
  <c r="H488" i="50"/>
  <c r="D488" i="50"/>
  <c r="E488" i="50"/>
  <c r="H487" i="50"/>
  <c r="D487" i="50"/>
  <c r="D486" i="50"/>
  <c r="C486" i="50"/>
  <c r="H485" i="50"/>
  <c r="D485" i="50"/>
  <c r="E485" i="50"/>
  <c r="H482" i="50"/>
  <c r="H481" i="50"/>
  <c r="D481" i="50"/>
  <c r="E481" i="50"/>
  <c r="H480" i="50"/>
  <c r="D480" i="50"/>
  <c r="E480" i="50"/>
  <c r="H479" i="50"/>
  <c r="D479" i="50"/>
  <c r="E479" i="50"/>
  <c r="H478" i="50"/>
  <c r="D478" i="50"/>
  <c r="E478" i="50"/>
  <c r="C477" i="50"/>
  <c r="H477" i="50"/>
  <c r="E477" i="50"/>
  <c r="D477" i="50"/>
  <c r="H476" i="50"/>
  <c r="D476" i="50"/>
  <c r="E476" i="50"/>
  <c r="H475" i="50"/>
  <c r="D475" i="50"/>
  <c r="C474" i="50"/>
  <c r="H474" i="50"/>
  <c r="H473" i="50"/>
  <c r="D473" i="50"/>
  <c r="E473" i="50"/>
  <c r="H472" i="50"/>
  <c r="D472" i="50"/>
  <c r="E472" i="50"/>
  <c r="H471" i="50"/>
  <c r="D471" i="50"/>
  <c r="E471" i="50"/>
  <c r="H470" i="50"/>
  <c r="D470" i="50"/>
  <c r="E470" i="50"/>
  <c r="H469" i="50"/>
  <c r="D469" i="50"/>
  <c r="C468" i="50"/>
  <c r="H468" i="50"/>
  <c r="H467" i="50"/>
  <c r="D467" i="50"/>
  <c r="E467" i="50"/>
  <c r="H466" i="50"/>
  <c r="D466" i="50"/>
  <c r="E466" i="50"/>
  <c r="H465" i="50"/>
  <c r="D465" i="50"/>
  <c r="E465" i="50"/>
  <c r="H464" i="50"/>
  <c r="D464" i="50"/>
  <c r="C463" i="50"/>
  <c r="H463" i="50"/>
  <c r="H462" i="50"/>
  <c r="D462" i="50"/>
  <c r="E462" i="50"/>
  <c r="H461" i="50"/>
  <c r="D461" i="50"/>
  <c r="E461" i="50"/>
  <c r="H460" i="50"/>
  <c r="D460" i="50"/>
  <c r="E460" i="50"/>
  <c r="D459" i="50"/>
  <c r="C459" i="50"/>
  <c r="H459" i="50"/>
  <c r="H458" i="50"/>
  <c r="D458" i="50"/>
  <c r="E458" i="50"/>
  <c r="H457" i="50"/>
  <c r="D457" i="50"/>
  <c r="E457" i="50"/>
  <c r="H456" i="50"/>
  <c r="D456" i="50"/>
  <c r="E456" i="50"/>
  <c r="E455" i="50"/>
  <c r="D455" i="50"/>
  <c r="C455" i="50"/>
  <c r="H455" i="50"/>
  <c r="H454" i="50"/>
  <c r="D454" i="50"/>
  <c r="E454" i="50"/>
  <c r="H453" i="50"/>
  <c r="D453" i="50"/>
  <c r="E453" i="50"/>
  <c r="H452" i="50"/>
  <c r="D452" i="50"/>
  <c r="E452" i="50"/>
  <c r="H451" i="50"/>
  <c r="D451" i="50"/>
  <c r="E451" i="50"/>
  <c r="E450" i="50"/>
  <c r="C450" i="50"/>
  <c r="H450" i="50"/>
  <c r="H449" i="50"/>
  <c r="D449" i="50"/>
  <c r="E449" i="50"/>
  <c r="H448" i="50"/>
  <c r="D448" i="50"/>
  <c r="E448" i="50"/>
  <c r="H447" i="50"/>
  <c r="D447" i="50"/>
  <c r="E447" i="50"/>
  <c r="H446" i="50"/>
  <c r="D446" i="50"/>
  <c r="E446" i="50"/>
  <c r="E445" i="50"/>
  <c r="D445" i="50"/>
  <c r="C445" i="50"/>
  <c r="H443" i="50"/>
  <c r="D443" i="50"/>
  <c r="E443" i="50"/>
  <c r="H442" i="50"/>
  <c r="D442" i="50"/>
  <c r="E442" i="50"/>
  <c r="H441" i="50"/>
  <c r="D441" i="50"/>
  <c r="E441" i="50"/>
  <c r="H440" i="50"/>
  <c r="D440" i="50"/>
  <c r="E440" i="50"/>
  <c r="H439" i="50"/>
  <c r="D439" i="50"/>
  <c r="E439" i="50"/>
  <c r="H438" i="50"/>
  <c r="D438" i="50"/>
  <c r="E438" i="50"/>
  <c r="H437" i="50"/>
  <c r="D437" i="50"/>
  <c r="E437" i="50"/>
  <c r="H436" i="50"/>
  <c r="D436" i="50"/>
  <c r="E436" i="50"/>
  <c r="H435" i="50"/>
  <c r="D435" i="50"/>
  <c r="E435" i="50"/>
  <c r="H434" i="50"/>
  <c r="D434" i="50"/>
  <c r="E434" i="50"/>
  <c r="H433" i="50"/>
  <c r="D433" i="50"/>
  <c r="E433" i="50"/>
  <c r="H432" i="50"/>
  <c r="D432" i="50"/>
  <c r="E432" i="50"/>
  <c r="H431" i="50"/>
  <c r="D431" i="50"/>
  <c r="E431" i="50"/>
  <c r="H430" i="50"/>
  <c r="D430" i="50"/>
  <c r="C429" i="50"/>
  <c r="H429" i="50"/>
  <c r="H428" i="50"/>
  <c r="D428" i="50"/>
  <c r="E428" i="50"/>
  <c r="H427" i="50"/>
  <c r="D427" i="50"/>
  <c r="E427" i="50"/>
  <c r="H426" i="50"/>
  <c r="D426" i="50"/>
  <c r="E426" i="50"/>
  <c r="H425" i="50"/>
  <c r="D425" i="50"/>
  <c r="E425" i="50"/>
  <c r="H424" i="50"/>
  <c r="D424" i="50"/>
  <c r="E424" i="50"/>
  <c r="H423" i="50"/>
  <c r="D423" i="50"/>
  <c r="D422" i="50"/>
  <c r="C422" i="50"/>
  <c r="H422" i="50"/>
  <c r="H421" i="50"/>
  <c r="D421" i="50"/>
  <c r="E421" i="50"/>
  <c r="H420" i="50"/>
  <c r="D420" i="50"/>
  <c r="E420" i="50"/>
  <c r="H419" i="50"/>
  <c r="D419" i="50"/>
  <c r="E419" i="50"/>
  <c r="H418" i="50"/>
  <c r="D418" i="50"/>
  <c r="E418" i="50"/>
  <c r="H417" i="50"/>
  <c r="D417" i="50"/>
  <c r="E417" i="50"/>
  <c r="E416" i="50"/>
  <c r="D416" i="50"/>
  <c r="C416" i="50"/>
  <c r="H416" i="50"/>
  <c r="H415" i="50"/>
  <c r="D415" i="50"/>
  <c r="E415" i="50"/>
  <c r="H414" i="50"/>
  <c r="D414" i="50"/>
  <c r="E414" i="50"/>
  <c r="H413" i="50"/>
  <c r="D413" i="50"/>
  <c r="D412" i="50"/>
  <c r="C412" i="50"/>
  <c r="H412" i="50"/>
  <c r="H411" i="50"/>
  <c r="D411" i="50"/>
  <c r="E411" i="50"/>
  <c r="H410" i="50"/>
  <c r="D410" i="50"/>
  <c r="C409" i="50"/>
  <c r="H409" i="50"/>
  <c r="H408" i="50"/>
  <c r="D408" i="50"/>
  <c r="E408" i="50"/>
  <c r="H407" i="50"/>
  <c r="D407" i="50"/>
  <c r="E407" i="50"/>
  <c r="H406" i="50"/>
  <c r="D406" i="50"/>
  <c r="E406" i="50"/>
  <c r="H405" i="50"/>
  <c r="D405" i="50"/>
  <c r="C404" i="50"/>
  <c r="H404" i="50"/>
  <c r="H403" i="50"/>
  <c r="D403" i="50"/>
  <c r="E403" i="50"/>
  <c r="H402" i="50"/>
  <c r="D402" i="50"/>
  <c r="E402" i="50"/>
  <c r="H401" i="50"/>
  <c r="D401" i="50"/>
  <c r="E401" i="50"/>
  <c r="H400" i="50"/>
  <c r="D400" i="50"/>
  <c r="C399" i="50"/>
  <c r="H399" i="50"/>
  <c r="H398" i="50"/>
  <c r="D398" i="50"/>
  <c r="E398" i="50"/>
  <c r="H397" i="50"/>
  <c r="D397" i="50"/>
  <c r="E397" i="50"/>
  <c r="H396" i="50"/>
  <c r="D396" i="50"/>
  <c r="D395" i="50"/>
  <c r="C395" i="50"/>
  <c r="H395" i="50"/>
  <c r="H394" i="50"/>
  <c r="D394" i="50"/>
  <c r="E394" i="50"/>
  <c r="H393" i="50"/>
  <c r="D393" i="50"/>
  <c r="E393" i="50"/>
  <c r="E392" i="50"/>
  <c r="C392" i="50"/>
  <c r="H392" i="50"/>
  <c r="D392" i="50"/>
  <c r="H391" i="50"/>
  <c r="D391" i="50"/>
  <c r="E391" i="50"/>
  <c r="H390" i="50"/>
  <c r="D390" i="50"/>
  <c r="E390" i="50"/>
  <c r="H389" i="50"/>
  <c r="D389" i="50"/>
  <c r="C388" i="50"/>
  <c r="H388" i="50"/>
  <c r="H387" i="50"/>
  <c r="D387" i="50"/>
  <c r="E387" i="50"/>
  <c r="H386" i="50"/>
  <c r="D386" i="50"/>
  <c r="E386" i="50"/>
  <c r="H385" i="50"/>
  <c r="D385" i="50"/>
  <c r="E385" i="50"/>
  <c r="H384" i="50"/>
  <c r="D384" i="50"/>
  <c r="E384" i="50"/>
  <c r="H383" i="50"/>
  <c r="D383" i="50"/>
  <c r="E383" i="50"/>
  <c r="E382" i="50"/>
  <c r="C382" i="50"/>
  <c r="H382" i="50"/>
  <c r="D382" i="50"/>
  <c r="H381" i="50"/>
  <c r="D381" i="50"/>
  <c r="E381" i="50"/>
  <c r="H380" i="50"/>
  <c r="D380" i="50"/>
  <c r="E380" i="50"/>
  <c r="H379" i="50"/>
  <c r="D379" i="50"/>
  <c r="C378" i="50"/>
  <c r="H378" i="50"/>
  <c r="H377" i="50"/>
  <c r="D377" i="50"/>
  <c r="E377" i="50"/>
  <c r="H376" i="50"/>
  <c r="D376" i="50"/>
  <c r="E376" i="50"/>
  <c r="H375" i="50"/>
  <c r="D375" i="50"/>
  <c r="E375" i="50"/>
  <c r="H374" i="50"/>
  <c r="D374" i="50"/>
  <c r="C373" i="50"/>
  <c r="H373" i="50"/>
  <c r="H372" i="50"/>
  <c r="D372" i="50"/>
  <c r="E372" i="50"/>
  <c r="H371" i="50"/>
  <c r="D371" i="50"/>
  <c r="E371" i="50"/>
  <c r="H370" i="50"/>
  <c r="D370" i="50"/>
  <c r="E370" i="50"/>
  <c r="H369" i="50"/>
  <c r="D369" i="50"/>
  <c r="C368" i="50"/>
  <c r="H368" i="50"/>
  <c r="H367" i="50"/>
  <c r="D367" i="50"/>
  <c r="E367" i="50"/>
  <c r="H366" i="50"/>
  <c r="D366" i="50"/>
  <c r="E366" i="50"/>
  <c r="H365" i="50"/>
  <c r="D365" i="50"/>
  <c r="E365" i="50"/>
  <c r="H364" i="50"/>
  <c r="D364" i="50"/>
  <c r="H363" i="50"/>
  <c r="D363" i="50"/>
  <c r="E363" i="50"/>
  <c r="C362" i="50"/>
  <c r="H362" i="50"/>
  <c r="H361" i="50"/>
  <c r="D361" i="50"/>
  <c r="E361" i="50"/>
  <c r="H360" i="50"/>
  <c r="D360" i="50"/>
  <c r="E360" i="50"/>
  <c r="H359" i="50"/>
  <c r="D359" i="50"/>
  <c r="E359" i="50"/>
  <c r="H358" i="50"/>
  <c r="D358" i="50"/>
  <c r="E358" i="50"/>
  <c r="E357" i="50"/>
  <c r="C357" i="50"/>
  <c r="H357" i="50"/>
  <c r="D357" i="50"/>
  <c r="H356" i="50"/>
  <c r="D356" i="50"/>
  <c r="E356" i="50"/>
  <c r="H355" i="50"/>
  <c r="D355" i="50"/>
  <c r="E355" i="50"/>
  <c r="H354" i="50"/>
  <c r="D354" i="50"/>
  <c r="C353" i="50"/>
  <c r="H353" i="50"/>
  <c r="H352" i="50"/>
  <c r="D352" i="50"/>
  <c r="E352" i="50"/>
  <c r="H351" i="50"/>
  <c r="D351" i="50"/>
  <c r="E351" i="50"/>
  <c r="H350" i="50"/>
  <c r="D350" i="50"/>
  <c r="E350" i="50"/>
  <c r="H349" i="50"/>
  <c r="D349" i="50"/>
  <c r="C348" i="50"/>
  <c r="H348" i="50"/>
  <c r="H347" i="50"/>
  <c r="D347" i="50"/>
  <c r="E347" i="50"/>
  <c r="H346" i="50"/>
  <c r="D346" i="50"/>
  <c r="E346" i="50"/>
  <c r="H345" i="50"/>
  <c r="D345" i="50"/>
  <c r="C344" i="50"/>
  <c r="H344" i="50"/>
  <c r="H343" i="50"/>
  <c r="D343" i="50"/>
  <c r="E343" i="50"/>
  <c r="H342" i="50"/>
  <c r="D342" i="50"/>
  <c r="E342" i="50"/>
  <c r="H341" i="50"/>
  <c r="D341" i="50"/>
  <c r="E341" i="50"/>
  <c r="H338" i="50"/>
  <c r="D338" i="50"/>
  <c r="E338" i="50"/>
  <c r="H337" i="50"/>
  <c r="D337" i="50"/>
  <c r="E337" i="50"/>
  <c r="H336" i="50"/>
  <c r="D336" i="50"/>
  <c r="E336" i="50"/>
  <c r="H335" i="50"/>
  <c r="D335" i="50"/>
  <c r="E335" i="50"/>
  <c r="H334" i="50"/>
  <c r="D334" i="50"/>
  <c r="E334" i="50"/>
  <c r="H333" i="50"/>
  <c r="D333" i="50"/>
  <c r="E333" i="50"/>
  <c r="H332" i="50"/>
  <c r="D332" i="50"/>
  <c r="C331" i="50"/>
  <c r="H331" i="50"/>
  <c r="H330" i="50"/>
  <c r="D330" i="50"/>
  <c r="E330" i="50"/>
  <c r="H329" i="50"/>
  <c r="D329" i="50"/>
  <c r="D328" i="50"/>
  <c r="C328" i="50"/>
  <c r="H328" i="50"/>
  <c r="H327" i="50"/>
  <c r="D327" i="50"/>
  <c r="E327" i="50"/>
  <c r="H326" i="50"/>
  <c r="D326" i="50"/>
  <c r="H325" i="50"/>
  <c r="H324" i="50"/>
  <c r="D324" i="50"/>
  <c r="E324" i="50"/>
  <c r="H323" i="50"/>
  <c r="D323" i="50"/>
  <c r="E323" i="50"/>
  <c r="H322" i="50"/>
  <c r="D322" i="50"/>
  <c r="E322" i="50"/>
  <c r="H321" i="50"/>
  <c r="D321" i="50"/>
  <c r="E321" i="50"/>
  <c r="H320" i="50"/>
  <c r="D320" i="50"/>
  <c r="E320" i="50"/>
  <c r="H319" i="50"/>
  <c r="D319" i="50"/>
  <c r="E319" i="50"/>
  <c r="H318" i="50"/>
  <c r="D318" i="50"/>
  <c r="E318" i="50"/>
  <c r="H317" i="50"/>
  <c r="D317" i="50"/>
  <c r="E317" i="50"/>
  <c r="H316" i="50"/>
  <c r="D316" i="50"/>
  <c r="C315" i="50"/>
  <c r="H315" i="50"/>
  <c r="H313" i="50"/>
  <c r="D313" i="50"/>
  <c r="E313" i="50"/>
  <c r="H312" i="50"/>
  <c r="D312" i="50"/>
  <c r="E312" i="50"/>
  <c r="H311" i="50"/>
  <c r="D311" i="50"/>
  <c r="E311" i="50"/>
  <c r="H310" i="50"/>
  <c r="D310" i="50"/>
  <c r="E310" i="50"/>
  <c r="H309" i="50"/>
  <c r="D309" i="50"/>
  <c r="C308" i="50"/>
  <c r="H308" i="50"/>
  <c r="H307" i="50"/>
  <c r="D307" i="50"/>
  <c r="H306" i="50"/>
  <c r="D306" i="50"/>
  <c r="E306" i="50"/>
  <c r="C305" i="50"/>
  <c r="H305" i="50"/>
  <c r="H304" i="50"/>
  <c r="D304" i="50"/>
  <c r="E304" i="50"/>
  <c r="H303" i="50"/>
  <c r="D303" i="50"/>
  <c r="E303" i="50"/>
  <c r="H302" i="50"/>
  <c r="D302" i="50"/>
  <c r="H301" i="50"/>
  <c r="D301" i="50"/>
  <c r="E301" i="50"/>
  <c r="H300" i="50"/>
  <c r="D300" i="50"/>
  <c r="E300" i="50"/>
  <c r="H299" i="50"/>
  <c r="D299" i="50"/>
  <c r="E299" i="50"/>
  <c r="E298" i="50"/>
  <c r="D298" i="50"/>
  <c r="H298" i="50"/>
  <c r="H297" i="50"/>
  <c r="D297" i="50"/>
  <c r="E297" i="50"/>
  <c r="E296" i="50"/>
  <c r="H296" i="50"/>
  <c r="D296" i="50"/>
  <c r="H295" i="50"/>
  <c r="D295" i="50"/>
  <c r="E295" i="50"/>
  <c r="H294" i="50"/>
  <c r="D294" i="50"/>
  <c r="E294" i="50"/>
  <c r="H293" i="50"/>
  <c r="D293" i="50"/>
  <c r="E293" i="50"/>
  <c r="H292" i="50"/>
  <c r="D292" i="50"/>
  <c r="E292" i="50"/>
  <c r="H291" i="50"/>
  <c r="D291" i="50"/>
  <c r="E291" i="50"/>
  <c r="H290" i="50"/>
  <c r="D290" i="50"/>
  <c r="C289" i="50"/>
  <c r="H288" i="50"/>
  <c r="D288" i="50"/>
  <c r="E288" i="50"/>
  <c r="H287" i="50"/>
  <c r="D287" i="50"/>
  <c r="E287" i="50"/>
  <c r="H286" i="50"/>
  <c r="D286" i="50"/>
  <c r="E286" i="50"/>
  <c r="H285" i="50"/>
  <c r="D285" i="50"/>
  <c r="E285" i="50"/>
  <c r="H284" i="50"/>
  <c r="D284" i="50"/>
  <c r="E284" i="50"/>
  <c r="H283" i="50"/>
  <c r="D283" i="50"/>
  <c r="E283" i="50"/>
  <c r="H282" i="50"/>
  <c r="D282" i="50"/>
  <c r="E282" i="50"/>
  <c r="H281" i="50"/>
  <c r="D281" i="50"/>
  <c r="E281" i="50"/>
  <c r="H280" i="50"/>
  <c r="D280" i="50"/>
  <c r="E280" i="50"/>
  <c r="H279" i="50"/>
  <c r="D279" i="50"/>
  <c r="E279" i="50"/>
  <c r="H278" i="50"/>
  <c r="D278" i="50"/>
  <c r="E278" i="50"/>
  <c r="H277" i="50"/>
  <c r="D277" i="50"/>
  <c r="E277" i="50"/>
  <c r="H276" i="50"/>
  <c r="D276" i="50"/>
  <c r="E276" i="50"/>
  <c r="H275" i="50"/>
  <c r="D275" i="50"/>
  <c r="E275" i="50"/>
  <c r="H274" i="50"/>
  <c r="D274" i="50"/>
  <c r="E274" i="50"/>
  <c r="H273" i="50"/>
  <c r="D273" i="50"/>
  <c r="E273" i="50"/>
  <c r="H272" i="50"/>
  <c r="D272" i="50"/>
  <c r="E272" i="50"/>
  <c r="H271" i="50"/>
  <c r="D271" i="50"/>
  <c r="E271" i="50"/>
  <c r="H270" i="50"/>
  <c r="D270" i="50"/>
  <c r="E270" i="50"/>
  <c r="H269" i="50"/>
  <c r="D269" i="50"/>
  <c r="E269" i="50"/>
  <c r="H268" i="50"/>
  <c r="D268" i="50"/>
  <c r="E268" i="50"/>
  <c r="H267" i="50"/>
  <c r="D267" i="50"/>
  <c r="E267" i="50"/>
  <c r="H266" i="50"/>
  <c r="D266" i="50"/>
  <c r="H265" i="50"/>
  <c r="H264" i="50"/>
  <c r="D264" i="50"/>
  <c r="E264" i="50"/>
  <c r="H262" i="50"/>
  <c r="D262" i="50"/>
  <c r="E262" i="50"/>
  <c r="H261" i="50"/>
  <c r="D261" i="50"/>
  <c r="E261" i="50"/>
  <c r="D260" i="50"/>
  <c r="C260" i="50"/>
  <c r="H260" i="50"/>
  <c r="D252" i="50"/>
  <c r="E252" i="50"/>
  <c r="D251" i="50"/>
  <c r="D250" i="50"/>
  <c r="C250" i="50"/>
  <c r="D249" i="50"/>
  <c r="E249" i="50"/>
  <c r="D248" i="50"/>
  <c r="E248" i="50"/>
  <c r="D247" i="50"/>
  <c r="E247" i="50"/>
  <c r="D246" i="50"/>
  <c r="E246" i="50"/>
  <c r="D245" i="50"/>
  <c r="E245" i="50"/>
  <c r="D244" i="50"/>
  <c r="C244" i="50"/>
  <c r="C243" i="50"/>
  <c r="D243" i="50"/>
  <c r="D242" i="50"/>
  <c r="E242" i="50"/>
  <c r="D241" i="50"/>
  <c r="E241" i="50"/>
  <c r="D240" i="50"/>
  <c r="E240" i="50"/>
  <c r="E239" i="50"/>
  <c r="E238" i="50"/>
  <c r="D239" i="50"/>
  <c r="C239" i="50"/>
  <c r="D238" i="50"/>
  <c r="C238" i="50"/>
  <c r="D237" i="50"/>
  <c r="E237" i="50"/>
  <c r="E236" i="50"/>
  <c r="E235" i="50"/>
  <c r="D236" i="50"/>
  <c r="D235" i="50"/>
  <c r="C236" i="50"/>
  <c r="C235" i="50"/>
  <c r="D234" i="50"/>
  <c r="E234" i="50"/>
  <c r="E233" i="50"/>
  <c r="D233" i="50"/>
  <c r="C233" i="50"/>
  <c r="C229" i="50"/>
  <c r="C228" i="50"/>
  <c r="D232" i="50"/>
  <c r="E232" i="50"/>
  <c r="D231" i="50"/>
  <c r="D230" i="50"/>
  <c r="E230" i="50"/>
  <c r="D227" i="50"/>
  <c r="E227" i="50"/>
  <c r="D226" i="50"/>
  <c r="E226" i="50"/>
  <c r="D225" i="50"/>
  <c r="E225" i="50"/>
  <c r="D224" i="50"/>
  <c r="E224" i="50"/>
  <c r="C223" i="50"/>
  <c r="C222" i="50"/>
  <c r="D221" i="50"/>
  <c r="E221" i="50"/>
  <c r="E220" i="50"/>
  <c r="D220" i="50"/>
  <c r="C220" i="50"/>
  <c r="D219" i="50"/>
  <c r="D218" i="50"/>
  <c r="E218" i="50"/>
  <c r="D217" i="50"/>
  <c r="E217" i="50"/>
  <c r="C216" i="50"/>
  <c r="C215" i="50"/>
  <c r="D214" i="50"/>
  <c r="C213" i="50"/>
  <c r="D212" i="50"/>
  <c r="D211" i="50"/>
  <c r="C211" i="50"/>
  <c r="D210" i="50"/>
  <c r="E210" i="50"/>
  <c r="D209" i="50"/>
  <c r="E209" i="50"/>
  <c r="D208" i="50"/>
  <c r="E208" i="50"/>
  <c r="C207" i="50"/>
  <c r="D206" i="50"/>
  <c r="E206" i="50"/>
  <c r="D205" i="50"/>
  <c r="E205" i="50"/>
  <c r="E204" i="50"/>
  <c r="D204" i="50"/>
  <c r="C204" i="50"/>
  <c r="D202" i="50"/>
  <c r="E202" i="50"/>
  <c r="E201" i="50"/>
  <c r="E200" i="50"/>
  <c r="D201" i="50"/>
  <c r="D200" i="50"/>
  <c r="C201" i="50"/>
  <c r="C200" i="50"/>
  <c r="D199" i="50"/>
  <c r="E199" i="50"/>
  <c r="E198" i="50"/>
  <c r="E197" i="50"/>
  <c r="D198" i="50"/>
  <c r="D197" i="50"/>
  <c r="C198" i="50"/>
  <c r="C197" i="50"/>
  <c r="D196" i="50"/>
  <c r="E196" i="50"/>
  <c r="E195" i="50"/>
  <c r="D195" i="50"/>
  <c r="C195" i="50"/>
  <c r="D194" i="50"/>
  <c r="E194" i="50"/>
  <c r="E193" i="50"/>
  <c r="D193" i="50"/>
  <c r="C193" i="50"/>
  <c r="D192" i="50"/>
  <c r="E192" i="50"/>
  <c r="D191" i="50"/>
  <c r="E191" i="50"/>
  <c r="D190" i="50"/>
  <c r="E190" i="50"/>
  <c r="E189" i="50"/>
  <c r="E188" i="50"/>
  <c r="D189" i="50"/>
  <c r="D188" i="50"/>
  <c r="C189" i="50"/>
  <c r="C188" i="50"/>
  <c r="D187" i="50"/>
  <c r="E187" i="50"/>
  <c r="D186" i="50"/>
  <c r="D185" i="50"/>
  <c r="D184" i="50"/>
  <c r="C185" i="50"/>
  <c r="C184" i="50"/>
  <c r="D183" i="50"/>
  <c r="D182" i="50"/>
  <c r="C182" i="50"/>
  <c r="D181" i="50"/>
  <c r="E181" i="50"/>
  <c r="E180" i="50"/>
  <c r="D180" i="50"/>
  <c r="D179" i="50"/>
  <c r="C180" i="50"/>
  <c r="C179" i="50"/>
  <c r="H176" i="50"/>
  <c r="D176" i="50"/>
  <c r="E176" i="50"/>
  <c r="H175" i="50"/>
  <c r="D175" i="50"/>
  <c r="C174" i="50"/>
  <c r="C171" i="50"/>
  <c r="C170" i="50"/>
  <c r="H170" i="50"/>
  <c r="J170" i="50"/>
  <c r="H173" i="50"/>
  <c r="D173" i="50"/>
  <c r="E173" i="50"/>
  <c r="H172" i="50"/>
  <c r="D172" i="50"/>
  <c r="E172" i="50"/>
  <c r="E171" i="50"/>
  <c r="H171" i="50"/>
  <c r="D171" i="50"/>
  <c r="H169" i="50"/>
  <c r="D169" i="50"/>
  <c r="E169" i="50"/>
  <c r="H168" i="50"/>
  <c r="D168" i="50"/>
  <c r="E168" i="50"/>
  <c r="E167" i="50"/>
  <c r="D167" i="50"/>
  <c r="C167" i="50"/>
  <c r="H167" i="50"/>
  <c r="H166" i="50"/>
  <c r="D166" i="50"/>
  <c r="E166" i="50"/>
  <c r="H165" i="50"/>
  <c r="D165" i="50"/>
  <c r="E165" i="50"/>
  <c r="E164" i="50"/>
  <c r="E163" i="50"/>
  <c r="C164" i="50"/>
  <c r="H164" i="50"/>
  <c r="H162" i="50"/>
  <c r="D162" i="50"/>
  <c r="E162" i="50"/>
  <c r="H161" i="50"/>
  <c r="D161" i="50"/>
  <c r="E161" i="50"/>
  <c r="C160" i="50"/>
  <c r="H160" i="50"/>
  <c r="E160" i="50"/>
  <c r="H159" i="50"/>
  <c r="D159" i="50"/>
  <c r="E159" i="50"/>
  <c r="H158" i="50"/>
  <c r="D158" i="50"/>
  <c r="D157" i="50"/>
  <c r="C157" i="50"/>
  <c r="H157" i="50"/>
  <c r="H156" i="50"/>
  <c r="D156" i="50"/>
  <c r="E156" i="50"/>
  <c r="H155" i="50"/>
  <c r="D155" i="50"/>
  <c r="E155" i="50"/>
  <c r="E154" i="50"/>
  <c r="C154" i="50"/>
  <c r="H154" i="50"/>
  <c r="D154" i="50"/>
  <c r="C153" i="50"/>
  <c r="H153" i="50"/>
  <c r="J153" i="50"/>
  <c r="H151" i="50"/>
  <c r="D151" i="50"/>
  <c r="E151" i="50"/>
  <c r="H150" i="50"/>
  <c r="D150" i="50"/>
  <c r="E150" i="50"/>
  <c r="E149" i="50"/>
  <c r="C149" i="50"/>
  <c r="H149" i="50"/>
  <c r="D149" i="50"/>
  <c r="H148" i="50"/>
  <c r="D148" i="50"/>
  <c r="E148" i="50"/>
  <c r="H147" i="50"/>
  <c r="D147" i="50"/>
  <c r="D146" i="50"/>
  <c r="C146" i="50"/>
  <c r="H146" i="50"/>
  <c r="H145" i="50"/>
  <c r="D145" i="50"/>
  <c r="E145" i="50"/>
  <c r="H144" i="50"/>
  <c r="D144" i="50"/>
  <c r="E144" i="50"/>
  <c r="E143" i="50"/>
  <c r="C143" i="50"/>
  <c r="H143" i="50"/>
  <c r="H142" i="50"/>
  <c r="D142" i="50"/>
  <c r="E142" i="50"/>
  <c r="H141" i="50"/>
  <c r="D141" i="50"/>
  <c r="E141" i="50"/>
  <c r="D140" i="50"/>
  <c r="C140" i="50"/>
  <c r="H140" i="50"/>
  <c r="H139" i="50"/>
  <c r="D139" i="50"/>
  <c r="E139" i="50"/>
  <c r="H138" i="50"/>
  <c r="D138" i="50"/>
  <c r="E138" i="50"/>
  <c r="H137" i="50"/>
  <c r="D137" i="50"/>
  <c r="D136" i="50"/>
  <c r="C136" i="50"/>
  <c r="H134" i="50"/>
  <c r="D134" i="50"/>
  <c r="E134" i="50"/>
  <c r="H133" i="50"/>
  <c r="D133" i="50"/>
  <c r="D132" i="50"/>
  <c r="C132" i="50"/>
  <c r="H132" i="50"/>
  <c r="H131" i="50"/>
  <c r="D131" i="50"/>
  <c r="E131" i="50"/>
  <c r="H130" i="50"/>
  <c r="D130" i="50"/>
  <c r="E130" i="50"/>
  <c r="E129" i="50"/>
  <c r="C129" i="50"/>
  <c r="H129" i="50"/>
  <c r="D129" i="50"/>
  <c r="H128" i="50"/>
  <c r="D128" i="50"/>
  <c r="E128" i="50"/>
  <c r="H127" i="50"/>
  <c r="D127" i="50"/>
  <c r="E127" i="50"/>
  <c r="C126" i="50"/>
  <c r="H126" i="50"/>
  <c r="D126" i="50"/>
  <c r="H125" i="50"/>
  <c r="D125" i="50"/>
  <c r="E125" i="50"/>
  <c r="H124" i="50"/>
  <c r="D124" i="50"/>
  <c r="E124" i="50"/>
  <c r="C123" i="50"/>
  <c r="H123" i="50"/>
  <c r="E123" i="50"/>
  <c r="H122" i="50"/>
  <c r="D122" i="50"/>
  <c r="E122" i="50"/>
  <c r="H121" i="50"/>
  <c r="D121" i="50"/>
  <c r="D120" i="50"/>
  <c r="C120" i="50"/>
  <c r="H120" i="50"/>
  <c r="H119" i="50"/>
  <c r="D119" i="50"/>
  <c r="E119" i="50"/>
  <c r="H118" i="50"/>
  <c r="D118" i="50"/>
  <c r="E118" i="50"/>
  <c r="E117" i="50"/>
  <c r="C117" i="50"/>
  <c r="H117" i="50"/>
  <c r="D117" i="50"/>
  <c r="C116" i="50"/>
  <c r="H116" i="50"/>
  <c r="J116" i="50"/>
  <c r="H113" i="50"/>
  <c r="D113" i="50"/>
  <c r="E113" i="50"/>
  <c r="H112" i="50"/>
  <c r="D112" i="50"/>
  <c r="E112" i="50"/>
  <c r="H111" i="50"/>
  <c r="D111" i="50"/>
  <c r="E111" i="50"/>
  <c r="H110" i="50"/>
  <c r="D110" i="50"/>
  <c r="E110" i="50"/>
  <c r="H109" i="50"/>
  <c r="D109" i="50"/>
  <c r="E109" i="50"/>
  <c r="H108" i="50"/>
  <c r="D108" i="50"/>
  <c r="E108" i="50"/>
  <c r="H107" i="50"/>
  <c r="D107" i="50"/>
  <c r="E107" i="50"/>
  <c r="H106" i="50"/>
  <c r="D106" i="50"/>
  <c r="E106" i="50"/>
  <c r="H105" i="50"/>
  <c r="D105" i="50"/>
  <c r="E105" i="50"/>
  <c r="H104" i="50"/>
  <c r="D104" i="50"/>
  <c r="E104" i="50"/>
  <c r="H103" i="50"/>
  <c r="D103" i="50"/>
  <c r="E103" i="50"/>
  <c r="H102" i="50"/>
  <c r="D102" i="50"/>
  <c r="E102" i="50"/>
  <c r="H101" i="50"/>
  <c r="D101" i="50"/>
  <c r="E101" i="50"/>
  <c r="H100" i="50"/>
  <c r="D100" i="50"/>
  <c r="E100" i="50"/>
  <c r="H99" i="50"/>
  <c r="D99" i="50"/>
  <c r="E99" i="50"/>
  <c r="H98" i="50"/>
  <c r="D98" i="50"/>
  <c r="E98" i="50"/>
  <c r="C97" i="50"/>
  <c r="H97" i="50"/>
  <c r="J97" i="50"/>
  <c r="H96" i="50"/>
  <c r="D96" i="50"/>
  <c r="E96" i="50"/>
  <c r="H95" i="50"/>
  <c r="D95" i="50"/>
  <c r="E95" i="50"/>
  <c r="H94" i="50"/>
  <c r="D94" i="50"/>
  <c r="E94" i="50"/>
  <c r="H93" i="50"/>
  <c r="D93" i="50"/>
  <c r="E93" i="50"/>
  <c r="H92" i="50"/>
  <c r="D92" i="50"/>
  <c r="E92" i="50"/>
  <c r="H91" i="50"/>
  <c r="D91" i="50"/>
  <c r="E91" i="50"/>
  <c r="H90" i="50"/>
  <c r="D90" i="50"/>
  <c r="E90" i="50"/>
  <c r="H89" i="50"/>
  <c r="D89" i="50"/>
  <c r="E89" i="50"/>
  <c r="H88" i="50"/>
  <c r="D88" i="50"/>
  <c r="E88" i="50"/>
  <c r="H87" i="50"/>
  <c r="D87" i="50"/>
  <c r="E87" i="50"/>
  <c r="H86" i="50"/>
  <c r="D86" i="50"/>
  <c r="E86" i="50"/>
  <c r="H85" i="50"/>
  <c r="D85" i="50"/>
  <c r="E85" i="50"/>
  <c r="H84" i="50"/>
  <c r="D84" i="50"/>
  <c r="E84" i="50"/>
  <c r="H83" i="50"/>
  <c r="D83" i="50"/>
  <c r="E83" i="50"/>
  <c r="H82" i="50"/>
  <c r="D82" i="50"/>
  <c r="E82" i="50"/>
  <c r="H81" i="50"/>
  <c r="D81" i="50"/>
  <c r="E81" i="50"/>
  <c r="H80" i="50"/>
  <c r="D80" i="50"/>
  <c r="E80" i="50"/>
  <c r="H79" i="50"/>
  <c r="D79" i="50"/>
  <c r="E79" i="50"/>
  <c r="H78" i="50"/>
  <c r="D78" i="50"/>
  <c r="E78" i="50"/>
  <c r="H77" i="50"/>
  <c r="D77" i="50"/>
  <c r="E77" i="50"/>
  <c r="H76" i="50"/>
  <c r="D76" i="50"/>
  <c r="E76" i="50"/>
  <c r="H75" i="50"/>
  <c r="D75" i="50"/>
  <c r="E75" i="50"/>
  <c r="H74" i="50"/>
  <c r="D74" i="50"/>
  <c r="E74" i="50"/>
  <c r="H73" i="50"/>
  <c r="D73" i="50"/>
  <c r="E73" i="50"/>
  <c r="H72" i="50"/>
  <c r="D72" i="50"/>
  <c r="E72" i="50"/>
  <c r="H71" i="50"/>
  <c r="D71" i="50"/>
  <c r="E71" i="50"/>
  <c r="H70" i="50"/>
  <c r="D70" i="50"/>
  <c r="H69" i="50"/>
  <c r="D69" i="50"/>
  <c r="E69" i="50"/>
  <c r="C68" i="50"/>
  <c r="H68" i="50"/>
  <c r="J68" i="50"/>
  <c r="C67" i="50"/>
  <c r="H67" i="50"/>
  <c r="J67" i="50"/>
  <c r="H66" i="50"/>
  <c r="D66" i="50"/>
  <c r="E66" i="50"/>
  <c r="H65" i="50"/>
  <c r="D65" i="50"/>
  <c r="E65" i="50"/>
  <c r="H64" i="50"/>
  <c r="D64" i="50"/>
  <c r="E64" i="50"/>
  <c r="H63" i="50"/>
  <c r="D63" i="50"/>
  <c r="E63" i="50"/>
  <c r="H62" i="50"/>
  <c r="D62" i="50"/>
  <c r="E62" i="50"/>
  <c r="C61" i="50"/>
  <c r="H61" i="50"/>
  <c r="J61" i="50"/>
  <c r="H60" i="50"/>
  <c r="D60" i="50"/>
  <c r="E60" i="50"/>
  <c r="H59" i="50"/>
  <c r="D59" i="50"/>
  <c r="E59" i="50"/>
  <c r="H58" i="50"/>
  <c r="D58" i="50"/>
  <c r="E58" i="50"/>
  <c r="H57" i="50"/>
  <c r="D57" i="50"/>
  <c r="E57" i="50"/>
  <c r="H56" i="50"/>
  <c r="D56" i="50"/>
  <c r="E56" i="50"/>
  <c r="H55" i="50"/>
  <c r="D55" i="50"/>
  <c r="E55" i="50"/>
  <c r="H54" i="50"/>
  <c r="D54" i="50"/>
  <c r="E54" i="50"/>
  <c r="H53" i="50"/>
  <c r="D53" i="50"/>
  <c r="E53" i="50"/>
  <c r="H52" i="50"/>
  <c r="D52" i="50"/>
  <c r="E52" i="50"/>
  <c r="H51" i="50"/>
  <c r="D51" i="50"/>
  <c r="E51" i="50"/>
  <c r="H50" i="50"/>
  <c r="D50" i="50"/>
  <c r="E50" i="50"/>
  <c r="H49" i="50"/>
  <c r="D49" i="50"/>
  <c r="E49" i="50"/>
  <c r="H48" i="50"/>
  <c r="D48" i="50"/>
  <c r="E48" i="50"/>
  <c r="H47" i="50"/>
  <c r="D47" i="50"/>
  <c r="E47" i="50"/>
  <c r="H46" i="50"/>
  <c r="D46" i="50"/>
  <c r="E46" i="50"/>
  <c r="H45" i="50"/>
  <c r="D45" i="50"/>
  <c r="E45" i="50"/>
  <c r="H44" i="50"/>
  <c r="D44" i="50"/>
  <c r="E44" i="50"/>
  <c r="H43" i="50"/>
  <c r="D43" i="50"/>
  <c r="E43" i="50"/>
  <c r="H42" i="50"/>
  <c r="D42" i="50"/>
  <c r="E42" i="50"/>
  <c r="H41" i="50"/>
  <c r="D41" i="50"/>
  <c r="E41" i="50"/>
  <c r="H40" i="50"/>
  <c r="D40" i="50"/>
  <c r="H39" i="50"/>
  <c r="D39" i="50"/>
  <c r="E39" i="50"/>
  <c r="C38" i="50"/>
  <c r="H38" i="50"/>
  <c r="J38" i="50"/>
  <c r="H37" i="50"/>
  <c r="D37" i="50"/>
  <c r="E37" i="50"/>
  <c r="H36" i="50"/>
  <c r="D36" i="50"/>
  <c r="E36" i="50"/>
  <c r="H35" i="50"/>
  <c r="D35" i="50"/>
  <c r="E35" i="50"/>
  <c r="H34" i="50"/>
  <c r="D34" i="50"/>
  <c r="E34" i="50"/>
  <c r="H33" i="50"/>
  <c r="D33" i="50"/>
  <c r="E33" i="50"/>
  <c r="H32" i="50"/>
  <c r="D32" i="50"/>
  <c r="E32" i="50"/>
  <c r="H31" i="50"/>
  <c r="D31" i="50"/>
  <c r="E31" i="50"/>
  <c r="H30" i="50"/>
  <c r="D30" i="50"/>
  <c r="E30" i="50"/>
  <c r="H29" i="50"/>
  <c r="D29" i="50"/>
  <c r="E29" i="50"/>
  <c r="H28" i="50"/>
  <c r="D28" i="50"/>
  <c r="E28" i="50"/>
  <c r="H27" i="50"/>
  <c r="D27" i="50"/>
  <c r="E27" i="50"/>
  <c r="H26" i="50"/>
  <c r="D26" i="50"/>
  <c r="E26" i="50"/>
  <c r="H25" i="50"/>
  <c r="D25" i="50"/>
  <c r="E25" i="50"/>
  <c r="H24" i="50"/>
  <c r="D24" i="50"/>
  <c r="E24" i="50"/>
  <c r="H23" i="50"/>
  <c r="D23" i="50"/>
  <c r="E23" i="50"/>
  <c r="H22" i="50"/>
  <c r="D22" i="50"/>
  <c r="E22" i="50"/>
  <c r="H21" i="50"/>
  <c r="D21" i="50"/>
  <c r="E21" i="50"/>
  <c r="H20" i="50"/>
  <c r="D20" i="50"/>
  <c r="E20" i="50"/>
  <c r="H19" i="50"/>
  <c r="D19" i="50"/>
  <c r="E19" i="50"/>
  <c r="H18" i="50"/>
  <c r="D18" i="50"/>
  <c r="E18" i="50"/>
  <c r="H17" i="50"/>
  <c r="D17" i="50"/>
  <c r="E17" i="50"/>
  <c r="H16" i="50"/>
  <c r="D16" i="50"/>
  <c r="E16" i="50"/>
  <c r="H15" i="50"/>
  <c r="D15" i="50"/>
  <c r="E15" i="50"/>
  <c r="H14" i="50"/>
  <c r="D14" i="50"/>
  <c r="E14" i="50"/>
  <c r="H13" i="50"/>
  <c r="D13" i="50"/>
  <c r="E13" i="50"/>
  <c r="H12" i="50"/>
  <c r="D12" i="50"/>
  <c r="E12" i="50"/>
  <c r="C11" i="50"/>
  <c r="H11" i="50"/>
  <c r="J11" i="50"/>
  <c r="H10" i="50"/>
  <c r="D10" i="50"/>
  <c r="E10" i="50"/>
  <c r="H9" i="50"/>
  <c r="D9" i="50"/>
  <c r="E9" i="50"/>
  <c r="H8" i="50"/>
  <c r="D8" i="50"/>
  <c r="E8" i="50"/>
  <c r="H7" i="50"/>
  <c r="D7" i="50"/>
  <c r="E7" i="50"/>
  <c r="H6" i="50"/>
  <c r="D6" i="50"/>
  <c r="E6" i="50"/>
  <c r="H5" i="50"/>
  <c r="D5" i="50"/>
  <c r="E5" i="50"/>
  <c r="C4" i="50"/>
  <c r="D143" i="50"/>
  <c r="D135" i="50"/>
  <c r="E640" i="50"/>
  <c r="E638" i="50"/>
  <c r="E97" i="50"/>
  <c r="E126" i="50"/>
  <c r="C203" i="50"/>
  <c r="C178" i="50"/>
  <c r="E4" i="50"/>
  <c r="E11" i="50"/>
  <c r="E140" i="50"/>
  <c r="E307" i="50"/>
  <c r="D305" i="50"/>
  <c r="D308" i="50"/>
  <c r="E309" i="50"/>
  <c r="E308" i="50"/>
  <c r="E266" i="50"/>
  <c r="E265" i="50"/>
  <c r="E290" i="50"/>
  <c r="E289" i="50"/>
  <c r="E302" i="50"/>
  <c r="E305" i="50"/>
  <c r="E263" i="50"/>
  <c r="E400" i="50"/>
  <c r="E399" i="50"/>
  <c r="D399" i="50"/>
  <c r="E410" i="50"/>
  <c r="E409" i="50"/>
  <c r="D409" i="50"/>
  <c r="H486" i="50"/>
  <c r="C484" i="50"/>
  <c r="E545" i="50"/>
  <c r="E544" i="50"/>
  <c r="E538" i="50"/>
  <c r="E666" i="50"/>
  <c r="E665" i="50"/>
  <c r="D665" i="50"/>
  <c r="E689" i="50"/>
  <c r="E687" i="50"/>
  <c r="D687" i="50"/>
  <c r="E762" i="50"/>
  <c r="E761" i="50"/>
  <c r="E760" i="50"/>
  <c r="D761" i="50"/>
  <c r="D760" i="50"/>
  <c r="H4" i="50"/>
  <c r="J4" i="50"/>
  <c r="C3" i="50"/>
  <c r="E40" i="50"/>
  <c r="E38" i="50"/>
  <c r="D38" i="50"/>
  <c r="D97" i="50"/>
  <c r="E121" i="50"/>
  <c r="E120" i="50"/>
  <c r="E133" i="50"/>
  <c r="E132" i="50"/>
  <c r="E116" i="50"/>
  <c r="H136" i="50"/>
  <c r="C135" i="50"/>
  <c r="E137" i="50"/>
  <c r="E136" i="50"/>
  <c r="D160" i="50"/>
  <c r="D153" i="50"/>
  <c r="E158" i="50"/>
  <c r="E157" i="50"/>
  <c r="E153" i="50"/>
  <c r="H174" i="50"/>
  <c r="D315" i="50"/>
  <c r="E316" i="50"/>
  <c r="E315" i="50"/>
  <c r="E326" i="50"/>
  <c r="E325" i="50"/>
  <c r="D325" i="50"/>
  <c r="C340" i="50"/>
  <c r="E349" i="50"/>
  <c r="E348" i="50"/>
  <c r="D348" i="50"/>
  <c r="E364" i="50"/>
  <c r="E362" i="50"/>
  <c r="D362" i="50"/>
  <c r="E374" i="50"/>
  <c r="E373" i="50"/>
  <c r="D373" i="50"/>
  <c r="E423" i="50"/>
  <c r="E422" i="50"/>
  <c r="D474" i="50"/>
  <c r="E475" i="50"/>
  <c r="E474" i="50"/>
  <c r="E459" i="50"/>
  <c r="E464" i="50"/>
  <c r="E463" i="50"/>
  <c r="E469" i="50"/>
  <c r="E468" i="50"/>
  <c r="E444" i="50"/>
  <c r="E557" i="50"/>
  <c r="E556" i="50"/>
  <c r="E551" i="50"/>
  <c r="E550" i="50"/>
  <c r="E597" i="50"/>
  <c r="D595" i="50"/>
  <c r="D628" i="50"/>
  <c r="E663" i="50"/>
  <c r="E661" i="50"/>
  <c r="E705" i="50"/>
  <c r="E700" i="50"/>
  <c r="D700" i="50"/>
  <c r="E757" i="50"/>
  <c r="E756" i="50"/>
  <c r="E755" i="50"/>
  <c r="D756" i="50"/>
  <c r="D755" i="50"/>
  <c r="D772" i="50"/>
  <c r="D771" i="50"/>
  <c r="E773" i="50"/>
  <c r="E772" i="50"/>
  <c r="E771" i="50"/>
  <c r="E778" i="50"/>
  <c r="E777" i="50"/>
  <c r="D4" i="50"/>
  <c r="E61" i="50"/>
  <c r="E70" i="50"/>
  <c r="E68" i="50"/>
  <c r="D68" i="50"/>
  <c r="E147" i="50"/>
  <c r="E146" i="50"/>
  <c r="E175" i="50"/>
  <c r="E174" i="50"/>
  <c r="E170" i="50"/>
  <c r="D174" i="50"/>
  <c r="D170" i="50"/>
  <c r="E207" i="50"/>
  <c r="D213" i="50"/>
  <c r="D207" i="50"/>
  <c r="D203" i="50"/>
  <c r="D216" i="50"/>
  <c r="D215" i="50"/>
  <c r="D223" i="50"/>
  <c r="D222" i="50"/>
  <c r="D229" i="50"/>
  <c r="D228" i="50"/>
  <c r="D178" i="50"/>
  <c r="D177" i="50"/>
  <c r="E214" i="50"/>
  <c r="E213" i="50"/>
  <c r="E219" i="50"/>
  <c r="E216" i="50"/>
  <c r="E215" i="50"/>
  <c r="E260" i="50"/>
  <c r="C263" i="50"/>
  <c r="H289" i="50"/>
  <c r="E332" i="50"/>
  <c r="E331" i="50"/>
  <c r="D331" i="50"/>
  <c r="E413" i="50"/>
  <c r="E412" i="50"/>
  <c r="E430" i="50"/>
  <c r="E429" i="50"/>
  <c r="D429" i="50"/>
  <c r="H445" i="50"/>
  <c r="C444" i="50"/>
  <c r="H444" i="50"/>
  <c r="E487" i="50"/>
  <c r="E486" i="50"/>
  <c r="E495" i="50"/>
  <c r="E494" i="50"/>
  <c r="E484" i="50"/>
  <c r="E510" i="50"/>
  <c r="E515" i="50"/>
  <c r="E513" i="50"/>
  <c r="D513" i="50"/>
  <c r="D509" i="50"/>
  <c r="D544" i="50"/>
  <c r="D538" i="50"/>
  <c r="E582" i="50"/>
  <c r="E581" i="50"/>
  <c r="D581" i="50"/>
  <c r="E594" i="50"/>
  <c r="D592" i="50"/>
  <c r="D599" i="50"/>
  <c r="E610" i="50"/>
  <c r="C726" i="50"/>
  <c r="D11" i="50"/>
  <c r="D61" i="50"/>
  <c r="D123" i="50"/>
  <c r="D116" i="50"/>
  <c r="D115" i="50"/>
  <c r="C163" i="50"/>
  <c r="E183" i="50"/>
  <c r="E182" i="50"/>
  <c r="E179" i="50"/>
  <c r="E186" i="50"/>
  <c r="E185" i="50"/>
  <c r="E184" i="50"/>
  <c r="E212" i="50"/>
  <c r="E211" i="50"/>
  <c r="E203" i="50"/>
  <c r="E223" i="50"/>
  <c r="E222" i="50"/>
  <c r="E231" i="50"/>
  <c r="E229" i="50"/>
  <c r="E228" i="50"/>
  <c r="E244" i="50"/>
  <c r="E243" i="50"/>
  <c r="E251" i="50"/>
  <c r="E250" i="50"/>
  <c r="E178" i="50"/>
  <c r="E177" i="50"/>
  <c r="D265" i="50"/>
  <c r="D289" i="50"/>
  <c r="E329" i="50"/>
  <c r="E328" i="50"/>
  <c r="D344" i="50"/>
  <c r="E345" i="50"/>
  <c r="E344" i="50"/>
  <c r="E389" i="50"/>
  <c r="E388" i="50"/>
  <c r="D388" i="50"/>
  <c r="E396" i="50"/>
  <c r="E395" i="50"/>
  <c r="D463" i="50"/>
  <c r="D468" i="50"/>
  <c r="D450" i="50"/>
  <c r="D444" i="50"/>
  <c r="E532" i="50"/>
  <c r="E531" i="50"/>
  <c r="E563" i="50"/>
  <c r="E562" i="50"/>
  <c r="D562" i="50"/>
  <c r="D569" i="50"/>
  <c r="E599" i="50"/>
  <c r="E605" i="50"/>
  <c r="E603" i="50"/>
  <c r="D603" i="50"/>
  <c r="D610" i="50"/>
  <c r="E617" i="50"/>
  <c r="E616" i="50"/>
  <c r="D616" i="50"/>
  <c r="D661" i="50"/>
  <c r="E671" i="50"/>
  <c r="E695" i="50"/>
  <c r="E694" i="50"/>
  <c r="D694" i="50"/>
  <c r="D727" i="50"/>
  <c r="D734" i="50"/>
  <c r="D733" i="50"/>
  <c r="E735" i="50"/>
  <c r="E734" i="50"/>
  <c r="E733" i="50"/>
  <c r="D744" i="50"/>
  <c r="D743" i="50"/>
  <c r="E745" i="50"/>
  <c r="E744" i="50"/>
  <c r="E743" i="50"/>
  <c r="E726" i="50"/>
  <c r="E725" i="50"/>
  <c r="E405" i="50"/>
  <c r="E404" i="50"/>
  <c r="D404" i="50"/>
  <c r="D577" i="50"/>
  <c r="E592" i="50"/>
  <c r="E595" i="50"/>
  <c r="H646" i="50"/>
  <c r="C645" i="50"/>
  <c r="H645" i="50"/>
  <c r="J645" i="50"/>
  <c r="D164" i="50"/>
  <c r="D163" i="50"/>
  <c r="C314" i="50"/>
  <c r="H314" i="50"/>
  <c r="E354" i="50"/>
  <c r="E353" i="50"/>
  <c r="D353" i="50"/>
  <c r="E369" i="50"/>
  <c r="E368" i="50"/>
  <c r="D368" i="50"/>
  <c r="E379" i="50"/>
  <c r="E378" i="50"/>
  <c r="D378" i="50"/>
  <c r="D494" i="50"/>
  <c r="D484" i="50"/>
  <c r="E505" i="50"/>
  <c r="E504" i="50"/>
  <c r="D504" i="50"/>
  <c r="E530" i="50"/>
  <c r="E529" i="50"/>
  <c r="E528" i="50"/>
  <c r="D529" i="50"/>
  <c r="D528" i="50"/>
  <c r="D547" i="50"/>
  <c r="C551" i="50"/>
  <c r="C561" i="50"/>
  <c r="E578" i="50"/>
  <c r="E577" i="50"/>
  <c r="D587" i="50"/>
  <c r="E654" i="50"/>
  <c r="E653" i="50"/>
  <c r="E684" i="50"/>
  <c r="E683" i="50"/>
  <c r="E645" i="50"/>
  <c r="D653" i="50"/>
  <c r="D683" i="50"/>
  <c r="D645" i="50"/>
  <c r="C717" i="50"/>
  <c r="D638" i="50"/>
  <c r="E135" i="50"/>
  <c r="E115" i="50"/>
  <c r="E152" i="50"/>
  <c r="E114" i="50"/>
  <c r="E509" i="50"/>
  <c r="E483" i="50"/>
  <c r="H551" i="50"/>
  <c r="J551" i="50"/>
  <c r="C550" i="50"/>
  <c r="H550" i="50"/>
  <c r="J550" i="50"/>
  <c r="E314" i="50"/>
  <c r="E259" i="50"/>
  <c r="E340" i="50"/>
  <c r="E339" i="50"/>
  <c r="E258" i="50"/>
  <c r="E257" i="50"/>
  <c r="C716" i="50"/>
  <c r="H716" i="50"/>
  <c r="J716" i="50"/>
  <c r="H717" i="50"/>
  <c r="J717" i="50"/>
  <c r="D483" i="50"/>
  <c r="E561" i="50"/>
  <c r="E560" i="50"/>
  <c r="E559" i="50"/>
  <c r="D263" i="50"/>
  <c r="D3" i="50"/>
  <c r="D67" i="50"/>
  <c r="D2" i="50"/>
  <c r="H135" i="50"/>
  <c r="J135" i="50"/>
  <c r="C115" i="50"/>
  <c r="C2" i="50"/>
  <c r="H3" i="50"/>
  <c r="J3" i="50"/>
  <c r="E67" i="50"/>
  <c r="H561" i="50"/>
  <c r="J561" i="50"/>
  <c r="C560" i="50"/>
  <c r="H263" i="50"/>
  <c r="C259" i="50"/>
  <c r="D726" i="50"/>
  <c r="D725" i="50"/>
  <c r="D340" i="50"/>
  <c r="D339" i="50"/>
  <c r="H163" i="50"/>
  <c r="J163" i="50"/>
  <c r="C152" i="50"/>
  <c r="H152" i="50"/>
  <c r="J152" i="50"/>
  <c r="D152" i="50"/>
  <c r="D114" i="50"/>
  <c r="E3" i="50"/>
  <c r="E2" i="50"/>
  <c r="H178" i="50"/>
  <c r="J178" i="50"/>
  <c r="C177" i="50"/>
  <c r="H177" i="50"/>
  <c r="J177" i="50"/>
  <c r="D561" i="50"/>
  <c r="D560" i="50"/>
  <c r="D559" i="50"/>
  <c r="H726" i="50"/>
  <c r="J726" i="50"/>
  <c r="C725" i="50"/>
  <c r="H725" i="50"/>
  <c r="J725" i="50"/>
  <c r="H340" i="50"/>
  <c r="C339" i="50"/>
  <c r="H339" i="50"/>
  <c r="J339" i="50"/>
  <c r="D314" i="50"/>
  <c r="C483" i="50"/>
  <c r="H483" i="50"/>
  <c r="J483" i="50"/>
  <c r="H484" i="50"/>
  <c r="H2" i="50"/>
  <c r="J2" i="50"/>
  <c r="H560" i="50"/>
  <c r="J560" i="50"/>
  <c r="C559" i="50"/>
  <c r="H559" i="50"/>
  <c r="J559" i="50"/>
  <c r="H259" i="50"/>
  <c r="J259" i="50"/>
  <c r="C258" i="50"/>
  <c r="H115" i="50"/>
  <c r="J115" i="50"/>
  <c r="C114" i="50"/>
  <c r="H114" i="50"/>
  <c r="J114" i="50"/>
  <c r="D259" i="50"/>
  <c r="D258" i="50"/>
  <c r="D257" i="50"/>
  <c r="H258" i="50"/>
  <c r="J258" i="50"/>
  <c r="C257" i="50"/>
  <c r="H1" i="50"/>
  <c r="J1" i="50"/>
  <c r="H257" i="50"/>
  <c r="J257" i="50"/>
  <c r="H256" i="50"/>
  <c r="J256" i="50"/>
  <c r="C14" i="35"/>
  <c r="C15" i="35"/>
  <c r="C17" i="35"/>
  <c r="C18" i="35"/>
  <c r="C20" i="35"/>
  <c r="C21" i="35"/>
  <c r="C23" i="35"/>
  <c r="C24" i="35"/>
  <c r="C26" i="35"/>
  <c r="C27" i="35"/>
  <c r="C30" i="35"/>
  <c r="C31" i="35"/>
  <c r="C33" i="35"/>
  <c r="C34" i="35"/>
  <c r="C47" i="35"/>
  <c r="C48" i="35"/>
  <c r="C49" i="35"/>
  <c r="C50" i="35"/>
  <c r="C52" i="35"/>
  <c r="C53" i="35"/>
  <c r="C55" i="35"/>
  <c r="C56" i="35"/>
  <c r="C58" i="35"/>
  <c r="C59" i="35"/>
  <c r="C61" i="35"/>
  <c r="C62" i="35"/>
  <c r="C64" i="35"/>
  <c r="C65" i="35"/>
  <c r="C68" i="35"/>
  <c r="C69" i="35"/>
  <c r="C71" i="35"/>
  <c r="C72" i="35"/>
  <c r="C74" i="35"/>
  <c r="C75" i="35"/>
  <c r="C76" i="35"/>
  <c r="D779" i="49"/>
  <c r="D778" i="49"/>
  <c r="C778" i="49"/>
  <c r="D777" i="49"/>
  <c r="E777" i="49"/>
  <c r="D776" i="49"/>
  <c r="E776" i="49"/>
  <c r="D775" i="49"/>
  <c r="E775" i="49"/>
  <c r="D774" i="49"/>
  <c r="E774" i="49"/>
  <c r="C773" i="49"/>
  <c r="C772" i="49"/>
  <c r="D771" i="49"/>
  <c r="E771" i="49"/>
  <c r="D770" i="49"/>
  <c r="E770" i="49"/>
  <c r="C769" i="49"/>
  <c r="C768" i="49"/>
  <c r="D767" i="49"/>
  <c r="E767" i="49"/>
  <c r="E766" i="49"/>
  <c r="C766" i="49"/>
  <c r="D765" i="49"/>
  <c r="E765" i="49"/>
  <c r="D764" i="49"/>
  <c r="E764" i="49"/>
  <c r="D763" i="49"/>
  <c r="C762" i="49"/>
  <c r="C761" i="49"/>
  <c r="D760" i="49"/>
  <c r="E760" i="49"/>
  <c r="D759" i="49"/>
  <c r="E759" i="49"/>
  <c r="D758" i="49"/>
  <c r="E758" i="49"/>
  <c r="C757" i="49"/>
  <c r="C756" i="49"/>
  <c r="D755" i="49"/>
  <c r="E755" i="49"/>
  <c r="D754" i="49"/>
  <c r="E754" i="49"/>
  <c r="D753" i="49"/>
  <c r="E753" i="49"/>
  <c r="C752" i="49"/>
  <c r="C751" i="49"/>
  <c r="D750" i="49"/>
  <c r="E750" i="49"/>
  <c r="D749" i="49"/>
  <c r="E749" i="49"/>
  <c r="D748" i="49"/>
  <c r="E748" i="49"/>
  <c r="E747" i="49"/>
  <c r="C747" i="49"/>
  <c r="D746" i="49"/>
  <c r="E746" i="49"/>
  <c r="E745" i="49"/>
  <c r="C745" i="49"/>
  <c r="D743" i="49"/>
  <c r="E743" i="49"/>
  <c r="E742" i="49"/>
  <c r="C742" i="49"/>
  <c r="D741" i="49"/>
  <c r="D740" i="49"/>
  <c r="C740" i="49"/>
  <c r="D739" i="49"/>
  <c r="E739" i="49"/>
  <c r="D738" i="49"/>
  <c r="E738" i="49"/>
  <c r="D737" i="49"/>
  <c r="E737" i="49"/>
  <c r="D736" i="49"/>
  <c r="E736" i="49"/>
  <c r="C735" i="49"/>
  <c r="C734" i="49"/>
  <c r="D733" i="49"/>
  <c r="C732" i="49"/>
  <c r="C731" i="49"/>
  <c r="D730" i="49"/>
  <c r="E730" i="49"/>
  <c r="D729" i="49"/>
  <c r="E729" i="49"/>
  <c r="C728" i="49"/>
  <c r="J727" i="49"/>
  <c r="J726" i="49"/>
  <c r="D725" i="49"/>
  <c r="E725" i="49"/>
  <c r="D724" i="49"/>
  <c r="C723" i="49"/>
  <c r="D722" i="49"/>
  <c r="E722" i="49"/>
  <c r="D721" i="49"/>
  <c r="E721" i="49"/>
  <c r="D720" i="49"/>
  <c r="E720" i="49"/>
  <c r="C719" i="49"/>
  <c r="C718" i="49"/>
  <c r="C717" i="49"/>
  <c r="J718" i="49"/>
  <c r="J717" i="49"/>
  <c r="D716" i="49"/>
  <c r="E716" i="49"/>
  <c r="D715" i="49"/>
  <c r="E715" i="49"/>
  <c r="D714" i="49"/>
  <c r="E714" i="49"/>
  <c r="D713" i="49"/>
  <c r="E713" i="49"/>
  <c r="D712" i="49"/>
  <c r="E712" i="49"/>
  <c r="D711" i="49"/>
  <c r="E711" i="49"/>
  <c r="D710" i="49"/>
  <c r="E710" i="49"/>
  <c r="D709" i="49"/>
  <c r="E709" i="49"/>
  <c r="D708" i="49"/>
  <c r="E708" i="49"/>
  <c r="D707" i="49"/>
  <c r="E707" i="49"/>
  <c r="D706" i="49"/>
  <c r="E706" i="49"/>
  <c r="D705" i="49"/>
  <c r="E705" i="49"/>
  <c r="D704" i="49"/>
  <c r="E704" i="49"/>
  <c r="D703" i="49"/>
  <c r="E703" i="49"/>
  <c r="D702" i="49"/>
  <c r="E702" i="49"/>
  <c r="C701" i="49"/>
  <c r="D700" i="49"/>
  <c r="E700" i="49"/>
  <c r="D699" i="49"/>
  <c r="E699" i="49"/>
  <c r="D698" i="49"/>
  <c r="E698" i="49"/>
  <c r="D697" i="49"/>
  <c r="E697" i="49"/>
  <c r="D696" i="49"/>
  <c r="E696" i="49"/>
  <c r="C695" i="49"/>
  <c r="D694" i="49"/>
  <c r="E694" i="49"/>
  <c r="D693" i="49"/>
  <c r="E693" i="49"/>
  <c r="D692" i="49"/>
  <c r="E692" i="49"/>
  <c r="D691" i="49"/>
  <c r="E691" i="49"/>
  <c r="D690" i="49"/>
  <c r="E690" i="49"/>
  <c r="D689" i="49"/>
  <c r="C688" i="49"/>
  <c r="D687" i="49"/>
  <c r="E687" i="49"/>
  <c r="D686" i="49"/>
  <c r="E686" i="49"/>
  <c r="D685" i="49"/>
  <c r="E685" i="49"/>
  <c r="C684" i="49"/>
  <c r="D683" i="49"/>
  <c r="E683" i="49"/>
  <c r="D682" i="49"/>
  <c r="E682" i="49"/>
  <c r="D681" i="49"/>
  <c r="E681" i="49"/>
  <c r="C680" i="49"/>
  <c r="D679" i="49"/>
  <c r="E679" i="49"/>
  <c r="D678" i="49"/>
  <c r="E678" i="49"/>
  <c r="C677" i="49"/>
  <c r="D676" i="49"/>
  <c r="E676" i="49"/>
  <c r="D675" i="49"/>
  <c r="E675" i="49"/>
  <c r="D674" i="49"/>
  <c r="E674" i="49"/>
  <c r="D673" i="49"/>
  <c r="C672" i="49"/>
  <c r="D671" i="49"/>
  <c r="E671" i="49"/>
  <c r="D670" i="49"/>
  <c r="E670" i="49"/>
  <c r="D669" i="49"/>
  <c r="E669" i="49"/>
  <c r="D668" i="49"/>
  <c r="E668" i="49"/>
  <c r="D667" i="49"/>
  <c r="E667" i="49"/>
  <c r="C666" i="49"/>
  <c r="D665" i="49"/>
  <c r="E665" i="49"/>
  <c r="D664" i="49"/>
  <c r="E664" i="49"/>
  <c r="D663" i="49"/>
  <c r="C662" i="49"/>
  <c r="D661" i="49"/>
  <c r="E661" i="49"/>
  <c r="D660" i="49"/>
  <c r="E660" i="49"/>
  <c r="D659" i="49"/>
  <c r="E659" i="49"/>
  <c r="D658" i="49"/>
  <c r="E658" i="49"/>
  <c r="D657" i="49"/>
  <c r="E657" i="49"/>
  <c r="D656" i="49"/>
  <c r="E656" i="49"/>
  <c r="D655" i="49"/>
  <c r="E655" i="49"/>
  <c r="C654" i="49"/>
  <c r="D653" i="49"/>
  <c r="E653" i="49"/>
  <c r="D652" i="49"/>
  <c r="E652" i="49"/>
  <c r="D651" i="49"/>
  <c r="E651" i="49"/>
  <c r="D650" i="49"/>
  <c r="E650" i="49"/>
  <c r="D649" i="49"/>
  <c r="E649" i="49"/>
  <c r="D648" i="49"/>
  <c r="C647" i="49"/>
  <c r="J646" i="49"/>
  <c r="D645" i="49"/>
  <c r="E645" i="49"/>
  <c r="D644" i="49"/>
  <c r="J643" i="49"/>
  <c r="C643" i="49"/>
  <c r="D642" i="49"/>
  <c r="E642" i="49"/>
  <c r="D641" i="49"/>
  <c r="E641" i="49"/>
  <c r="D640" i="49"/>
  <c r="J639" i="49"/>
  <c r="C639" i="49"/>
  <c r="D638" i="49"/>
  <c r="E638" i="49"/>
  <c r="D637" i="49"/>
  <c r="E637" i="49"/>
  <c r="D636" i="49"/>
  <c r="E636" i="49"/>
  <c r="D635" i="49"/>
  <c r="E635" i="49"/>
  <c r="D634" i="49"/>
  <c r="E634" i="49"/>
  <c r="D633" i="49"/>
  <c r="E633" i="49"/>
  <c r="D632" i="49"/>
  <c r="E632" i="49"/>
  <c r="D631" i="49"/>
  <c r="E631" i="49"/>
  <c r="D630" i="49"/>
  <c r="C629" i="49"/>
  <c r="D628" i="49"/>
  <c r="E628" i="49"/>
  <c r="D627" i="49"/>
  <c r="E627" i="49"/>
  <c r="D626" i="49"/>
  <c r="E626" i="49"/>
  <c r="D625" i="49"/>
  <c r="E625" i="49"/>
  <c r="D624" i="49"/>
  <c r="E624" i="49"/>
  <c r="D623" i="49"/>
  <c r="E623" i="49"/>
  <c r="D622" i="49"/>
  <c r="E622" i="49"/>
  <c r="D621" i="49"/>
  <c r="E621" i="49"/>
  <c r="D620" i="49"/>
  <c r="E620" i="49"/>
  <c r="D619" i="49"/>
  <c r="E619" i="49"/>
  <c r="D618" i="49"/>
  <c r="E618" i="49"/>
  <c r="C617" i="49"/>
  <c r="D616" i="49"/>
  <c r="E616" i="49"/>
  <c r="D615" i="49"/>
  <c r="E615" i="49"/>
  <c r="D614" i="49"/>
  <c r="E614" i="49"/>
  <c r="D613" i="49"/>
  <c r="E613" i="49"/>
  <c r="D612" i="49"/>
  <c r="E612" i="49"/>
  <c r="C611" i="49"/>
  <c r="D610" i="49"/>
  <c r="E610" i="49"/>
  <c r="D609" i="49"/>
  <c r="E609" i="49"/>
  <c r="D608" i="49"/>
  <c r="E608" i="49"/>
  <c r="D607" i="49"/>
  <c r="E607" i="49"/>
  <c r="D606" i="49"/>
  <c r="E606" i="49"/>
  <c r="D605" i="49"/>
  <c r="C604" i="49"/>
  <c r="D603" i="49"/>
  <c r="E603" i="49"/>
  <c r="D602" i="49"/>
  <c r="E602" i="49"/>
  <c r="D601" i="49"/>
  <c r="C600" i="49"/>
  <c r="D599" i="49"/>
  <c r="E599" i="49"/>
  <c r="D598" i="49"/>
  <c r="E598" i="49"/>
  <c r="D597" i="49"/>
  <c r="E597" i="49"/>
  <c r="C596" i="49"/>
  <c r="D595" i="49"/>
  <c r="E595" i="49"/>
  <c r="D594" i="49"/>
  <c r="C593" i="49"/>
  <c r="D592" i="49"/>
  <c r="E592" i="49"/>
  <c r="D591" i="49"/>
  <c r="E591" i="49"/>
  <c r="D590" i="49"/>
  <c r="E590" i="49"/>
  <c r="D589" i="49"/>
  <c r="C588" i="49"/>
  <c r="D587" i="49"/>
  <c r="E587" i="49"/>
  <c r="D586" i="49"/>
  <c r="E586" i="49"/>
  <c r="D585" i="49"/>
  <c r="E585" i="49"/>
  <c r="D584" i="49"/>
  <c r="E584" i="49"/>
  <c r="D583" i="49"/>
  <c r="E583" i="49"/>
  <c r="C582" i="49"/>
  <c r="D581" i="49"/>
  <c r="E581" i="49"/>
  <c r="D580" i="49"/>
  <c r="E580" i="49"/>
  <c r="D579" i="49"/>
  <c r="E579" i="49"/>
  <c r="C578" i="49"/>
  <c r="D577" i="49"/>
  <c r="E577" i="49"/>
  <c r="D576" i="49"/>
  <c r="E576" i="49"/>
  <c r="D575" i="49"/>
  <c r="E575" i="49"/>
  <c r="D574" i="49"/>
  <c r="E574" i="49"/>
  <c r="D573" i="49"/>
  <c r="E573" i="49"/>
  <c r="D572" i="49"/>
  <c r="E572" i="49"/>
  <c r="D571" i="49"/>
  <c r="E571" i="49"/>
  <c r="C570" i="49"/>
  <c r="D569" i="49"/>
  <c r="E569" i="49"/>
  <c r="D568" i="49"/>
  <c r="E568" i="49"/>
  <c r="D567" i="49"/>
  <c r="E567" i="49"/>
  <c r="D566" i="49"/>
  <c r="E566" i="49"/>
  <c r="D565" i="49"/>
  <c r="E565" i="49"/>
  <c r="D564" i="49"/>
  <c r="E564" i="49"/>
  <c r="C563" i="49"/>
  <c r="J562" i="49"/>
  <c r="J561" i="49"/>
  <c r="J560" i="49"/>
  <c r="D559" i="49"/>
  <c r="E559" i="49"/>
  <c r="D558" i="49"/>
  <c r="E558" i="49"/>
  <c r="C557" i="49"/>
  <c r="D556" i="49"/>
  <c r="E556" i="49"/>
  <c r="D555" i="49"/>
  <c r="E555" i="49"/>
  <c r="D554" i="49"/>
  <c r="E554" i="49"/>
  <c r="C553" i="49"/>
  <c r="J552" i="49"/>
  <c r="J551" i="49"/>
  <c r="D550" i="49"/>
  <c r="E550" i="49"/>
  <c r="D549" i="49"/>
  <c r="E549" i="49"/>
  <c r="J548" i="49"/>
  <c r="C548" i="49"/>
  <c r="D547" i="49"/>
  <c r="D546" i="49"/>
  <c r="E546" i="49"/>
  <c r="C545" i="49"/>
  <c r="C539" i="49"/>
  <c r="D544" i="49"/>
  <c r="E544" i="49"/>
  <c r="D543" i="49"/>
  <c r="E543" i="49"/>
  <c r="D542" i="49"/>
  <c r="E542" i="49"/>
  <c r="D541" i="49"/>
  <c r="E541" i="49"/>
  <c r="D540" i="49"/>
  <c r="E540" i="49"/>
  <c r="D538" i="49"/>
  <c r="E538" i="49"/>
  <c r="D537" i="49"/>
  <c r="E537" i="49"/>
  <c r="D536" i="49"/>
  <c r="E536" i="49"/>
  <c r="D535" i="49"/>
  <c r="E535" i="49"/>
  <c r="D534" i="49"/>
  <c r="E534" i="49"/>
  <c r="D533" i="49"/>
  <c r="E533" i="49"/>
  <c r="C532" i="49"/>
  <c r="D531" i="49"/>
  <c r="E531" i="49"/>
  <c r="E530" i="49"/>
  <c r="C530" i="49"/>
  <c r="D528" i="49"/>
  <c r="E528" i="49"/>
  <c r="D527" i="49"/>
  <c r="E527" i="49"/>
  <c r="D526" i="49"/>
  <c r="E526" i="49"/>
  <c r="D525" i="49"/>
  <c r="E525" i="49"/>
  <c r="D524" i="49"/>
  <c r="E524" i="49"/>
  <c r="C523" i="49"/>
  <c r="D522" i="49"/>
  <c r="E522" i="49"/>
  <c r="D521" i="49"/>
  <c r="E521" i="49"/>
  <c r="D520" i="49"/>
  <c r="E520" i="49"/>
  <c r="D519" i="49"/>
  <c r="E519" i="49"/>
  <c r="D518" i="49"/>
  <c r="E518" i="49"/>
  <c r="D517" i="49"/>
  <c r="E517" i="49"/>
  <c r="D516" i="49"/>
  <c r="E516" i="49"/>
  <c r="D515" i="49"/>
  <c r="E515" i="49"/>
  <c r="C514" i="49"/>
  <c r="D513" i="49"/>
  <c r="E513" i="49"/>
  <c r="D512" i="49"/>
  <c r="E512" i="49"/>
  <c r="D511" i="49"/>
  <c r="E511" i="49"/>
  <c r="C510" i="49"/>
  <c r="D509" i="49"/>
  <c r="E509" i="49"/>
  <c r="D508" i="49"/>
  <c r="E508" i="49"/>
  <c r="D507" i="49"/>
  <c r="E507" i="49"/>
  <c r="D506" i="49"/>
  <c r="E506" i="49"/>
  <c r="D505" i="49"/>
  <c r="E505" i="49"/>
  <c r="C504" i="49"/>
  <c r="D503" i="49"/>
  <c r="E503" i="49"/>
  <c r="D502" i="49"/>
  <c r="E502" i="49"/>
  <c r="D501" i="49"/>
  <c r="E501" i="49"/>
  <c r="D500" i="49"/>
  <c r="E500" i="49"/>
  <c r="D499" i="49"/>
  <c r="E499" i="49"/>
  <c r="D498" i="49"/>
  <c r="E498" i="49"/>
  <c r="C497" i="49"/>
  <c r="D496" i="49"/>
  <c r="E496" i="49"/>
  <c r="D495" i="49"/>
  <c r="E495" i="49"/>
  <c r="C494" i="49"/>
  <c r="D493" i="49"/>
  <c r="E493" i="49"/>
  <c r="D492" i="49"/>
  <c r="E492" i="49"/>
  <c r="C491" i="49"/>
  <c r="D490" i="49"/>
  <c r="E490" i="49"/>
  <c r="D489" i="49"/>
  <c r="E489" i="49"/>
  <c r="D488" i="49"/>
  <c r="E488" i="49"/>
  <c r="D487" i="49"/>
  <c r="E487" i="49"/>
  <c r="D485" i="49"/>
  <c r="E485" i="49"/>
  <c r="J483" i="49"/>
  <c r="D481" i="49"/>
  <c r="E481" i="49"/>
  <c r="D480" i="49"/>
  <c r="E480" i="49"/>
  <c r="D479" i="49"/>
  <c r="E479" i="49"/>
  <c r="D478" i="49"/>
  <c r="E478" i="49"/>
  <c r="C477" i="49"/>
  <c r="D476" i="49"/>
  <c r="E476" i="49"/>
  <c r="D475" i="49"/>
  <c r="E475" i="49"/>
  <c r="C474" i="49"/>
  <c r="D473" i="49"/>
  <c r="E473" i="49"/>
  <c r="D472" i="49"/>
  <c r="E472" i="49"/>
  <c r="D471" i="49"/>
  <c r="E471" i="49"/>
  <c r="D470" i="49"/>
  <c r="E470" i="49"/>
  <c r="D469" i="49"/>
  <c r="E469" i="49"/>
  <c r="C468" i="49"/>
  <c r="D467" i="49"/>
  <c r="E467" i="49"/>
  <c r="D466" i="49"/>
  <c r="E466" i="49"/>
  <c r="D465" i="49"/>
  <c r="E465" i="49"/>
  <c r="D464" i="49"/>
  <c r="C463" i="49"/>
  <c r="D462" i="49"/>
  <c r="E462" i="49"/>
  <c r="D461" i="49"/>
  <c r="E461" i="49"/>
  <c r="D460" i="49"/>
  <c r="E460" i="49"/>
  <c r="C459" i="49"/>
  <c r="D458" i="49"/>
  <c r="E458" i="49"/>
  <c r="D457" i="49"/>
  <c r="E457" i="49"/>
  <c r="D456" i="49"/>
  <c r="E456" i="49"/>
  <c r="C455" i="49"/>
  <c r="D454" i="49"/>
  <c r="E454" i="49"/>
  <c r="D453" i="49"/>
  <c r="E453" i="49"/>
  <c r="D452" i="49"/>
  <c r="E452" i="49"/>
  <c r="D451" i="49"/>
  <c r="E451" i="49"/>
  <c r="C450" i="49"/>
  <c r="D449" i="49"/>
  <c r="E449" i="49"/>
  <c r="D448" i="49"/>
  <c r="E448" i="49"/>
  <c r="D447" i="49"/>
  <c r="E447" i="49"/>
  <c r="D446" i="49"/>
  <c r="C445" i="49"/>
  <c r="D443" i="49"/>
  <c r="E443" i="49"/>
  <c r="D442" i="49"/>
  <c r="E442" i="49"/>
  <c r="D441" i="49"/>
  <c r="E441" i="49"/>
  <c r="D440" i="49"/>
  <c r="E440" i="49"/>
  <c r="D439" i="49"/>
  <c r="E439" i="49"/>
  <c r="D438" i="49"/>
  <c r="E438" i="49"/>
  <c r="D437" i="49"/>
  <c r="E437" i="49"/>
  <c r="D436" i="49"/>
  <c r="E436" i="49"/>
  <c r="D435" i="49"/>
  <c r="E435" i="49"/>
  <c r="D434" i="49"/>
  <c r="E434" i="49"/>
  <c r="D433" i="49"/>
  <c r="E433" i="49"/>
  <c r="D432" i="49"/>
  <c r="E432" i="49"/>
  <c r="D431" i="49"/>
  <c r="E431" i="49"/>
  <c r="D430" i="49"/>
  <c r="C429" i="49"/>
  <c r="D428" i="49"/>
  <c r="E428" i="49"/>
  <c r="D427" i="49"/>
  <c r="E427" i="49"/>
  <c r="D426" i="49"/>
  <c r="E426" i="49"/>
  <c r="D425" i="49"/>
  <c r="E425" i="49"/>
  <c r="D424" i="49"/>
  <c r="E424" i="49"/>
  <c r="D423" i="49"/>
  <c r="E423" i="49"/>
  <c r="C422" i="49"/>
  <c r="D421" i="49"/>
  <c r="E421" i="49"/>
  <c r="D420" i="49"/>
  <c r="E420" i="49"/>
  <c r="D419" i="49"/>
  <c r="E419" i="49"/>
  <c r="D418" i="49"/>
  <c r="E418" i="49"/>
  <c r="D417" i="49"/>
  <c r="E417" i="49"/>
  <c r="D415" i="49"/>
  <c r="E415" i="49"/>
  <c r="D414" i="49"/>
  <c r="E414" i="49"/>
  <c r="D413" i="49"/>
  <c r="E413" i="49"/>
  <c r="C412" i="49"/>
  <c r="D411" i="49"/>
  <c r="E411" i="49"/>
  <c r="D410" i="49"/>
  <c r="C409" i="49"/>
  <c r="D408" i="49"/>
  <c r="E408" i="49"/>
  <c r="D407" i="49"/>
  <c r="E407" i="49"/>
  <c r="D406" i="49"/>
  <c r="E406" i="49"/>
  <c r="D405" i="49"/>
  <c r="E405" i="49"/>
  <c r="C404" i="49"/>
  <c r="D403" i="49"/>
  <c r="E403" i="49"/>
  <c r="D402" i="49"/>
  <c r="E402" i="49"/>
  <c r="D401" i="49"/>
  <c r="E401" i="49"/>
  <c r="D400" i="49"/>
  <c r="E400" i="49"/>
  <c r="C399" i="49"/>
  <c r="D398" i="49"/>
  <c r="E398" i="49"/>
  <c r="D397" i="49"/>
  <c r="E397" i="49"/>
  <c r="D396" i="49"/>
  <c r="E396" i="49"/>
  <c r="C395" i="49"/>
  <c r="D394" i="49"/>
  <c r="E394" i="49"/>
  <c r="D393" i="49"/>
  <c r="E393" i="49"/>
  <c r="C392" i="49"/>
  <c r="D391" i="49"/>
  <c r="E391" i="49"/>
  <c r="D390" i="49"/>
  <c r="E390" i="49"/>
  <c r="D389" i="49"/>
  <c r="E389" i="49"/>
  <c r="C388" i="49"/>
  <c r="D387" i="49"/>
  <c r="E387" i="49"/>
  <c r="D386" i="49"/>
  <c r="E386" i="49"/>
  <c r="D385" i="49"/>
  <c r="E385" i="49"/>
  <c r="D384" i="49"/>
  <c r="E384" i="49"/>
  <c r="D383" i="49"/>
  <c r="E383" i="49"/>
  <c r="C382" i="49"/>
  <c r="D381" i="49"/>
  <c r="E381" i="49"/>
  <c r="D380" i="49"/>
  <c r="E380" i="49"/>
  <c r="D379" i="49"/>
  <c r="E379" i="49"/>
  <c r="C378" i="49"/>
  <c r="D377" i="49"/>
  <c r="E377" i="49"/>
  <c r="D376" i="49"/>
  <c r="E376" i="49"/>
  <c r="D375" i="49"/>
  <c r="E375" i="49"/>
  <c r="D374" i="49"/>
  <c r="C373" i="49"/>
  <c r="D372" i="49"/>
  <c r="E372" i="49"/>
  <c r="D371" i="49"/>
  <c r="E371" i="49"/>
  <c r="D370" i="49"/>
  <c r="E370" i="49"/>
  <c r="D369" i="49"/>
  <c r="E369" i="49"/>
  <c r="C368" i="49"/>
  <c r="D367" i="49"/>
  <c r="E367" i="49"/>
  <c r="D366" i="49"/>
  <c r="E366" i="49"/>
  <c r="D365" i="49"/>
  <c r="E365" i="49"/>
  <c r="D364" i="49"/>
  <c r="E364" i="49"/>
  <c r="D363" i="49"/>
  <c r="E363" i="49"/>
  <c r="C362" i="49"/>
  <c r="D361" i="49"/>
  <c r="E361" i="49"/>
  <c r="D360" i="49"/>
  <c r="E360" i="49"/>
  <c r="D359" i="49"/>
  <c r="E359" i="49"/>
  <c r="D358" i="49"/>
  <c r="E358" i="49"/>
  <c r="C357" i="49"/>
  <c r="D356" i="49"/>
  <c r="E356" i="49"/>
  <c r="D355" i="49"/>
  <c r="E355" i="49"/>
  <c r="D354" i="49"/>
  <c r="C353" i="49"/>
  <c r="D352" i="49"/>
  <c r="E352" i="49"/>
  <c r="D351" i="49"/>
  <c r="E351" i="49"/>
  <c r="D350" i="49"/>
  <c r="E350" i="49"/>
  <c r="D349" i="49"/>
  <c r="E349" i="49"/>
  <c r="C348" i="49"/>
  <c r="D347" i="49"/>
  <c r="E347" i="49"/>
  <c r="D346" i="49"/>
  <c r="E346" i="49"/>
  <c r="D345" i="49"/>
  <c r="E345" i="49"/>
  <c r="C344" i="49"/>
  <c r="D343" i="49"/>
  <c r="E343" i="49"/>
  <c r="D342" i="49"/>
  <c r="E342" i="49"/>
  <c r="D341" i="49"/>
  <c r="E341" i="49"/>
  <c r="J339" i="49"/>
  <c r="D338" i="49"/>
  <c r="E338" i="49"/>
  <c r="D337" i="49"/>
  <c r="E337" i="49"/>
  <c r="D336" i="49"/>
  <c r="E336" i="49"/>
  <c r="D335" i="49"/>
  <c r="E335" i="49"/>
  <c r="D334" i="49"/>
  <c r="E334" i="49"/>
  <c r="D333" i="49"/>
  <c r="E333" i="49"/>
  <c r="D332" i="49"/>
  <c r="E332" i="49"/>
  <c r="C331" i="49"/>
  <c r="D330" i="49"/>
  <c r="E330" i="49"/>
  <c r="D329" i="49"/>
  <c r="E329" i="49"/>
  <c r="C328" i="49"/>
  <c r="D327" i="49"/>
  <c r="E327" i="49"/>
  <c r="D326" i="49"/>
  <c r="C325" i="49"/>
  <c r="D324" i="49"/>
  <c r="E324" i="49"/>
  <c r="D323" i="49"/>
  <c r="E323" i="49"/>
  <c r="D322" i="49"/>
  <c r="E322" i="49"/>
  <c r="D321" i="49"/>
  <c r="E321" i="49"/>
  <c r="D320" i="49"/>
  <c r="E320" i="49"/>
  <c r="D319" i="49"/>
  <c r="E319" i="49"/>
  <c r="D318" i="49"/>
  <c r="E318" i="49"/>
  <c r="D317" i="49"/>
  <c r="E317" i="49"/>
  <c r="D316" i="49"/>
  <c r="C315" i="49"/>
  <c r="D313" i="49"/>
  <c r="E313" i="49"/>
  <c r="D312" i="49"/>
  <c r="E312" i="49"/>
  <c r="D311" i="49"/>
  <c r="E311" i="49"/>
  <c r="D310" i="49"/>
  <c r="E310" i="49"/>
  <c r="D309" i="49"/>
  <c r="C308" i="49"/>
  <c r="D307" i="49"/>
  <c r="E307" i="49"/>
  <c r="D306" i="49"/>
  <c r="E306" i="49"/>
  <c r="C305" i="49"/>
  <c r="D304" i="49"/>
  <c r="E304" i="49"/>
  <c r="D303" i="49"/>
  <c r="E303" i="49"/>
  <c r="D301" i="49"/>
  <c r="E301" i="49"/>
  <c r="D300" i="49"/>
  <c r="E300" i="49"/>
  <c r="D299" i="49"/>
  <c r="E299" i="49"/>
  <c r="D297" i="49"/>
  <c r="E297" i="49"/>
  <c r="D295" i="49"/>
  <c r="E295" i="49"/>
  <c r="D294" i="49"/>
  <c r="E294" i="49"/>
  <c r="D293" i="49"/>
  <c r="E293" i="49"/>
  <c r="D292" i="49"/>
  <c r="D291" i="49"/>
  <c r="E291" i="49"/>
  <c r="D290" i="49"/>
  <c r="E290" i="49"/>
  <c r="C289" i="49"/>
  <c r="D288" i="49"/>
  <c r="E288" i="49"/>
  <c r="D287" i="49"/>
  <c r="E287" i="49"/>
  <c r="D286" i="49"/>
  <c r="E286" i="49"/>
  <c r="D285" i="49"/>
  <c r="E285" i="49"/>
  <c r="D284" i="49"/>
  <c r="E284" i="49"/>
  <c r="D283" i="49"/>
  <c r="E283" i="49"/>
  <c r="D282" i="49"/>
  <c r="E282" i="49"/>
  <c r="D281" i="49"/>
  <c r="E281" i="49"/>
  <c r="D280" i="49"/>
  <c r="E280" i="49"/>
  <c r="D279" i="49"/>
  <c r="E279" i="49"/>
  <c r="D278" i="49"/>
  <c r="E278" i="49"/>
  <c r="D277" i="49"/>
  <c r="E277" i="49"/>
  <c r="D276" i="49"/>
  <c r="E276" i="49"/>
  <c r="D275" i="49"/>
  <c r="E275" i="49"/>
  <c r="D274" i="49"/>
  <c r="E274" i="49"/>
  <c r="D273" i="49"/>
  <c r="E273" i="49"/>
  <c r="D272" i="49"/>
  <c r="E272" i="49"/>
  <c r="D271" i="49"/>
  <c r="E271" i="49"/>
  <c r="D270" i="49"/>
  <c r="E270" i="49"/>
  <c r="D269" i="49"/>
  <c r="E269" i="49"/>
  <c r="D268" i="49"/>
  <c r="E268" i="49"/>
  <c r="D267" i="49"/>
  <c r="E267" i="49"/>
  <c r="D266" i="49"/>
  <c r="E266" i="49"/>
  <c r="D264" i="49"/>
  <c r="E264" i="49"/>
  <c r="D262" i="49"/>
  <c r="E262" i="49"/>
  <c r="D261" i="49"/>
  <c r="E261" i="49"/>
  <c r="C260" i="49"/>
  <c r="J259" i="49"/>
  <c r="J258" i="49"/>
  <c r="J257" i="49"/>
  <c r="J256" i="49"/>
  <c r="D252" i="49"/>
  <c r="E252" i="49"/>
  <c r="D251" i="49"/>
  <c r="E251" i="49"/>
  <c r="C250" i="49"/>
  <c r="D249" i="49"/>
  <c r="E249" i="49"/>
  <c r="D248" i="49"/>
  <c r="E248" i="49"/>
  <c r="D247" i="49"/>
  <c r="E247" i="49"/>
  <c r="D246" i="49"/>
  <c r="E246" i="49"/>
  <c r="D245" i="49"/>
  <c r="E245" i="49"/>
  <c r="C244" i="49"/>
  <c r="C243" i="49"/>
  <c r="D242" i="49"/>
  <c r="E242" i="49"/>
  <c r="D241" i="49"/>
  <c r="E241" i="49"/>
  <c r="D240" i="49"/>
  <c r="E240" i="49"/>
  <c r="C239" i="49"/>
  <c r="C238" i="49"/>
  <c r="D237" i="49"/>
  <c r="C236" i="49"/>
  <c r="C235" i="49"/>
  <c r="D234" i="49"/>
  <c r="E234" i="49"/>
  <c r="E233" i="49"/>
  <c r="C233" i="49"/>
  <c r="D232" i="49"/>
  <c r="E232" i="49"/>
  <c r="D231" i="49"/>
  <c r="E231" i="49"/>
  <c r="D230" i="49"/>
  <c r="E230" i="49"/>
  <c r="C229" i="49"/>
  <c r="C228" i="49"/>
  <c r="D227" i="49"/>
  <c r="D226" i="49"/>
  <c r="E226" i="49"/>
  <c r="D225" i="49"/>
  <c r="E225" i="49"/>
  <c r="D224" i="49"/>
  <c r="E224" i="49"/>
  <c r="C223" i="49"/>
  <c r="C222" i="49"/>
  <c r="D221" i="49"/>
  <c r="C220" i="49"/>
  <c r="D219" i="49"/>
  <c r="E219" i="49"/>
  <c r="D218" i="49"/>
  <c r="E218" i="49"/>
  <c r="D217" i="49"/>
  <c r="E217" i="49"/>
  <c r="C216" i="49"/>
  <c r="C215" i="49"/>
  <c r="D214" i="49"/>
  <c r="E214" i="49"/>
  <c r="E213" i="49"/>
  <c r="C213" i="49"/>
  <c r="D212" i="49"/>
  <c r="E212" i="49"/>
  <c r="E211" i="49"/>
  <c r="C211" i="49"/>
  <c r="D210" i="49"/>
  <c r="E210" i="49"/>
  <c r="D209" i="49"/>
  <c r="E209" i="49"/>
  <c r="D208" i="49"/>
  <c r="C207" i="49"/>
  <c r="D206" i="49"/>
  <c r="E206" i="49"/>
  <c r="D205" i="49"/>
  <c r="E205" i="49"/>
  <c r="E204" i="49"/>
  <c r="C204" i="49"/>
  <c r="D202" i="49"/>
  <c r="D201" i="49"/>
  <c r="D200" i="49"/>
  <c r="C201" i="49"/>
  <c r="C200" i="49"/>
  <c r="D199" i="49"/>
  <c r="E199" i="49"/>
  <c r="E198" i="49"/>
  <c r="E197" i="49"/>
  <c r="C198" i="49"/>
  <c r="C197" i="49"/>
  <c r="D196" i="49"/>
  <c r="D195" i="49"/>
  <c r="C195" i="49"/>
  <c r="D194" i="49"/>
  <c r="D193" i="49"/>
  <c r="C193" i="49"/>
  <c r="D192" i="49"/>
  <c r="E192" i="49"/>
  <c r="D191" i="49"/>
  <c r="E191" i="49"/>
  <c r="D190" i="49"/>
  <c r="E190" i="49"/>
  <c r="C189" i="49"/>
  <c r="D187" i="49"/>
  <c r="E187" i="49"/>
  <c r="D186" i="49"/>
  <c r="E186" i="49"/>
  <c r="C185" i="49"/>
  <c r="C184" i="49"/>
  <c r="D183" i="49"/>
  <c r="E183" i="49"/>
  <c r="E182" i="49"/>
  <c r="D181" i="49"/>
  <c r="E181" i="49"/>
  <c r="E180" i="49"/>
  <c r="C179" i="49"/>
  <c r="J178" i="49"/>
  <c r="J177" i="49"/>
  <c r="D176" i="49"/>
  <c r="E176" i="49"/>
  <c r="D175" i="49"/>
  <c r="E175" i="49"/>
  <c r="C174" i="49"/>
  <c r="D173" i="49"/>
  <c r="E173" i="49"/>
  <c r="D172" i="49"/>
  <c r="E172" i="49"/>
  <c r="C171" i="49"/>
  <c r="J170" i="49"/>
  <c r="D169" i="49"/>
  <c r="E169" i="49"/>
  <c r="D168" i="49"/>
  <c r="E168" i="49"/>
  <c r="C167" i="49"/>
  <c r="D166" i="49"/>
  <c r="E166" i="49"/>
  <c r="D165" i="49"/>
  <c r="E165" i="49"/>
  <c r="E164" i="49"/>
  <c r="C164" i="49"/>
  <c r="J163" i="49"/>
  <c r="D162" i="49"/>
  <c r="E162" i="49"/>
  <c r="D161" i="49"/>
  <c r="E161" i="49"/>
  <c r="C160" i="49"/>
  <c r="D159" i="49"/>
  <c r="E159" i="49"/>
  <c r="D158" i="49"/>
  <c r="E158" i="49"/>
  <c r="C157" i="49"/>
  <c r="D156" i="49"/>
  <c r="E156" i="49"/>
  <c r="D155" i="49"/>
  <c r="C154" i="49"/>
  <c r="J153" i="49"/>
  <c r="J152" i="49"/>
  <c r="D151" i="49"/>
  <c r="E151" i="49"/>
  <c r="D150" i="49"/>
  <c r="E150" i="49"/>
  <c r="C149" i="49"/>
  <c r="D148" i="49"/>
  <c r="E148" i="49"/>
  <c r="D147" i="49"/>
  <c r="C146" i="49"/>
  <c r="D145" i="49"/>
  <c r="E145" i="49"/>
  <c r="D144" i="49"/>
  <c r="E144" i="49"/>
  <c r="C143" i="49"/>
  <c r="D142" i="49"/>
  <c r="E142" i="49"/>
  <c r="D141" i="49"/>
  <c r="E141" i="49"/>
  <c r="E140" i="49"/>
  <c r="C140" i="49"/>
  <c r="D139" i="49"/>
  <c r="E139" i="49"/>
  <c r="D138" i="49"/>
  <c r="E138" i="49"/>
  <c r="D137" i="49"/>
  <c r="E137" i="49"/>
  <c r="C136" i="49"/>
  <c r="J135" i="49"/>
  <c r="D134" i="49"/>
  <c r="E134" i="49"/>
  <c r="D133" i="49"/>
  <c r="E133" i="49"/>
  <c r="E132" i="49"/>
  <c r="C132" i="49"/>
  <c r="D131" i="49"/>
  <c r="E131" i="49"/>
  <c r="D130" i="49"/>
  <c r="E130" i="49"/>
  <c r="C129" i="49"/>
  <c r="D128" i="49"/>
  <c r="E128" i="49"/>
  <c r="D127" i="49"/>
  <c r="E127" i="49"/>
  <c r="C126" i="49"/>
  <c r="D125" i="49"/>
  <c r="E125" i="49"/>
  <c r="D124" i="49"/>
  <c r="E124" i="49"/>
  <c r="C123" i="49"/>
  <c r="D122" i="49"/>
  <c r="E122" i="49"/>
  <c r="D121" i="49"/>
  <c r="E121" i="49"/>
  <c r="C120" i="49"/>
  <c r="D119" i="49"/>
  <c r="E119" i="49"/>
  <c r="D118" i="49"/>
  <c r="E118" i="49"/>
  <c r="E117" i="49"/>
  <c r="C117" i="49"/>
  <c r="J116" i="49"/>
  <c r="J115" i="49"/>
  <c r="J114" i="49"/>
  <c r="D113" i="49"/>
  <c r="E113" i="49"/>
  <c r="D112" i="49"/>
  <c r="E112" i="49"/>
  <c r="D111" i="49"/>
  <c r="E111" i="49"/>
  <c r="D110" i="49"/>
  <c r="E110" i="49"/>
  <c r="D109" i="49"/>
  <c r="E109" i="49"/>
  <c r="D108" i="49"/>
  <c r="E108" i="49"/>
  <c r="D107" i="49"/>
  <c r="E107" i="49"/>
  <c r="D106" i="49"/>
  <c r="E106" i="49"/>
  <c r="D105" i="49"/>
  <c r="E105" i="49"/>
  <c r="D104" i="49"/>
  <c r="E104" i="49"/>
  <c r="D103" i="49"/>
  <c r="E103" i="49"/>
  <c r="D102" i="49"/>
  <c r="E102" i="49"/>
  <c r="D101" i="49"/>
  <c r="E101" i="49"/>
  <c r="D100" i="49"/>
  <c r="E100" i="49"/>
  <c r="D99" i="49"/>
  <c r="E99" i="49"/>
  <c r="D98" i="49"/>
  <c r="J97" i="49"/>
  <c r="C97" i="49"/>
  <c r="D96" i="49"/>
  <c r="E96" i="49"/>
  <c r="D95" i="49"/>
  <c r="E95" i="49"/>
  <c r="D94" i="49"/>
  <c r="E94" i="49"/>
  <c r="D93" i="49"/>
  <c r="E93" i="49"/>
  <c r="D92" i="49"/>
  <c r="E92" i="49"/>
  <c r="D91" i="49"/>
  <c r="E91" i="49"/>
  <c r="D90" i="49"/>
  <c r="E90" i="49"/>
  <c r="D89" i="49"/>
  <c r="E89" i="49"/>
  <c r="D88" i="49"/>
  <c r="E88" i="49"/>
  <c r="D87" i="49"/>
  <c r="E87" i="49"/>
  <c r="D86" i="49"/>
  <c r="E86" i="49"/>
  <c r="D85" i="49"/>
  <c r="E85" i="49"/>
  <c r="D84" i="49"/>
  <c r="E84" i="49"/>
  <c r="D83" i="49"/>
  <c r="E83" i="49"/>
  <c r="D82" i="49"/>
  <c r="E82" i="49"/>
  <c r="D81" i="49"/>
  <c r="E81" i="49"/>
  <c r="D80" i="49"/>
  <c r="E80" i="49"/>
  <c r="D79" i="49"/>
  <c r="E79" i="49"/>
  <c r="D78" i="49"/>
  <c r="E78" i="49"/>
  <c r="D77" i="49"/>
  <c r="E77" i="49"/>
  <c r="D76" i="49"/>
  <c r="E76" i="49"/>
  <c r="D75" i="49"/>
  <c r="E75" i="49"/>
  <c r="D74" i="49"/>
  <c r="E74" i="49"/>
  <c r="D73" i="49"/>
  <c r="E73" i="49"/>
  <c r="D72" i="49"/>
  <c r="E72" i="49"/>
  <c r="D71" i="49"/>
  <c r="E71" i="49"/>
  <c r="D70" i="49"/>
  <c r="E70" i="49"/>
  <c r="D69" i="49"/>
  <c r="J68" i="49"/>
  <c r="C68" i="49"/>
  <c r="J67" i="49"/>
  <c r="D66" i="49"/>
  <c r="E66" i="49"/>
  <c r="D65" i="49"/>
  <c r="E65" i="49"/>
  <c r="D64" i="49"/>
  <c r="E64" i="49"/>
  <c r="D63" i="49"/>
  <c r="E63" i="49"/>
  <c r="D62" i="49"/>
  <c r="E62" i="49"/>
  <c r="J61" i="49"/>
  <c r="C61" i="49"/>
  <c r="D60" i="49"/>
  <c r="E60" i="49"/>
  <c r="D59" i="49"/>
  <c r="E59" i="49"/>
  <c r="D58" i="49"/>
  <c r="E58" i="49"/>
  <c r="D57" i="49"/>
  <c r="E57" i="49"/>
  <c r="D56" i="49"/>
  <c r="E56" i="49"/>
  <c r="D55" i="49"/>
  <c r="E55" i="49"/>
  <c r="D54" i="49"/>
  <c r="E54" i="49"/>
  <c r="D53" i="49"/>
  <c r="E53" i="49"/>
  <c r="D52" i="49"/>
  <c r="E52" i="49"/>
  <c r="D51" i="49"/>
  <c r="E51" i="49"/>
  <c r="D50" i="49"/>
  <c r="E50" i="49"/>
  <c r="D49" i="49"/>
  <c r="E49" i="49"/>
  <c r="D48" i="49"/>
  <c r="E48" i="49"/>
  <c r="D47" i="49"/>
  <c r="E47" i="49"/>
  <c r="D46" i="49"/>
  <c r="E46" i="49"/>
  <c r="D45" i="49"/>
  <c r="E45" i="49"/>
  <c r="D44" i="49"/>
  <c r="E44" i="49"/>
  <c r="D43" i="49"/>
  <c r="E43" i="49"/>
  <c r="D42" i="49"/>
  <c r="E42" i="49"/>
  <c r="D41" i="49"/>
  <c r="E41" i="49"/>
  <c r="D40" i="49"/>
  <c r="D39" i="49"/>
  <c r="E39" i="49"/>
  <c r="J38" i="49"/>
  <c r="C38" i="49"/>
  <c r="D37" i="49"/>
  <c r="E37" i="49"/>
  <c r="D36" i="49"/>
  <c r="E36" i="49"/>
  <c r="D35" i="49"/>
  <c r="E35" i="49"/>
  <c r="D34" i="49"/>
  <c r="E34" i="49"/>
  <c r="D33" i="49"/>
  <c r="E33" i="49"/>
  <c r="D32" i="49"/>
  <c r="E32" i="49"/>
  <c r="D31" i="49"/>
  <c r="E31" i="49"/>
  <c r="D30" i="49"/>
  <c r="E30" i="49"/>
  <c r="D29" i="49"/>
  <c r="E29" i="49"/>
  <c r="D28" i="49"/>
  <c r="E28" i="49"/>
  <c r="D27" i="49"/>
  <c r="E27" i="49"/>
  <c r="D26" i="49"/>
  <c r="E26" i="49"/>
  <c r="D25" i="49"/>
  <c r="E25" i="49"/>
  <c r="D24" i="49"/>
  <c r="E24" i="49"/>
  <c r="D23" i="49"/>
  <c r="E23" i="49"/>
  <c r="D22" i="49"/>
  <c r="E22" i="49"/>
  <c r="D21" i="49"/>
  <c r="E21" i="49"/>
  <c r="D20" i="49"/>
  <c r="E20" i="49"/>
  <c r="D19" i="49"/>
  <c r="E19" i="49"/>
  <c r="D18" i="49"/>
  <c r="E18" i="49"/>
  <c r="D17" i="49"/>
  <c r="E17" i="49"/>
  <c r="D16" i="49"/>
  <c r="E16" i="49"/>
  <c r="D15" i="49"/>
  <c r="E15" i="49"/>
  <c r="D14" i="49"/>
  <c r="E14" i="49"/>
  <c r="D13" i="49"/>
  <c r="E13" i="49"/>
  <c r="D12" i="49"/>
  <c r="J11" i="49"/>
  <c r="C11" i="49"/>
  <c r="D10" i="49"/>
  <c r="E10" i="49"/>
  <c r="D9" i="49"/>
  <c r="E9" i="49"/>
  <c r="D8" i="49"/>
  <c r="E8" i="49"/>
  <c r="D7" i="49"/>
  <c r="E7" i="49"/>
  <c r="D6" i="49"/>
  <c r="E6" i="49"/>
  <c r="D5" i="49"/>
  <c r="E5" i="49"/>
  <c r="J4" i="49"/>
  <c r="C4" i="49"/>
  <c r="J3" i="49"/>
  <c r="J2" i="49"/>
  <c r="J1" i="49"/>
  <c r="D779" i="47"/>
  <c r="D778" i="47"/>
  <c r="C778" i="47"/>
  <c r="D777" i="47"/>
  <c r="E777" i="47"/>
  <c r="D776" i="47"/>
  <c r="E776" i="47"/>
  <c r="D775" i="47"/>
  <c r="D774" i="47"/>
  <c r="E774" i="47"/>
  <c r="C773" i="47"/>
  <c r="C772" i="47"/>
  <c r="D771" i="47"/>
  <c r="E771" i="47"/>
  <c r="D770" i="47"/>
  <c r="E770" i="47"/>
  <c r="C769" i="47"/>
  <c r="C768" i="47"/>
  <c r="D767" i="47"/>
  <c r="E767" i="47"/>
  <c r="E766" i="47"/>
  <c r="C766" i="47"/>
  <c r="D765" i="47"/>
  <c r="E765" i="47"/>
  <c r="D764" i="47"/>
  <c r="E764" i="47"/>
  <c r="D763" i="47"/>
  <c r="C762" i="47"/>
  <c r="C761" i="47"/>
  <c r="D760" i="47"/>
  <c r="E760" i="47"/>
  <c r="D759" i="47"/>
  <c r="E759" i="47"/>
  <c r="D758" i="47"/>
  <c r="E758" i="47"/>
  <c r="C757" i="47"/>
  <c r="C756" i="47"/>
  <c r="D755" i="47"/>
  <c r="D754" i="47"/>
  <c r="E754" i="47"/>
  <c r="D753" i="47"/>
  <c r="E753" i="47"/>
  <c r="D752" i="47"/>
  <c r="C752" i="47"/>
  <c r="C751" i="47"/>
  <c r="D750" i="47"/>
  <c r="E750" i="47"/>
  <c r="D749" i="47"/>
  <c r="E749" i="47"/>
  <c r="D748" i="47"/>
  <c r="D747" i="47"/>
  <c r="C747" i="47"/>
  <c r="D746" i="47"/>
  <c r="C745" i="47"/>
  <c r="C744" i="47"/>
  <c r="D743" i="47"/>
  <c r="C742" i="47"/>
  <c r="D741" i="47"/>
  <c r="D740" i="47"/>
  <c r="C740" i="47"/>
  <c r="D739" i="47"/>
  <c r="E739" i="47"/>
  <c r="D738" i="47"/>
  <c r="E738" i="47"/>
  <c r="D737" i="47"/>
  <c r="E737" i="47"/>
  <c r="D736" i="47"/>
  <c r="C735" i="47"/>
  <c r="C734" i="47"/>
  <c r="D733" i="47"/>
  <c r="E733" i="47"/>
  <c r="E732" i="47"/>
  <c r="E731" i="47"/>
  <c r="D732" i="47"/>
  <c r="D731" i="47"/>
  <c r="C732" i="47"/>
  <c r="C731" i="47"/>
  <c r="D730" i="47"/>
  <c r="E730" i="47"/>
  <c r="D729" i="47"/>
  <c r="E729" i="47"/>
  <c r="C728" i="47"/>
  <c r="J727" i="47"/>
  <c r="J726" i="47"/>
  <c r="D725" i="47"/>
  <c r="E725" i="47"/>
  <c r="D724" i="47"/>
  <c r="E724" i="47"/>
  <c r="E723" i="47"/>
  <c r="D723" i="47"/>
  <c r="C723" i="47"/>
  <c r="D722" i="47"/>
  <c r="E722" i="47"/>
  <c r="D721" i="47"/>
  <c r="E721" i="47"/>
  <c r="D720" i="47"/>
  <c r="E720" i="47"/>
  <c r="E719" i="47"/>
  <c r="E718" i="47"/>
  <c r="E717" i="47"/>
  <c r="C719" i="47"/>
  <c r="C718" i="47"/>
  <c r="J718" i="47"/>
  <c r="J717" i="47"/>
  <c r="C717" i="47"/>
  <c r="D716" i="47"/>
  <c r="E716" i="47"/>
  <c r="D715" i="47"/>
  <c r="E715" i="47"/>
  <c r="D714" i="47"/>
  <c r="E714" i="47"/>
  <c r="D713" i="47"/>
  <c r="E713" i="47"/>
  <c r="D712" i="47"/>
  <c r="E712" i="47"/>
  <c r="D711" i="47"/>
  <c r="E711" i="47"/>
  <c r="D710" i="47"/>
  <c r="E710" i="47"/>
  <c r="D709" i="47"/>
  <c r="E709" i="47"/>
  <c r="D708" i="47"/>
  <c r="E708" i="47"/>
  <c r="D707" i="47"/>
  <c r="E707" i="47"/>
  <c r="D706" i="47"/>
  <c r="E706" i="47"/>
  <c r="D705" i="47"/>
  <c r="E705" i="47"/>
  <c r="D704" i="47"/>
  <c r="E704" i="47"/>
  <c r="D703" i="47"/>
  <c r="E703" i="47"/>
  <c r="D702" i="47"/>
  <c r="E702" i="47"/>
  <c r="C701" i="47"/>
  <c r="D700" i="47"/>
  <c r="E700" i="47"/>
  <c r="D699" i="47"/>
  <c r="E699" i="47"/>
  <c r="D698" i="47"/>
  <c r="E698" i="47"/>
  <c r="D697" i="47"/>
  <c r="E697" i="47"/>
  <c r="D696" i="47"/>
  <c r="C695" i="47"/>
  <c r="D694" i="47"/>
  <c r="E694" i="47"/>
  <c r="D693" i="47"/>
  <c r="E693" i="47"/>
  <c r="D692" i="47"/>
  <c r="E692" i="47"/>
  <c r="D691" i="47"/>
  <c r="E691" i="47"/>
  <c r="D690" i="47"/>
  <c r="E690" i="47"/>
  <c r="D689" i="47"/>
  <c r="E689" i="47"/>
  <c r="D688" i="47"/>
  <c r="C688" i="47"/>
  <c r="D687" i="47"/>
  <c r="D686" i="47"/>
  <c r="E686" i="47"/>
  <c r="D685" i="47"/>
  <c r="E685" i="47"/>
  <c r="C684" i="47"/>
  <c r="C647" i="47"/>
  <c r="C654" i="47"/>
  <c r="C662" i="47"/>
  <c r="C666" i="47"/>
  <c r="C672" i="47"/>
  <c r="C677" i="47"/>
  <c r="C680" i="47"/>
  <c r="C646" i="47"/>
  <c r="D683" i="47"/>
  <c r="E683" i="47"/>
  <c r="D682" i="47"/>
  <c r="D681" i="47"/>
  <c r="E681" i="47"/>
  <c r="D679" i="47"/>
  <c r="E679" i="47"/>
  <c r="D678" i="47"/>
  <c r="D676" i="47"/>
  <c r="E676" i="47"/>
  <c r="D675" i="47"/>
  <c r="E675" i="47"/>
  <c r="D674" i="47"/>
  <c r="E674" i="47"/>
  <c r="D673" i="47"/>
  <c r="E673" i="47"/>
  <c r="D672" i="47"/>
  <c r="D671" i="47"/>
  <c r="E671" i="47"/>
  <c r="D670" i="47"/>
  <c r="E670" i="47"/>
  <c r="D669" i="47"/>
  <c r="E669" i="47"/>
  <c r="D668" i="47"/>
  <c r="E668" i="47"/>
  <c r="D667" i="47"/>
  <c r="E667" i="47"/>
  <c r="D665" i="47"/>
  <c r="E665" i="47"/>
  <c r="D664" i="47"/>
  <c r="E664" i="47"/>
  <c r="D663" i="47"/>
  <c r="E663" i="47"/>
  <c r="D661" i="47"/>
  <c r="E661" i="47"/>
  <c r="D660" i="47"/>
  <c r="E660" i="47"/>
  <c r="D659" i="47"/>
  <c r="E659" i="47"/>
  <c r="D658" i="47"/>
  <c r="E658" i="47"/>
  <c r="D657" i="47"/>
  <c r="E657" i="47"/>
  <c r="D656" i="47"/>
  <c r="E656" i="47"/>
  <c r="D655" i="47"/>
  <c r="E655" i="47"/>
  <c r="D654" i="47"/>
  <c r="D653" i="47"/>
  <c r="E653" i="47"/>
  <c r="D652" i="47"/>
  <c r="E652" i="47"/>
  <c r="D651" i="47"/>
  <c r="E651" i="47"/>
  <c r="D650" i="47"/>
  <c r="E650" i="47"/>
  <c r="D649" i="47"/>
  <c r="E649" i="47"/>
  <c r="D648" i="47"/>
  <c r="E648" i="47"/>
  <c r="D647" i="47"/>
  <c r="J646" i="47"/>
  <c r="D645" i="47"/>
  <c r="E645" i="47"/>
  <c r="D644" i="47"/>
  <c r="E644" i="47"/>
  <c r="J643" i="47"/>
  <c r="C643" i="47"/>
  <c r="D642" i="47"/>
  <c r="E642" i="47"/>
  <c r="D641" i="47"/>
  <c r="E641" i="47"/>
  <c r="D640" i="47"/>
  <c r="E640" i="47"/>
  <c r="E639" i="47"/>
  <c r="J639" i="47"/>
  <c r="D639" i="47"/>
  <c r="C639" i="47"/>
  <c r="D638" i="47"/>
  <c r="E638" i="47"/>
  <c r="D637" i="47"/>
  <c r="E637" i="47"/>
  <c r="D636" i="47"/>
  <c r="E636" i="47"/>
  <c r="D635" i="47"/>
  <c r="E635" i="47"/>
  <c r="D634" i="47"/>
  <c r="E634" i="47"/>
  <c r="D633" i="47"/>
  <c r="E633" i="47"/>
  <c r="D632" i="47"/>
  <c r="E632" i="47"/>
  <c r="D631" i="47"/>
  <c r="E631" i="47"/>
  <c r="D630" i="47"/>
  <c r="C629" i="47"/>
  <c r="D628" i="47"/>
  <c r="E628" i="47"/>
  <c r="D627" i="47"/>
  <c r="E627" i="47"/>
  <c r="D626" i="47"/>
  <c r="E626" i="47"/>
  <c r="D625" i="47"/>
  <c r="E625" i="47"/>
  <c r="D624" i="47"/>
  <c r="E624" i="47"/>
  <c r="D623" i="47"/>
  <c r="E623" i="47"/>
  <c r="D622" i="47"/>
  <c r="E622" i="47"/>
  <c r="D621" i="47"/>
  <c r="E621" i="47"/>
  <c r="D620" i="47"/>
  <c r="E620" i="47"/>
  <c r="D619" i="47"/>
  <c r="E619" i="47"/>
  <c r="D618" i="47"/>
  <c r="D617" i="47"/>
  <c r="E618" i="47"/>
  <c r="C617" i="47"/>
  <c r="D616" i="47"/>
  <c r="E616" i="47"/>
  <c r="D615" i="47"/>
  <c r="E615" i="47"/>
  <c r="D614" i="47"/>
  <c r="E614" i="47"/>
  <c r="D613" i="47"/>
  <c r="D612" i="47"/>
  <c r="E612" i="47"/>
  <c r="C611" i="47"/>
  <c r="D610" i="47"/>
  <c r="E610" i="47"/>
  <c r="D609" i="47"/>
  <c r="E609" i="47"/>
  <c r="D608" i="47"/>
  <c r="E608" i="47"/>
  <c r="D607" i="47"/>
  <c r="E607" i="47"/>
  <c r="D606" i="47"/>
  <c r="E606" i="47"/>
  <c r="D605" i="47"/>
  <c r="D604" i="47"/>
  <c r="E605" i="47"/>
  <c r="C604" i="47"/>
  <c r="D603" i="47"/>
  <c r="E603" i="47"/>
  <c r="D602" i="47"/>
  <c r="E602" i="47"/>
  <c r="D601" i="47"/>
  <c r="E601" i="47"/>
  <c r="E600" i="47"/>
  <c r="C600" i="47"/>
  <c r="C563" i="47"/>
  <c r="C570" i="47"/>
  <c r="C578" i="47"/>
  <c r="C582" i="47"/>
  <c r="C588" i="47"/>
  <c r="C593" i="47"/>
  <c r="C596" i="47"/>
  <c r="C562" i="47"/>
  <c r="C561" i="47"/>
  <c r="D599" i="47"/>
  <c r="E599" i="47"/>
  <c r="D598" i="47"/>
  <c r="E598" i="47"/>
  <c r="D597" i="47"/>
  <c r="E597" i="47"/>
  <c r="E596" i="47"/>
  <c r="D596" i="47"/>
  <c r="D595" i="47"/>
  <c r="E595" i="47"/>
  <c r="D594" i="47"/>
  <c r="E594" i="47"/>
  <c r="E593" i="47"/>
  <c r="D593" i="47"/>
  <c r="D592" i="47"/>
  <c r="E592" i="47"/>
  <c r="D591" i="47"/>
  <c r="E591" i="47"/>
  <c r="D590" i="47"/>
  <c r="E590" i="47"/>
  <c r="D589" i="47"/>
  <c r="E589" i="47"/>
  <c r="D587" i="47"/>
  <c r="E587" i="47"/>
  <c r="D586" i="47"/>
  <c r="E586" i="47"/>
  <c r="D585" i="47"/>
  <c r="E585" i="47"/>
  <c r="D584" i="47"/>
  <c r="E584" i="47"/>
  <c r="D583" i="47"/>
  <c r="E583" i="47"/>
  <c r="E582" i="47"/>
  <c r="D582" i="47"/>
  <c r="D581" i="47"/>
  <c r="E581" i="47"/>
  <c r="D580" i="47"/>
  <c r="E580" i="47"/>
  <c r="D579" i="47"/>
  <c r="E579" i="47"/>
  <c r="D578" i="47"/>
  <c r="D577" i="47"/>
  <c r="E577" i="47"/>
  <c r="D576" i="47"/>
  <c r="E576" i="47"/>
  <c r="D575" i="47"/>
  <c r="E575" i="47"/>
  <c r="D574" i="47"/>
  <c r="E574" i="47"/>
  <c r="D573" i="47"/>
  <c r="E573" i="47"/>
  <c r="D572" i="47"/>
  <c r="E572" i="47"/>
  <c r="D571" i="47"/>
  <c r="D569" i="47"/>
  <c r="E569" i="47"/>
  <c r="D568" i="47"/>
  <c r="E568" i="47"/>
  <c r="D567" i="47"/>
  <c r="E567" i="47"/>
  <c r="D566" i="47"/>
  <c r="E566" i="47"/>
  <c r="D565" i="47"/>
  <c r="E565" i="47"/>
  <c r="D564" i="47"/>
  <c r="E564" i="47"/>
  <c r="J562" i="47"/>
  <c r="J561" i="47"/>
  <c r="J560" i="47"/>
  <c r="D559" i="47"/>
  <c r="E559" i="47"/>
  <c r="D558" i="47"/>
  <c r="E558" i="47"/>
  <c r="C557" i="47"/>
  <c r="D556" i="47"/>
  <c r="E556" i="47"/>
  <c r="D555" i="47"/>
  <c r="E555" i="47"/>
  <c r="D554" i="47"/>
  <c r="E554" i="47"/>
  <c r="C553" i="47"/>
  <c r="J552" i="47"/>
  <c r="C552" i="47"/>
  <c r="C551" i="47"/>
  <c r="J551" i="47"/>
  <c r="D550" i="47"/>
  <c r="D549" i="47"/>
  <c r="E549" i="47"/>
  <c r="J548" i="47"/>
  <c r="C548" i="47"/>
  <c r="D547" i="47"/>
  <c r="E547" i="47"/>
  <c r="D546" i="47"/>
  <c r="E546" i="47"/>
  <c r="E545" i="47"/>
  <c r="C545" i="47"/>
  <c r="C539" i="47"/>
  <c r="D544" i="47"/>
  <c r="E544" i="47"/>
  <c r="D543" i="47"/>
  <c r="E543" i="47"/>
  <c r="D542" i="47"/>
  <c r="E542" i="47"/>
  <c r="D541" i="47"/>
  <c r="E541" i="47"/>
  <c r="D540" i="47"/>
  <c r="E540" i="47"/>
  <c r="D538" i="47"/>
  <c r="E538" i="47"/>
  <c r="D537" i="47"/>
  <c r="E537" i="47"/>
  <c r="D536" i="47"/>
  <c r="E536" i="47"/>
  <c r="D535" i="47"/>
  <c r="E535" i="47"/>
  <c r="D534" i="47"/>
  <c r="E534" i="47"/>
  <c r="D533" i="47"/>
  <c r="C532" i="47"/>
  <c r="D531" i="47"/>
  <c r="E531" i="47"/>
  <c r="E530" i="47"/>
  <c r="D530" i="47"/>
  <c r="C530" i="47"/>
  <c r="C529" i="47"/>
  <c r="D528" i="47"/>
  <c r="E528" i="47"/>
  <c r="D527" i="47"/>
  <c r="E527" i="47"/>
  <c r="D526" i="47"/>
  <c r="E526" i="47"/>
  <c r="D525" i="47"/>
  <c r="E525" i="47"/>
  <c r="D524" i="47"/>
  <c r="E524" i="47"/>
  <c r="C523" i="47"/>
  <c r="D522" i="47"/>
  <c r="E522" i="47"/>
  <c r="D521" i="47"/>
  <c r="E521" i="47"/>
  <c r="D520" i="47"/>
  <c r="E520" i="47"/>
  <c r="D519" i="47"/>
  <c r="E519" i="47"/>
  <c r="D518" i="47"/>
  <c r="E518" i="47"/>
  <c r="D517" i="47"/>
  <c r="E517" i="47"/>
  <c r="D516" i="47"/>
  <c r="E516" i="47"/>
  <c r="D515" i="47"/>
  <c r="E515" i="47"/>
  <c r="C514" i="47"/>
  <c r="D513" i="47"/>
  <c r="E513" i="47"/>
  <c r="D512" i="47"/>
  <c r="E512" i="47"/>
  <c r="D511" i="47"/>
  <c r="E511" i="47"/>
  <c r="C510" i="47"/>
  <c r="D509" i="47"/>
  <c r="E509" i="47"/>
  <c r="D508" i="47"/>
  <c r="E508" i="47"/>
  <c r="D507" i="47"/>
  <c r="E507" i="47"/>
  <c r="D506" i="47"/>
  <c r="D505" i="47"/>
  <c r="E505" i="47"/>
  <c r="C504" i="47"/>
  <c r="D503" i="47"/>
  <c r="E503" i="47"/>
  <c r="D502" i="47"/>
  <c r="E502" i="47"/>
  <c r="D501" i="47"/>
  <c r="E501" i="47"/>
  <c r="D500" i="47"/>
  <c r="E500" i="47"/>
  <c r="D499" i="47"/>
  <c r="E499" i="47"/>
  <c r="D498" i="47"/>
  <c r="E498" i="47"/>
  <c r="D497" i="47"/>
  <c r="C497" i="47"/>
  <c r="D496" i="47"/>
  <c r="E496" i="47"/>
  <c r="D495" i="47"/>
  <c r="E495" i="47"/>
  <c r="D494" i="47"/>
  <c r="C494" i="47"/>
  <c r="C486" i="47"/>
  <c r="C491" i="47"/>
  <c r="C484" i="47"/>
  <c r="C483" i="47"/>
  <c r="D493" i="47"/>
  <c r="E493" i="47"/>
  <c r="D492" i="47"/>
  <c r="D490" i="47"/>
  <c r="E490" i="47"/>
  <c r="D489" i="47"/>
  <c r="E489" i="47"/>
  <c r="D488" i="47"/>
  <c r="E488" i="47"/>
  <c r="D487" i="47"/>
  <c r="D485" i="47"/>
  <c r="E485" i="47"/>
  <c r="J483" i="47"/>
  <c r="D481" i="47"/>
  <c r="E481" i="47"/>
  <c r="D480" i="47"/>
  <c r="E480" i="47"/>
  <c r="D479" i="47"/>
  <c r="E479" i="47"/>
  <c r="D478" i="47"/>
  <c r="E478" i="47"/>
  <c r="C477" i="47"/>
  <c r="D476" i="47"/>
  <c r="E476" i="47"/>
  <c r="D475" i="47"/>
  <c r="E475" i="47"/>
  <c r="C474" i="47"/>
  <c r="D473" i="47"/>
  <c r="E473" i="47"/>
  <c r="D472" i="47"/>
  <c r="E472" i="47"/>
  <c r="D471" i="47"/>
  <c r="E471" i="47"/>
  <c r="D470" i="47"/>
  <c r="E470" i="47"/>
  <c r="D469" i="47"/>
  <c r="E469" i="47"/>
  <c r="C468" i="47"/>
  <c r="D467" i="47"/>
  <c r="E467" i="47"/>
  <c r="D466" i="47"/>
  <c r="E466" i="47"/>
  <c r="D465" i="47"/>
  <c r="E465" i="47"/>
  <c r="D464" i="47"/>
  <c r="E464" i="47"/>
  <c r="D463" i="47"/>
  <c r="C463" i="47"/>
  <c r="D462" i="47"/>
  <c r="E462" i="47"/>
  <c r="D461" i="47"/>
  <c r="E461" i="47"/>
  <c r="D460" i="47"/>
  <c r="C459" i="47"/>
  <c r="D458" i="47"/>
  <c r="E458" i="47"/>
  <c r="D457" i="47"/>
  <c r="E457" i="47"/>
  <c r="D456" i="47"/>
  <c r="E456" i="47"/>
  <c r="C455" i="47"/>
  <c r="D454" i="47"/>
  <c r="E454" i="47"/>
  <c r="D453" i="47"/>
  <c r="E453" i="47"/>
  <c r="D452" i="47"/>
  <c r="E452" i="47"/>
  <c r="D451" i="47"/>
  <c r="E451" i="47"/>
  <c r="D450" i="47"/>
  <c r="C450" i="47"/>
  <c r="D449" i="47"/>
  <c r="E449" i="47"/>
  <c r="D448" i="47"/>
  <c r="E448" i="47"/>
  <c r="D447" i="47"/>
  <c r="E447" i="47"/>
  <c r="D446" i="47"/>
  <c r="E446" i="47"/>
  <c r="C445" i="47"/>
  <c r="D443" i="47"/>
  <c r="E443" i="47"/>
  <c r="D442" i="47"/>
  <c r="E442" i="47"/>
  <c r="D441" i="47"/>
  <c r="E441" i="47"/>
  <c r="D440" i="47"/>
  <c r="E440" i="47"/>
  <c r="D439" i="47"/>
  <c r="E439" i="47"/>
  <c r="D438" i="47"/>
  <c r="E438" i="47"/>
  <c r="D437" i="47"/>
  <c r="E437" i="47"/>
  <c r="D436" i="47"/>
  <c r="E436" i="47"/>
  <c r="D435" i="47"/>
  <c r="E435" i="47"/>
  <c r="D434" i="47"/>
  <c r="E434" i="47"/>
  <c r="D433" i="47"/>
  <c r="E433" i="47"/>
  <c r="D432" i="47"/>
  <c r="E432" i="47"/>
  <c r="D431" i="47"/>
  <c r="E431" i="47"/>
  <c r="D430" i="47"/>
  <c r="E430" i="47"/>
  <c r="C429" i="47"/>
  <c r="D428" i="47"/>
  <c r="E428" i="47"/>
  <c r="D427" i="47"/>
  <c r="E427" i="47"/>
  <c r="D426" i="47"/>
  <c r="E426" i="47"/>
  <c r="D425" i="47"/>
  <c r="E425" i="47"/>
  <c r="D424" i="47"/>
  <c r="E424" i="47"/>
  <c r="D423" i="47"/>
  <c r="E423" i="47"/>
  <c r="C422" i="47"/>
  <c r="D421" i="47"/>
  <c r="E421" i="47"/>
  <c r="D420" i="47"/>
  <c r="E420" i="47"/>
  <c r="D419" i="47"/>
  <c r="E419" i="47"/>
  <c r="D418" i="47"/>
  <c r="E418" i="47"/>
  <c r="D417" i="47"/>
  <c r="E417" i="47"/>
  <c r="E416" i="47"/>
  <c r="D416" i="47"/>
  <c r="C416" i="47"/>
  <c r="D415" i="47"/>
  <c r="E415" i="47"/>
  <c r="D414" i="47"/>
  <c r="E414" i="47"/>
  <c r="D413" i="47"/>
  <c r="E413" i="47"/>
  <c r="C412" i="47"/>
  <c r="D411" i="47"/>
  <c r="E411" i="47"/>
  <c r="D410" i="47"/>
  <c r="C409" i="47"/>
  <c r="D408" i="47"/>
  <c r="E408" i="47"/>
  <c r="D407" i="47"/>
  <c r="E407" i="47"/>
  <c r="D406" i="47"/>
  <c r="E406" i="47"/>
  <c r="D405" i="47"/>
  <c r="E405" i="47"/>
  <c r="C404" i="47"/>
  <c r="D403" i="47"/>
  <c r="E403" i="47"/>
  <c r="D402" i="47"/>
  <c r="E402" i="47"/>
  <c r="D401" i="47"/>
  <c r="E401" i="47"/>
  <c r="D400" i="47"/>
  <c r="E400" i="47"/>
  <c r="C399" i="47"/>
  <c r="D398" i="47"/>
  <c r="E398" i="47"/>
  <c r="D397" i="47"/>
  <c r="E397" i="47"/>
  <c r="D396" i="47"/>
  <c r="E396" i="47"/>
  <c r="D395" i="47"/>
  <c r="C395" i="47"/>
  <c r="D394" i="47"/>
  <c r="E394" i="47"/>
  <c r="D393" i="47"/>
  <c r="E393" i="47"/>
  <c r="E392" i="47"/>
  <c r="C392" i="47"/>
  <c r="D391" i="47"/>
  <c r="E391" i="47"/>
  <c r="D390" i="47"/>
  <c r="E390" i="47"/>
  <c r="D389" i="47"/>
  <c r="C388" i="47"/>
  <c r="D387" i="47"/>
  <c r="E387" i="47"/>
  <c r="D386" i="47"/>
  <c r="E386" i="47"/>
  <c r="D385" i="47"/>
  <c r="E385" i="47"/>
  <c r="D384" i="47"/>
  <c r="E384" i="47"/>
  <c r="D383" i="47"/>
  <c r="E383" i="47"/>
  <c r="D382" i="47"/>
  <c r="C382" i="47"/>
  <c r="D381" i="47"/>
  <c r="E381" i="47"/>
  <c r="D380" i="47"/>
  <c r="E380" i="47"/>
  <c r="D379" i="47"/>
  <c r="E379" i="47"/>
  <c r="C378" i="47"/>
  <c r="D377" i="47"/>
  <c r="E377" i="47"/>
  <c r="D376" i="47"/>
  <c r="E376" i="47"/>
  <c r="D375" i="47"/>
  <c r="E375" i="47"/>
  <c r="D374" i="47"/>
  <c r="E374" i="47"/>
  <c r="E373" i="47"/>
  <c r="D373" i="47"/>
  <c r="C373" i="47"/>
  <c r="D372" i="47"/>
  <c r="E372" i="47"/>
  <c r="D371" i="47"/>
  <c r="E371" i="47"/>
  <c r="D370" i="47"/>
  <c r="E370" i="47"/>
  <c r="D369" i="47"/>
  <c r="E369" i="47"/>
  <c r="C368" i="47"/>
  <c r="D367" i="47"/>
  <c r="E367" i="47"/>
  <c r="D366" i="47"/>
  <c r="E366" i="47"/>
  <c r="D365" i="47"/>
  <c r="E365" i="47"/>
  <c r="D364" i="47"/>
  <c r="E364" i="47"/>
  <c r="D363" i="47"/>
  <c r="C362" i="47"/>
  <c r="D361" i="47"/>
  <c r="E361" i="47"/>
  <c r="D360" i="47"/>
  <c r="E360" i="47"/>
  <c r="D359" i="47"/>
  <c r="E359" i="47"/>
  <c r="D358" i="47"/>
  <c r="E358" i="47"/>
  <c r="C357" i="47"/>
  <c r="D356" i="47"/>
  <c r="E356" i="47"/>
  <c r="D355" i="47"/>
  <c r="E355" i="47"/>
  <c r="D354" i="47"/>
  <c r="C353" i="47"/>
  <c r="D352" i="47"/>
  <c r="E352" i="47"/>
  <c r="D351" i="47"/>
  <c r="E351" i="47"/>
  <c r="D350" i="47"/>
  <c r="E350" i="47"/>
  <c r="D349" i="47"/>
  <c r="E349" i="47"/>
  <c r="E348" i="47"/>
  <c r="C348" i="47"/>
  <c r="D347" i="47"/>
  <c r="E347" i="47"/>
  <c r="D346" i="47"/>
  <c r="E346" i="47"/>
  <c r="D345" i="47"/>
  <c r="C344" i="47"/>
  <c r="D343" i="47"/>
  <c r="E343" i="47"/>
  <c r="D342" i="47"/>
  <c r="E342" i="47"/>
  <c r="D341" i="47"/>
  <c r="E341" i="47"/>
  <c r="J339" i="47"/>
  <c r="D338" i="47"/>
  <c r="E338" i="47"/>
  <c r="D337" i="47"/>
  <c r="E337" i="47"/>
  <c r="D336" i="47"/>
  <c r="E336" i="47"/>
  <c r="D335" i="47"/>
  <c r="E335" i="47"/>
  <c r="D334" i="47"/>
  <c r="E334" i="47"/>
  <c r="D333" i="47"/>
  <c r="E333" i="47"/>
  <c r="D332" i="47"/>
  <c r="C331" i="47"/>
  <c r="D330" i="47"/>
  <c r="E330" i="47"/>
  <c r="D329" i="47"/>
  <c r="E329" i="47"/>
  <c r="E328" i="47"/>
  <c r="C328" i="47"/>
  <c r="D327" i="47"/>
  <c r="E327" i="47"/>
  <c r="D326" i="47"/>
  <c r="D325" i="47"/>
  <c r="C325" i="47"/>
  <c r="D324" i="47"/>
  <c r="E324" i="47"/>
  <c r="D323" i="47"/>
  <c r="E323" i="47"/>
  <c r="D322" i="47"/>
  <c r="E322" i="47"/>
  <c r="D321" i="47"/>
  <c r="E321" i="47"/>
  <c r="D320" i="47"/>
  <c r="E320" i="47"/>
  <c r="D319" i="47"/>
  <c r="E319" i="47"/>
  <c r="D318" i="47"/>
  <c r="E318" i="47"/>
  <c r="D317" i="47"/>
  <c r="E317" i="47"/>
  <c r="D316" i="47"/>
  <c r="E316" i="47"/>
  <c r="E315" i="47"/>
  <c r="D315" i="47"/>
  <c r="C315" i="47"/>
  <c r="D313" i="47"/>
  <c r="E313" i="47"/>
  <c r="D312" i="47"/>
  <c r="D311" i="47"/>
  <c r="E311" i="47"/>
  <c r="D310" i="47"/>
  <c r="E310" i="47"/>
  <c r="D309" i="47"/>
  <c r="E309" i="47"/>
  <c r="C308" i="47"/>
  <c r="D307" i="47"/>
  <c r="E307" i="47"/>
  <c r="D306" i="47"/>
  <c r="E306" i="47"/>
  <c r="C305" i="47"/>
  <c r="D304" i="47"/>
  <c r="E304" i="47"/>
  <c r="D303" i="47"/>
  <c r="E303" i="47"/>
  <c r="C302" i="47"/>
  <c r="D301" i="47"/>
  <c r="E301" i="47"/>
  <c r="D300" i="47"/>
  <c r="E300" i="47"/>
  <c r="D299" i="47"/>
  <c r="C298" i="47"/>
  <c r="D297" i="47"/>
  <c r="E297" i="47"/>
  <c r="E296" i="47"/>
  <c r="C296" i="47"/>
  <c r="D295" i="47"/>
  <c r="E295" i="47"/>
  <c r="D294" i="47"/>
  <c r="E294" i="47"/>
  <c r="D293" i="47"/>
  <c r="E293" i="47"/>
  <c r="D292" i="47"/>
  <c r="E292" i="47"/>
  <c r="D291" i="47"/>
  <c r="E291" i="47"/>
  <c r="D290" i="47"/>
  <c r="E290" i="47"/>
  <c r="D289" i="47"/>
  <c r="C289" i="47"/>
  <c r="D288" i="47"/>
  <c r="E288" i="47"/>
  <c r="D287" i="47"/>
  <c r="E287" i="47"/>
  <c r="D286" i="47"/>
  <c r="E286" i="47"/>
  <c r="D285" i="47"/>
  <c r="E285" i="47"/>
  <c r="D284" i="47"/>
  <c r="E284" i="47"/>
  <c r="D283" i="47"/>
  <c r="E283" i="47"/>
  <c r="D282" i="47"/>
  <c r="E282" i="47"/>
  <c r="D281" i="47"/>
  <c r="E281" i="47"/>
  <c r="D280" i="47"/>
  <c r="E280" i="47"/>
  <c r="D279" i="47"/>
  <c r="E279" i="47"/>
  <c r="D278" i="47"/>
  <c r="E278" i="47"/>
  <c r="D277" i="47"/>
  <c r="E277" i="47"/>
  <c r="D276" i="47"/>
  <c r="E276" i="47"/>
  <c r="D275" i="47"/>
  <c r="E275" i="47"/>
  <c r="D274" i="47"/>
  <c r="E274" i="47"/>
  <c r="D273" i="47"/>
  <c r="E273" i="47"/>
  <c r="D272" i="47"/>
  <c r="E272" i="47"/>
  <c r="D271" i="47"/>
  <c r="E271" i="47"/>
  <c r="D270" i="47"/>
  <c r="E270" i="47"/>
  <c r="D269" i="47"/>
  <c r="E269" i="47"/>
  <c r="D268" i="47"/>
  <c r="E268" i="47"/>
  <c r="D267" i="47"/>
  <c r="E267" i="47"/>
  <c r="D266" i="47"/>
  <c r="C265" i="47"/>
  <c r="D264" i="47"/>
  <c r="E264" i="47"/>
  <c r="D262" i="47"/>
  <c r="D261" i="47"/>
  <c r="E261" i="47"/>
  <c r="C260" i="47"/>
  <c r="J259" i="47"/>
  <c r="J258" i="47"/>
  <c r="J257" i="47"/>
  <c r="J256" i="47"/>
  <c r="D252" i="47"/>
  <c r="E252" i="47"/>
  <c r="D251" i="47"/>
  <c r="E251" i="47"/>
  <c r="E250" i="47"/>
  <c r="C250" i="47"/>
  <c r="D249" i="47"/>
  <c r="E249" i="47"/>
  <c r="D248" i="47"/>
  <c r="E248" i="47"/>
  <c r="D247" i="47"/>
  <c r="E247" i="47"/>
  <c r="D246" i="47"/>
  <c r="E246" i="47"/>
  <c r="D245" i="47"/>
  <c r="E245" i="47"/>
  <c r="D244" i="47"/>
  <c r="D243" i="47"/>
  <c r="C244" i="47"/>
  <c r="C243" i="47"/>
  <c r="D242" i="47"/>
  <c r="E242" i="47"/>
  <c r="D241" i="47"/>
  <c r="D240" i="47"/>
  <c r="E240" i="47"/>
  <c r="C239" i="47"/>
  <c r="C238" i="47"/>
  <c r="D237" i="47"/>
  <c r="C236" i="47"/>
  <c r="C235" i="47"/>
  <c r="D234" i="47"/>
  <c r="E234" i="47"/>
  <c r="E233" i="47"/>
  <c r="C233" i="47"/>
  <c r="C229" i="47"/>
  <c r="C228" i="47"/>
  <c r="D232" i="47"/>
  <c r="E232" i="47"/>
  <c r="D231" i="47"/>
  <c r="E231" i="47"/>
  <c r="D230" i="47"/>
  <c r="E230" i="47"/>
  <c r="E229" i="47"/>
  <c r="E228" i="47"/>
  <c r="D229" i="47"/>
  <c r="D227" i="47"/>
  <c r="D226" i="47"/>
  <c r="E226" i="47"/>
  <c r="D225" i="47"/>
  <c r="E225" i="47"/>
  <c r="D224" i="47"/>
  <c r="E224" i="47"/>
  <c r="C223" i="47"/>
  <c r="C222" i="47"/>
  <c r="D221" i="47"/>
  <c r="E221" i="47"/>
  <c r="E220" i="47"/>
  <c r="C220" i="47"/>
  <c r="D219" i="47"/>
  <c r="E219" i="47"/>
  <c r="D218" i="47"/>
  <c r="D217" i="47"/>
  <c r="E217" i="47"/>
  <c r="C216" i="47"/>
  <c r="D214" i="47"/>
  <c r="E214" i="47"/>
  <c r="E213" i="47"/>
  <c r="D213" i="47"/>
  <c r="C213" i="47"/>
  <c r="D212" i="47"/>
  <c r="E212" i="47"/>
  <c r="E211" i="47"/>
  <c r="D211" i="47"/>
  <c r="C211" i="47"/>
  <c r="D210" i="47"/>
  <c r="E210" i="47"/>
  <c r="D209" i="47"/>
  <c r="E209" i="47"/>
  <c r="D208" i="47"/>
  <c r="E208" i="47"/>
  <c r="E207" i="47"/>
  <c r="D207" i="47"/>
  <c r="C207" i="47"/>
  <c r="D206" i="47"/>
  <c r="E206" i="47"/>
  <c r="D205" i="47"/>
  <c r="E205" i="47"/>
  <c r="C204" i="47"/>
  <c r="C203" i="47"/>
  <c r="D202" i="47"/>
  <c r="C201" i="47"/>
  <c r="C200" i="47"/>
  <c r="D199" i="47"/>
  <c r="E199" i="47"/>
  <c r="E198" i="47"/>
  <c r="E197" i="47"/>
  <c r="D198" i="47"/>
  <c r="D197" i="47"/>
  <c r="C198" i="47"/>
  <c r="C197" i="47"/>
  <c r="D196" i="47"/>
  <c r="E196" i="47"/>
  <c r="E195" i="47"/>
  <c r="C195" i="47"/>
  <c r="D194" i="47"/>
  <c r="D193" i="47"/>
  <c r="C193" i="47"/>
  <c r="D192" i="47"/>
  <c r="E192" i="47"/>
  <c r="D191" i="47"/>
  <c r="E191" i="47"/>
  <c r="D190" i="47"/>
  <c r="E190" i="47"/>
  <c r="C189" i="47"/>
  <c r="D187" i="47"/>
  <c r="E187" i="47"/>
  <c r="D186" i="47"/>
  <c r="C185" i="47"/>
  <c r="C184" i="47"/>
  <c r="D183" i="47"/>
  <c r="E183" i="47"/>
  <c r="E182" i="47"/>
  <c r="D181" i="47"/>
  <c r="E181" i="47"/>
  <c r="E180" i="47"/>
  <c r="C179" i="47"/>
  <c r="J178" i="47"/>
  <c r="J177" i="47"/>
  <c r="D176" i="47"/>
  <c r="E176" i="47"/>
  <c r="D175" i="47"/>
  <c r="C174" i="47"/>
  <c r="D173" i="47"/>
  <c r="E173" i="47"/>
  <c r="D172" i="47"/>
  <c r="C171" i="47"/>
  <c r="J170" i="47"/>
  <c r="D169" i="47"/>
  <c r="E169" i="47"/>
  <c r="D168" i="47"/>
  <c r="E168" i="47"/>
  <c r="E167" i="47"/>
  <c r="C167" i="47"/>
  <c r="D166" i="47"/>
  <c r="E166" i="47"/>
  <c r="D165" i="47"/>
  <c r="E165" i="47"/>
  <c r="D164" i="47"/>
  <c r="C164" i="47"/>
  <c r="C163" i="47"/>
  <c r="J163" i="47"/>
  <c r="D162" i="47"/>
  <c r="E162" i="47"/>
  <c r="D161" i="47"/>
  <c r="E161" i="47"/>
  <c r="D160" i="47"/>
  <c r="C160" i="47"/>
  <c r="D159" i="47"/>
  <c r="E159" i="47"/>
  <c r="D158" i="47"/>
  <c r="E158" i="47"/>
  <c r="C157" i="47"/>
  <c r="C154" i="47"/>
  <c r="C153" i="47"/>
  <c r="D156" i="47"/>
  <c r="D155" i="47"/>
  <c r="E155" i="47"/>
  <c r="J153" i="47"/>
  <c r="J152" i="47"/>
  <c r="D151" i="47"/>
  <c r="E151" i="47"/>
  <c r="D150" i="47"/>
  <c r="E150" i="47"/>
  <c r="E149" i="47"/>
  <c r="C149" i="47"/>
  <c r="D148" i="47"/>
  <c r="E148" i="47"/>
  <c r="D147" i="47"/>
  <c r="E147" i="47"/>
  <c r="D146" i="47"/>
  <c r="C146" i="47"/>
  <c r="D145" i="47"/>
  <c r="E145" i="47"/>
  <c r="D144" i="47"/>
  <c r="C143" i="47"/>
  <c r="D142" i="47"/>
  <c r="E142" i="47"/>
  <c r="D141" i="47"/>
  <c r="E141" i="47"/>
  <c r="D140" i="47"/>
  <c r="C140" i="47"/>
  <c r="D139" i="47"/>
  <c r="E139" i="47"/>
  <c r="D138" i="47"/>
  <c r="E138" i="47"/>
  <c r="D137" i="47"/>
  <c r="E137" i="47"/>
  <c r="C136" i="47"/>
  <c r="J135" i="47"/>
  <c r="C135" i="47"/>
  <c r="D134" i="47"/>
  <c r="E134" i="47"/>
  <c r="D133" i="47"/>
  <c r="E133" i="47"/>
  <c r="C132" i="47"/>
  <c r="D131" i="47"/>
  <c r="E131" i="47"/>
  <c r="D130" i="47"/>
  <c r="E130" i="47"/>
  <c r="D129" i="47"/>
  <c r="C129" i="47"/>
  <c r="D128" i="47"/>
  <c r="E128" i="47"/>
  <c r="D127" i="47"/>
  <c r="E127" i="47"/>
  <c r="C126" i="47"/>
  <c r="D125" i="47"/>
  <c r="E125" i="47"/>
  <c r="D124" i="47"/>
  <c r="E124" i="47"/>
  <c r="C123" i="47"/>
  <c r="D122" i="47"/>
  <c r="E122" i="47"/>
  <c r="D121" i="47"/>
  <c r="E121" i="47"/>
  <c r="C120" i="47"/>
  <c r="D119" i="47"/>
  <c r="E119" i="47"/>
  <c r="D118" i="47"/>
  <c r="E118" i="47"/>
  <c r="E117" i="47"/>
  <c r="C117" i="47"/>
  <c r="J116" i="47"/>
  <c r="C116" i="47"/>
  <c r="C115" i="47"/>
  <c r="J115" i="47"/>
  <c r="J114" i="47"/>
  <c r="D113" i="47"/>
  <c r="E113" i="47"/>
  <c r="D112" i="47"/>
  <c r="E112" i="47"/>
  <c r="D111" i="47"/>
  <c r="E111" i="47"/>
  <c r="D110" i="47"/>
  <c r="E110" i="47"/>
  <c r="D109" i="47"/>
  <c r="E109" i="47"/>
  <c r="D108" i="47"/>
  <c r="E108" i="47"/>
  <c r="D107" i="47"/>
  <c r="E107" i="47"/>
  <c r="D106" i="47"/>
  <c r="E106" i="47"/>
  <c r="D105" i="47"/>
  <c r="E105" i="47"/>
  <c r="D104" i="47"/>
  <c r="E104" i="47"/>
  <c r="D103" i="47"/>
  <c r="E103" i="47"/>
  <c r="D102" i="47"/>
  <c r="E102" i="47"/>
  <c r="D101" i="47"/>
  <c r="E101" i="47"/>
  <c r="D100" i="47"/>
  <c r="E100" i="47"/>
  <c r="D99" i="47"/>
  <c r="E99" i="47"/>
  <c r="D98" i="47"/>
  <c r="J97" i="47"/>
  <c r="C97" i="47"/>
  <c r="D96" i="47"/>
  <c r="E96" i="47"/>
  <c r="D95" i="47"/>
  <c r="E95" i="47"/>
  <c r="D94" i="47"/>
  <c r="E94" i="47"/>
  <c r="D93" i="47"/>
  <c r="E93" i="47"/>
  <c r="D92" i="47"/>
  <c r="E92" i="47"/>
  <c r="D91" i="47"/>
  <c r="E91" i="47"/>
  <c r="D90" i="47"/>
  <c r="E90" i="47"/>
  <c r="D89" i="47"/>
  <c r="E89" i="47"/>
  <c r="D88" i="47"/>
  <c r="E88" i="47"/>
  <c r="D87" i="47"/>
  <c r="E87" i="47"/>
  <c r="D86" i="47"/>
  <c r="E86" i="47"/>
  <c r="D85" i="47"/>
  <c r="E85" i="47"/>
  <c r="D84" i="47"/>
  <c r="E84" i="47"/>
  <c r="D83" i="47"/>
  <c r="E83" i="47"/>
  <c r="D82" i="47"/>
  <c r="E82" i="47"/>
  <c r="D81" i="47"/>
  <c r="E81" i="47"/>
  <c r="D80" i="47"/>
  <c r="E80" i="47"/>
  <c r="D79" i="47"/>
  <c r="E79" i="47"/>
  <c r="D78" i="47"/>
  <c r="E78" i="47"/>
  <c r="D77" i="47"/>
  <c r="E77" i="47"/>
  <c r="D76" i="47"/>
  <c r="E76" i="47"/>
  <c r="D75" i="47"/>
  <c r="E75" i="47"/>
  <c r="D74" i="47"/>
  <c r="E74" i="47"/>
  <c r="D73" i="47"/>
  <c r="E73" i="47"/>
  <c r="D72" i="47"/>
  <c r="E72" i="47"/>
  <c r="D71" i="47"/>
  <c r="E71" i="47"/>
  <c r="D70" i="47"/>
  <c r="D69" i="47"/>
  <c r="E69" i="47"/>
  <c r="J68" i="47"/>
  <c r="C68" i="47"/>
  <c r="J67" i="47"/>
  <c r="C67" i="47"/>
  <c r="D66" i="47"/>
  <c r="E66" i="47"/>
  <c r="D65" i="47"/>
  <c r="E65" i="47"/>
  <c r="D64" i="47"/>
  <c r="E64" i="47"/>
  <c r="D63" i="47"/>
  <c r="E63" i="47"/>
  <c r="D62" i="47"/>
  <c r="E62" i="47"/>
  <c r="J61" i="47"/>
  <c r="C61" i="47"/>
  <c r="D60" i="47"/>
  <c r="E60" i="47"/>
  <c r="D59" i="47"/>
  <c r="E59" i="47"/>
  <c r="D58" i="47"/>
  <c r="E58" i="47"/>
  <c r="D57" i="47"/>
  <c r="E57" i="47"/>
  <c r="D56" i="47"/>
  <c r="E56" i="47"/>
  <c r="D55" i="47"/>
  <c r="E55" i="47"/>
  <c r="D54" i="47"/>
  <c r="E54" i="47"/>
  <c r="D53" i="47"/>
  <c r="E53" i="47"/>
  <c r="D52" i="47"/>
  <c r="E52" i="47"/>
  <c r="D51" i="47"/>
  <c r="E51" i="47"/>
  <c r="D50" i="47"/>
  <c r="E50" i="47"/>
  <c r="D49" i="47"/>
  <c r="E49" i="47"/>
  <c r="D48" i="47"/>
  <c r="E48" i="47"/>
  <c r="D47" i="47"/>
  <c r="E47" i="47"/>
  <c r="D46" i="47"/>
  <c r="E46" i="47"/>
  <c r="D45" i="47"/>
  <c r="E45" i="47"/>
  <c r="D44" i="47"/>
  <c r="E44" i="47"/>
  <c r="D43" i="47"/>
  <c r="E43" i="47"/>
  <c r="D42" i="47"/>
  <c r="E42" i="47"/>
  <c r="D41" i="47"/>
  <c r="E41" i="47"/>
  <c r="D40" i="47"/>
  <c r="D39" i="47"/>
  <c r="E39" i="47"/>
  <c r="J38" i="47"/>
  <c r="C38" i="47"/>
  <c r="D37" i="47"/>
  <c r="E37" i="47"/>
  <c r="D36" i="47"/>
  <c r="E36" i="47"/>
  <c r="D35" i="47"/>
  <c r="E35" i="47"/>
  <c r="D34" i="47"/>
  <c r="E34" i="47"/>
  <c r="D33" i="47"/>
  <c r="E33" i="47"/>
  <c r="D32" i="47"/>
  <c r="E32" i="47"/>
  <c r="D31" i="47"/>
  <c r="E31" i="47"/>
  <c r="D30" i="47"/>
  <c r="E30" i="47"/>
  <c r="D29" i="47"/>
  <c r="E29" i="47"/>
  <c r="D28" i="47"/>
  <c r="E28" i="47"/>
  <c r="D27" i="47"/>
  <c r="E27" i="47"/>
  <c r="D26" i="47"/>
  <c r="E26" i="47"/>
  <c r="D25" i="47"/>
  <c r="E25" i="47"/>
  <c r="D24" i="47"/>
  <c r="E24" i="47"/>
  <c r="D23" i="47"/>
  <c r="E23" i="47"/>
  <c r="D22" i="47"/>
  <c r="E22" i="47"/>
  <c r="D21" i="47"/>
  <c r="E21" i="47"/>
  <c r="D20" i="47"/>
  <c r="E20" i="47"/>
  <c r="D19" i="47"/>
  <c r="E19" i="47"/>
  <c r="D18" i="47"/>
  <c r="E18" i="47"/>
  <c r="D17" i="47"/>
  <c r="E17" i="47"/>
  <c r="D16" i="47"/>
  <c r="E16" i="47"/>
  <c r="D15" i="47"/>
  <c r="E15" i="47"/>
  <c r="D14" i="47"/>
  <c r="E14" i="47"/>
  <c r="D13" i="47"/>
  <c r="E13" i="47"/>
  <c r="D12" i="47"/>
  <c r="E12" i="47"/>
  <c r="E11" i="47"/>
  <c r="J11" i="47"/>
  <c r="C11" i="47"/>
  <c r="D10" i="47"/>
  <c r="E10" i="47"/>
  <c r="D9" i="47"/>
  <c r="E9" i="47"/>
  <c r="D8" i="47"/>
  <c r="E8" i="47"/>
  <c r="D7" i="47"/>
  <c r="E7" i="47"/>
  <c r="D6" i="47"/>
  <c r="D5" i="47"/>
  <c r="E5" i="47"/>
  <c r="J4" i="47"/>
  <c r="C4" i="47"/>
  <c r="J3" i="47"/>
  <c r="C3" i="47"/>
  <c r="C2" i="47"/>
  <c r="J2" i="47"/>
  <c r="J1" i="47"/>
  <c r="D779" i="46"/>
  <c r="D778" i="46"/>
  <c r="C778" i="46"/>
  <c r="D777" i="46"/>
  <c r="E777" i="46"/>
  <c r="D776" i="46"/>
  <c r="E776" i="46"/>
  <c r="D775" i="46"/>
  <c r="E775" i="46"/>
  <c r="D774" i="46"/>
  <c r="C773" i="46"/>
  <c r="C772" i="46"/>
  <c r="D771" i="46"/>
  <c r="E771" i="46"/>
  <c r="D770" i="46"/>
  <c r="E770" i="46"/>
  <c r="C769" i="46"/>
  <c r="C768" i="46"/>
  <c r="D767" i="46"/>
  <c r="C766" i="46"/>
  <c r="D765" i="46"/>
  <c r="E765" i="46"/>
  <c r="D764" i="46"/>
  <c r="E764" i="46"/>
  <c r="D763" i="46"/>
  <c r="E763" i="46"/>
  <c r="C762" i="46"/>
  <c r="C761" i="46"/>
  <c r="D760" i="46"/>
  <c r="E760" i="46"/>
  <c r="D759" i="46"/>
  <c r="E759" i="46"/>
  <c r="D758" i="46"/>
  <c r="E758" i="46"/>
  <c r="C757" i="46"/>
  <c r="C756" i="46"/>
  <c r="D755" i="46"/>
  <c r="E755" i="46"/>
  <c r="D754" i="46"/>
  <c r="D753" i="46"/>
  <c r="E753" i="46"/>
  <c r="C752" i="46"/>
  <c r="C751" i="46"/>
  <c r="D750" i="46"/>
  <c r="E750" i="46"/>
  <c r="D749" i="46"/>
  <c r="E749" i="46"/>
  <c r="D748" i="46"/>
  <c r="C747" i="46"/>
  <c r="D746" i="46"/>
  <c r="E746" i="46"/>
  <c r="E745" i="46"/>
  <c r="C745" i="46"/>
  <c r="D743" i="46"/>
  <c r="C742" i="46"/>
  <c r="D741" i="46"/>
  <c r="E741" i="46"/>
  <c r="E740" i="46"/>
  <c r="D740" i="46"/>
  <c r="C740" i="46"/>
  <c r="D739" i="46"/>
  <c r="E739" i="46"/>
  <c r="D738" i="46"/>
  <c r="E738" i="46"/>
  <c r="D737" i="46"/>
  <c r="E737" i="46"/>
  <c r="D736" i="46"/>
  <c r="E736" i="46"/>
  <c r="D735" i="46"/>
  <c r="D734" i="46"/>
  <c r="C735" i="46"/>
  <c r="C734" i="46"/>
  <c r="D733" i="46"/>
  <c r="C732" i="46"/>
  <c r="C731" i="46"/>
  <c r="D730" i="46"/>
  <c r="E730" i="46"/>
  <c r="D729" i="46"/>
  <c r="C728" i="46"/>
  <c r="J727" i="46"/>
  <c r="J726" i="46"/>
  <c r="D725" i="46"/>
  <c r="E725" i="46"/>
  <c r="D724" i="46"/>
  <c r="C723" i="46"/>
  <c r="D722" i="46"/>
  <c r="E722" i="46"/>
  <c r="D721" i="46"/>
  <c r="E721" i="46"/>
  <c r="D720" i="46"/>
  <c r="E720" i="46"/>
  <c r="C719" i="46"/>
  <c r="J718" i="46"/>
  <c r="C718" i="46"/>
  <c r="C717" i="46"/>
  <c r="J717" i="46"/>
  <c r="D716" i="46"/>
  <c r="E716" i="46"/>
  <c r="D715" i="46"/>
  <c r="E715" i="46"/>
  <c r="D714" i="46"/>
  <c r="E714" i="46"/>
  <c r="D713" i="46"/>
  <c r="E713" i="46"/>
  <c r="D712" i="46"/>
  <c r="E712" i="46"/>
  <c r="D711" i="46"/>
  <c r="E711" i="46"/>
  <c r="D710" i="46"/>
  <c r="E710" i="46"/>
  <c r="D709" i="46"/>
  <c r="D708" i="46"/>
  <c r="E708" i="46"/>
  <c r="D707" i="46"/>
  <c r="E707" i="46"/>
  <c r="D706" i="46"/>
  <c r="E706" i="46"/>
  <c r="D705" i="46"/>
  <c r="E705" i="46"/>
  <c r="D704" i="46"/>
  <c r="E704" i="46"/>
  <c r="D703" i="46"/>
  <c r="E703" i="46"/>
  <c r="D702" i="46"/>
  <c r="E702" i="46"/>
  <c r="C701" i="46"/>
  <c r="D700" i="46"/>
  <c r="D699" i="46"/>
  <c r="E699" i="46"/>
  <c r="D698" i="46"/>
  <c r="E698" i="46"/>
  <c r="D697" i="46"/>
  <c r="E697" i="46"/>
  <c r="D696" i="46"/>
  <c r="E696" i="46"/>
  <c r="C695" i="46"/>
  <c r="D694" i="46"/>
  <c r="E694" i="46"/>
  <c r="D693" i="46"/>
  <c r="E693" i="46"/>
  <c r="D692" i="46"/>
  <c r="E692" i="46"/>
  <c r="D691" i="46"/>
  <c r="E691" i="46"/>
  <c r="D690" i="46"/>
  <c r="E690" i="46"/>
  <c r="D689" i="46"/>
  <c r="C688" i="46"/>
  <c r="D687" i="46"/>
  <c r="E687" i="46"/>
  <c r="D686" i="46"/>
  <c r="E686" i="46"/>
  <c r="D685" i="46"/>
  <c r="E685" i="46"/>
  <c r="C684" i="46"/>
  <c r="D683" i="46"/>
  <c r="E683" i="46"/>
  <c r="D682" i="46"/>
  <c r="E682" i="46"/>
  <c r="D681" i="46"/>
  <c r="C680" i="46"/>
  <c r="D679" i="46"/>
  <c r="E679" i="46"/>
  <c r="D678" i="46"/>
  <c r="C677" i="46"/>
  <c r="D676" i="46"/>
  <c r="E676" i="46"/>
  <c r="D675" i="46"/>
  <c r="E675" i="46"/>
  <c r="D674" i="46"/>
  <c r="E674" i="46"/>
  <c r="D673" i="46"/>
  <c r="C672" i="46"/>
  <c r="D671" i="46"/>
  <c r="E671" i="46"/>
  <c r="D670" i="46"/>
  <c r="E670" i="46"/>
  <c r="D669" i="46"/>
  <c r="E669" i="46"/>
  <c r="D668" i="46"/>
  <c r="E668" i="46"/>
  <c r="D667" i="46"/>
  <c r="E667" i="46"/>
  <c r="C666" i="46"/>
  <c r="D665" i="46"/>
  <c r="E665" i="46"/>
  <c r="D664" i="46"/>
  <c r="E664" i="46"/>
  <c r="D663" i="46"/>
  <c r="C662" i="46"/>
  <c r="D661" i="46"/>
  <c r="E661" i="46"/>
  <c r="D660" i="46"/>
  <c r="E660" i="46"/>
  <c r="D659" i="46"/>
  <c r="E659" i="46"/>
  <c r="D658" i="46"/>
  <c r="E658" i="46"/>
  <c r="D657" i="46"/>
  <c r="E657" i="46"/>
  <c r="D656" i="46"/>
  <c r="D655" i="46"/>
  <c r="E655" i="46"/>
  <c r="C654" i="46"/>
  <c r="D653" i="46"/>
  <c r="E653" i="46"/>
  <c r="D652" i="46"/>
  <c r="E652" i="46"/>
  <c r="D651" i="46"/>
  <c r="E651" i="46"/>
  <c r="D650" i="46"/>
  <c r="E650" i="46"/>
  <c r="D649" i="46"/>
  <c r="E649" i="46"/>
  <c r="D648" i="46"/>
  <c r="C647" i="46"/>
  <c r="C646" i="46"/>
  <c r="J646" i="46"/>
  <c r="D645" i="46"/>
  <c r="E645" i="46"/>
  <c r="D644" i="46"/>
  <c r="E644" i="46"/>
  <c r="J643" i="46"/>
  <c r="C643" i="46"/>
  <c r="D642" i="46"/>
  <c r="E642" i="46"/>
  <c r="D641" i="46"/>
  <c r="E641" i="46"/>
  <c r="D640" i="46"/>
  <c r="E640" i="46"/>
  <c r="J639" i="46"/>
  <c r="C639" i="46"/>
  <c r="D638" i="46"/>
  <c r="E638" i="46"/>
  <c r="D637" i="46"/>
  <c r="E637" i="46"/>
  <c r="D636" i="46"/>
  <c r="E636" i="46"/>
  <c r="D635" i="46"/>
  <c r="E635" i="46"/>
  <c r="D634" i="46"/>
  <c r="E634" i="46"/>
  <c r="D633" i="46"/>
  <c r="E633" i="46"/>
  <c r="D632" i="46"/>
  <c r="E632" i="46"/>
  <c r="D631" i="46"/>
  <c r="E631" i="46"/>
  <c r="D630" i="46"/>
  <c r="E630" i="46"/>
  <c r="C629" i="46"/>
  <c r="D628" i="46"/>
  <c r="E628" i="46"/>
  <c r="D627" i="46"/>
  <c r="E627" i="46"/>
  <c r="D626" i="46"/>
  <c r="E626" i="46"/>
  <c r="D625" i="46"/>
  <c r="E625" i="46"/>
  <c r="D624" i="46"/>
  <c r="E624" i="46"/>
  <c r="D623" i="46"/>
  <c r="E623" i="46"/>
  <c r="D622" i="46"/>
  <c r="E622" i="46"/>
  <c r="D621" i="46"/>
  <c r="E621" i="46"/>
  <c r="D620" i="46"/>
  <c r="E620" i="46"/>
  <c r="D619" i="46"/>
  <c r="E619" i="46"/>
  <c r="D618" i="46"/>
  <c r="C617" i="46"/>
  <c r="D616" i="46"/>
  <c r="E616" i="46"/>
  <c r="D615" i="46"/>
  <c r="E615" i="46"/>
  <c r="D614" i="46"/>
  <c r="E614" i="46"/>
  <c r="D613" i="46"/>
  <c r="E613" i="46"/>
  <c r="D612" i="46"/>
  <c r="C611" i="46"/>
  <c r="C563" i="46"/>
  <c r="C570" i="46"/>
  <c r="C578" i="46"/>
  <c r="C582" i="46"/>
  <c r="C588" i="46"/>
  <c r="C593" i="46"/>
  <c r="C596" i="46"/>
  <c r="C600" i="46"/>
  <c r="C604" i="46"/>
  <c r="C562" i="46"/>
  <c r="C561" i="46"/>
  <c r="D610" i="46"/>
  <c r="E610" i="46"/>
  <c r="D609" i="46"/>
  <c r="E609" i="46"/>
  <c r="D608" i="46"/>
  <c r="D607" i="46"/>
  <c r="E607" i="46"/>
  <c r="D606" i="46"/>
  <c r="E606" i="46"/>
  <c r="D605" i="46"/>
  <c r="E605" i="46"/>
  <c r="D603" i="46"/>
  <c r="E603" i="46"/>
  <c r="D602" i="46"/>
  <c r="E602" i="46"/>
  <c r="D601" i="46"/>
  <c r="D599" i="46"/>
  <c r="E599" i="46"/>
  <c r="D598" i="46"/>
  <c r="E598" i="46"/>
  <c r="D597" i="46"/>
  <c r="E597" i="46"/>
  <c r="D595" i="46"/>
  <c r="D594" i="46"/>
  <c r="E594" i="46"/>
  <c r="D592" i="46"/>
  <c r="D591" i="46"/>
  <c r="E591" i="46"/>
  <c r="D590" i="46"/>
  <c r="E590" i="46"/>
  <c r="D589" i="46"/>
  <c r="E589" i="46"/>
  <c r="D587" i="46"/>
  <c r="E587" i="46"/>
  <c r="D586" i="46"/>
  <c r="E586" i="46"/>
  <c r="D585" i="46"/>
  <c r="E585" i="46"/>
  <c r="D584" i="46"/>
  <c r="E584" i="46"/>
  <c r="D583" i="46"/>
  <c r="D581" i="46"/>
  <c r="E581" i="46"/>
  <c r="D580" i="46"/>
  <c r="E580" i="46"/>
  <c r="D579" i="46"/>
  <c r="E579" i="46"/>
  <c r="D577" i="46"/>
  <c r="E577" i="46"/>
  <c r="D576" i="46"/>
  <c r="E576" i="46"/>
  <c r="D575" i="46"/>
  <c r="E575" i="46"/>
  <c r="D574" i="46"/>
  <c r="E574" i="46"/>
  <c r="D573" i="46"/>
  <c r="E573" i="46"/>
  <c r="D572" i="46"/>
  <c r="E572" i="46"/>
  <c r="D571" i="46"/>
  <c r="E571" i="46"/>
  <c r="D569" i="46"/>
  <c r="E569" i="46"/>
  <c r="D568" i="46"/>
  <c r="E568" i="46"/>
  <c r="D567" i="46"/>
  <c r="E567" i="46"/>
  <c r="D566" i="46"/>
  <c r="E566" i="46"/>
  <c r="D565" i="46"/>
  <c r="E565" i="46"/>
  <c r="D564" i="46"/>
  <c r="E564" i="46"/>
  <c r="J562" i="46"/>
  <c r="J561" i="46"/>
  <c r="J560" i="46"/>
  <c r="D559" i="46"/>
  <c r="E559" i="46"/>
  <c r="D558" i="46"/>
  <c r="E558" i="46"/>
  <c r="C557" i="46"/>
  <c r="D556" i="46"/>
  <c r="E556" i="46"/>
  <c r="D555" i="46"/>
  <c r="E555" i="46"/>
  <c r="D554" i="46"/>
  <c r="C553" i="46"/>
  <c r="C552" i="46"/>
  <c r="C551" i="46"/>
  <c r="J552" i="46"/>
  <c r="J551" i="46"/>
  <c r="D550" i="46"/>
  <c r="E550" i="46"/>
  <c r="D549" i="46"/>
  <c r="E549" i="46"/>
  <c r="E548" i="46"/>
  <c r="J548" i="46"/>
  <c r="C548" i="46"/>
  <c r="D547" i="46"/>
  <c r="E547" i="46"/>
  <c r="D546" i="46"/>
  <c r="E546" i="46"/>
  <c r="C545" i="46"/>
  <c r="D544" i="46"/>
  <c r="E544" i="46"/>
  <c r="D543" i="46"/>
  <c r="E543" i="46"/>
  <c r="D542" i="46"/>
  <c r="E542" i="46"/>
  <c r="D541" i="46"/>
  <c r="E541" i="46"/>
  <c r="D540" i="46"/>
  <c r="E540" i="46"/>
  <c r="C539" i="46"/>
  <c r="D538" i="46"/>
  <c r="E538" i="46"/>
  <c r="D537" i="46"/>
  <c r="E537" i="46"/>
  <c r="D536" i="46"/>
  <c r="E536" i="46"/>
  <c r="D535" i="46"/>
  <c r="E535" i="46"/>
  <c r="D534" i="46"/>
  <c r="E534" i="46"/>
  <c r="D533" i="46"/>
  <c r="C532" i="46"/>
  <c r="D531" i="46"/>
  <c r="E531" i="46"/>
  <c r="E530" i="46"/>
  <c r="C530" i="46"/>
  <c r="C529" i="46"/>
  <c r="D528" i="46"/>
  <c r="D527" i="46"/>
  <c r="E527" i="46"/>
  <c r="D526" i="46"/>
  <c r="E526" i="46"/>
  <c r="D525" i="46"/>
  <c r="E525" i="46"/>
  <c r="D524" i="46"/>
  <c r="E524" i="46"/>
  <c r="C523" i="46"/>
  <c r="D522" i="46"/>
  <c r="E522" i="46"/>
  <c r="D521" i="46"/>
  <c r="E521" i="46"/>
  <c r="D520" i="46"/>
  <c r="E520" i="46"/>
  <c r="D519" i="46"/>
  <c r="E519" i="46"/>
  <c r="D518" i="46"/>
  <c r="E518" i="46"/>
  <c r="D517" i="46"/>
  <c r="E517" i="46"/>
  <c r="D516" i="46"/>
  <c r="E516" i="46"/>
  <c r="D515" i="46"/>
  <c r="C514" i="46"/>
  <c r="C510" i="46"/>
  <c r="D513" i="46"/>
  <c r="E513" i="46"/>
  <c r="D512" i="46"/>
  <c r="E512" i="46"/>
  <c r="D511" i="46"/>
  <c r="D509" i="46"/>
  <c r="E509" i="46"/>
  <c r="D508" i="46"/>
  <c r="E508" i="46"/>
  <c r="D507" i="46"/>
  <c r="E507" i="46"/>
  <c r="D506" i="46"/>
  <c r="E506" i="46"/>
  <c r="D505" i="46"/>
  <c r="C504" i="46"/>
  <c r="D503" i="46"/>
  <c r="E503" i="46"/>
  <c r="D502" i="46"/>
  <c r="E502" i="46"/>
  <c r="D501" i="46"/>
  <c r="E501" i="46"/>
  <c r="D500" i="46"/>
  <c r="E500" i="46"/>
  <c r="D499" i="46"/>
  <c r="E499" i="46"/>
  <c r="D498" i="46"/>
  <c r="C497" i="46"/>
  <c r="D496" i="46"/>
  <c r="E496" i="46"/>
  <c r="D495" i="46"/>
  <c r="E495" i="46"/>
  <c r="C494" i="46"/>
  <c r="D493" i="46"/>
  <c r="E493" i="46"/>
  <c r="D492" i="46"/>
  <c r="D491" i="46"/>
  <c r="C491" i="46"/>
  <c r="D490" i="46"/>
  <c r="E490" i="46"/>
  <c r="D489" i="46"/>
  <c r="E489" i="46"/>
  <c r="D488" i="46"/>
  <c r="E488" i="46"/>
  <c r="D487" i="46"/>
  <c r="C486" i="46"/>
  <c r="D485" i="46"/>
  <c r="E485" i="46"/>
  <c r="C484" i="46"/>
  <c r="C483" i="46"/>
  <c r="J483" i="46"/>
  <c r="D481" i="46"/>
  <c r="E481" i="46"/>
  <c r="D480" i="46"/>
  <c r="E480" i="46"/>
  <c r="D479" i="46"/>
  <c r="E479" i="46"/>
  <c r="D478" i="46"/>
  <c r="E478" i="46"/>
  <c r="E477" i="46"/>
  <c r="C477" i="46"/>
  <c r="D476" i="46"/>
  <c r="E476" i="46"/>
  <c r="D475" i="46"/>
  <c r="E475" i="46"/>
  <c r="C474" i="46"/>
  <c r="D473" i="46"/>
  <c r="E473" i="46"/>
  <c r="D472" i="46"/>
  <c r="E472" i="46"/>
  <c r="D471" i="46"/>
  <c r="E471" i="46"/>
  <c r="D470" i="46"/>
  <c r="E470" i="46"/>
  <c r="D469" i="46"/>
  <c r="C468" i="46"/>
  <c r="D467" i="46"/>
  <c r="E467" i="46"/>
  <c r="D466" i="46"/>
  <c r="E466" i="46"/>
  <c r="D465" i="46"/>
  <c r="E465" i="46"/>
  <c r="D464" i="46"/>
  <c r="E464" i="46"/>
  <c r="C463" i="46"/>
  <c r="C445" i="46"/>
  <c r="C455" i="46"/>
  <c r="C459" i="46"/>
  <c r="C450" i="46"/>
  <c r="C444" i="46"/>
  <c r="D462" i="46"/>
  <c r="E462" i="46"/>
  <c r="D461" i="46"/>
  <c r="D460" i="46"/>
  <c r="E460" i="46"/>
  <c r="D458" i="46"/>
  <c r="E458" i="46"/>
  <c r="D457" i="46"/>
  <c r="E457" i="46"/>
  <c r="D456" i="46"/>
  <c r="D454" i="46"/>
  <c r="E454" i="46"/>
  <c r="D453" i="46"/>
  <c r="E453" i="46"/>
  <c r="D452" i="46"/>
  <c r="E452" i="46"/>
  <c r="D451" i="46"/>
  <c r="E451" i="46"/>
  <c r="D449" i="46"/>
  <c r="E449" i="46"/>
  <c r="D448" i="46"/>
  <c r="E448" i="46"/>
  <c r="D447" i="46"/>
  <c r="E447" i="46"/>
  <c r="D446" i="46"/>
  <c r="E446" i="46"/>
  <c r="D443" i="46"/>
  <c r="E443" i="46"/>
  <c r="D442" i="46"/>
  <c r="E442" i="46"/>
  <c r="D441" i="46"/>
  <c r="E441" i="46"/>
  <c r="D440" i="46"/>
  <c r="E440" i="46"/>
  <c r="D439" i="46"/>
  <c r="E439" i="46"/>
  <c r="D438" i="46"/>
  <c r="E438" i="46"/>
  <c r="D437" i="46"/>
  <c r="E437" i="46"/>
  <c r="D436" i="46"/>
  <c r="E436" i="46"/>
  <c r="D435" i="46"/>
  <c r="E435" i="46"/>
  <c r="D434" i="46"/>
  <c r="E434" i="46"/>
  <c r="D433" i="46"/>
  <c r="E433" i="46"/>
  <c r="D432" i="46"/>
  <c r="E432" i="46"/>
  <c r="D431" i="46"/>
  <c r="E431" i="46"/>
  <c r="D430" i="46"/>
  <c r="E430" i="46"/>
  <c r="D429" i="46"/>
  <c r="C429" i="46"/>
  <c r="D428" i="46"/>
  <c r="E428" i="46"/>
  <c r="D427" i="46"/>
  <c r="E427" i="46"/>
  <c r="D426" i="46"/>
  <c r="E426" i="46"/>
  <c r="D425" i="46"/>
  <c r="E425" i="46"/>
  <c r="D424" i="46"/>
  <c r="E424" i="46"/>
  <c r="D423" i="46"/>
  <c r="E423" i="46"/>
  <c r="C422" i="46"/>
  <c r="D421" i="46"/>
  <c r="E421" i="46"/>
  <c r="D420" i="46"/>
  <c r="E420" i="46"/>
  <c r="D419" i="46"/>
  <c r="E419" i="46"/>
  <c r="D418" i="46"/>
  <c r="E418" i="46"/>
  <c r="D417" i="46"/>
  <c r="C416" i="46"/>
  <c r="D415" i="46"/>
  <c r="E415" i="46"/>
  <c r="D414" i="46"/>
  <c r="E414" i="46"/>
  <c r="D413" i="46"/>
  <c r="C412" i="46"/>
  <c r="D411" i="46"/>
  <c r="E411" i="46"/>
  <c r="D410" i="46"/>
  <c r="E410" i="46"/>
  <c r="E409" i="46"/>
  <c r="D409" i="46"/>
  <c r="C409" i="46"/>
  <c r="D408" i="46"/>
  <c r="E408" i="46"/>
  <c r="D407" i="46"/>
  <c r="E407" i="46"/>
  <c r="D406" i="46"/>
  <c r="E406" i="46"/>
  <c r="D405" i="46"/>
  <c r="E405" i="46"/>
  <c r="C404" i="46"/>
  <c r="D403" i="46"/>
  <c r="E403" i="46"/>
  <c r="D402" i="46"/>
  <c r="E402" i="46"/>
  <c r="D401" i="46"/>
  <c r="E401" i="46"/>
  <c r="D400" i="46"/>
  <c r="E400" i="46"/>
  <c r="C399" i="46"/>
  <c r="D398" i="46"/>
  <c r="E398" i="46"/>
  <c r="D397" i="46"/>
  <c r="E397" i="46"/>
  <c r="D396" i="46"/>
  <c r="E396" i="46"/>
  <c r="E395" i="46"/>
  <c r="C395" i="46"/>
  <c r="D394" i="46"/>
  <c r="E394" i="46"/>
  <c r="D393" i="46"/>
  <c r="E393" i="46"/>
  <c r="E392" i="46"/>
  <c r="C392" i="46"/>
  <c r="D391" i="46"/>
  <c r="E391" i="46"/>
  <c r="D390" i="46"/>
  <c r="E390" i="46"/>
  <c r="D389" i="46"/>
  <c r="E389" i="46"/>
  <c r="E388" i="46"/>
  <c r="C388" i="46"/>
  <c r="D387" i="46"/>
  <c r="E387" i="46"/>
  <c r="D386" i="46"/>
  <c r="E386" i="46"/>
  <c r="D385" i="46"/>
  <c r="E385" i="46"/>
  <c r="D384" i="46"/>
  <c r="E384" i="46"/>
  <c r="D383" i="46"/>
  <c r="C382" i="46"/>
  <c r="D381" i="46"/>
  <c r="E381" i="46"/>
  <c r="D380" i="46"/>
  <c r="E380" i="46"/>
  <c r="D379" i="46"/>
  <c r="E379" i="46"/>
  <c r="D378" i="46"/>
  <c r="C378" i="46"/>
  <c r="D377" i="46"/>
  <c r="E377" i="46"/>
  <c r="D376" i="46"/>
  <c r="E376" i="46"/>
  <c r="D375" i="46"/>
  <c r="D374" i="46"/>
  <c r="E374" i="46"/>
  <c r="C373" i="46"/>
  <c r="D372" i="46"/>
  <c r="E372" i="46"/>
  <c r="D371" i="46"/>
  <c r="E371" i="46"/>
  <c r="D370" i="46"/>
  <c r="E370" i="46"/>
  <c r="D369" i="46"/>
  <c r="C368" i="46"/>
  <c r="D367" i="46"/>
  <c r="E367" i="46"/>
  <c r="D366" i="46"/>
  <c r="E366" i="46"/>
  <c r="D365" i="46"/>
  <c r="E365" i="46"/>
  <c r="D364" i="46"/>
  <c r="E364" i="46"/>
  <c r="D363" i="46"/>
  <c r="E363" i="46"/>
  <c r="C362" i="46"/>
  <c r="D361" i="46"/>
  <c r="E361" i="46"/>
  <c r="D360" i="46"/>
  <c r="E360" i="46"/>
  <c r="D359" i="46"/>
  <c r="E359" i="46"/>
  <c r="D358" i="46"/>
  <c r="E358" i="46"/>
  <c r="C357" i="46"/>
  <c r="D356" i="46"/>
  <c r="E356" i="46"/>
  <c r="D355" i="46"/>
  <c r="E355" i="46"/>
  <c r="D354" i="46"/>
  <c r="D353" i="46"/>
  <c r="C353" i="46"/>
  <c r="D352" i="46"/>
  <c r="E352" i="46"/>
  <c r="D351" i="46"/>
  <c r="E351" i="46"/>
  <c r="D350" i="46"/>
  <c r="D349" i="46"/>
  <c r="E349" i="46"/>
  <c r="C348" i="46"/>
  <c r="D347" i="46"/>
  <c r="E347" i="46"/>
  <c r="D346" i="46"/>
  <c r="E346" i="46"/>
  <c r="D345" i="46"/>
  <c r="D344" i="46"/>
  <c r="C344" i="46"/>
  <c r="D343" i="46"/>
  <c r="E343" i="46"/>
  <c r="D342" i="46"/>
  <c r="E342" i="46"/>
  <c r="D341" i="46"/>
  <c r="E341" i="46"/>
  <c r="J339" i="46"/>
  <c r="D338" i="46"/>
  <c r="E338" i="46"/>
  <c r="D337" i="46"/>
  <c r="E337" i="46"/>
  <c r="D336" i="46"/>
  <c r="E336" i="46"/>
  <c r="D335" i="46"/>
  <c r="E335" i="46"/>
  <c r="D334" i="46"/>
  <c r="E334" i="46"/>
  <c r="D333" i="46"/>
  <c r="E333" i="46"/>
  <c r="D332" i="46"/>
  <c r="E332" i="46"/>
  <c r="D331" i="46"/>
  <c r="C331" i="46"/>
  <c r="D330" i="46"/>
  <c r="E330" i="46"/>
  <c r="D329" i="46"/>
  <c r="E329" i="46"/>
  <c r="C328" i="46"/>
  <c r="D327" i="46"/>
  <c r="E327" i="46"/>
  <c r="D326" i="46"/>
  <c r="C325" i="46"/>
  <c r="D324" i="46"/>
  <c r="E324" i="46"/>
  <c r="D323" i="46"/>
  <c r="E323" i="46"/>
  <c r="D322" i="46"/>
  <c r="E322" i="46"/>
  <c r="D321" i="46"/>
  <c r="E321" i="46"/>
  <c r="D320" i="46"/>
  <c r="E320" i="46"/>
  <c r="D319" i="46"/>
  <c r="E319" i="46"/>
  <c r="D318" i="46"/>
  <c r="E318" i="46"/>
  <c r="D317" i="46"/>
  <c r="D316" i="46"/>
  <c r="E316" i="46"/>
  <c r="C315" i="46"/>
  <c r="C314" i="46"/>
  <c r="D313" i="46"/>
  <c r="E313" i="46"/>
  <c r="D312" i="46"/>
  <c r="E312" i="46"/>
  <c r="D311" i="46"/>
  <c r="E311" i="46"/>
  <c r="D310" i="46"/>
  <c r="D309" i="46"/>
  <c r="E309" i="46"/>
  <c r="C308" i="46"/>
  <c r="D307" i="46"/>
  <c r="E307" i="46"/>
  <c r="D306" i="46"/>
  <c r="C305" i="46"/>
  <c r="D304" i="46"/>
  <c r="E304" i="46"/>
  <c r="D303" i="46"/>
  <c r="C302" i="46"/>
  <c r="D301" i="46"/>
  <c r="E301" i="46"/>
  <c r="D300" i="46"/>
  <c r="E300" i="46"/>
  <c r="D299" i="46"/>
  <c r="C298" i="46"/>
  <c r="D297" i="46"/>
  <c r="E297" i="46"/>
  <c r="E296" i="46"/>
  <c r="C296" i="46"/>
  <c r="D295" i="46"/>
  <c r="E295" i="46"/>
  <c r="D294" i="46"/>
  <c r="E294" i="46"/>
  <c r="D293" i="46"/>
  <c r="E293" i="46"/>
  <c r="D292" i="46"/>
  <c r="E292" i="46"/>
  <c r="D291" i="46"/>
  <c r="E291" i="46"/>
  <c r="D290" i="46"/>
  <c r="E290" i="46"/>
  <c r="D289" i="46"/>
  <c r="C289" i="46"/>
  <c r="D288" i="46"/>
  <c r="E288" i="46"/>
  <c r="D287" i="46"/>
  <c r="E287" i="46"/>
  <c r="D286" i="46"/>
  <c r="E286" i="46"/>
  <c r="D285" i="46"/>
  <c r="E285" i="46"/>
  <c r="D284" i="46"/>
  <c r="E284" i="46"/>
  <c r="D283" i="46"/>
  <c r="E283" i="46"/>
  <c r="D282" i="46"/>
  <c r="E282" i="46"/>
  <c r="D281" i="46"/>
  <c r="E281" i="46"/>
  <c r="D280" i="46"/>
  <c r="E280" i="46"/>
  <c r="D279" i="46"/>
  <c r="E279" i="46"/>
  <c r="D278" i="46"/>
  <c r="E278" i="46"/>
  <c r="D277" i="46"/>
  <c r="E277" i="46"/>
  <c r="D276" i="46"/>
  <c r="E276" i="46"/>
  <c r="D275" i="46"/>
  <c r="E275" i="46"/>
  <c r="D274" i="46"/>
  <c r="E274" i="46"/>
  <c r="D273" i="46"/>
  <c r="E273" i="46"/>
  <c r="D272" i="46"/>
  <c r="E272" i="46"/>
  <c r="D271" i="46"/>
  <c r="E271" i="46"/>
  <c r="D270" i="46"/>
  <c r="E270" i="46"/>
  <c r="D269" i="46"/>
  <c r="E269" i="46"/>
  <c r="D268" i="46"/>
  <c r="E268" i="46"/>
  <c r="D267" i="46"/>
  <c r="E267" i="46"/>
  <c r="D266" i="46"/>
  <c r="E266" i="46"/>
  <c r="C265" i="46"/>
  <c r="D264" i="46"/>
  <c r="E264" i="46"/>
  <c r="C263" i="46"/>
  <c r="D262" i="46"/>
  <c r="E262" i="46"/>
  <c r="D261" i="46"/>
  <c r="E261" i="46"/>
  <c r="E260" i="46"/>
  <c r="C260" i="46"/>
  <c r="J259" i="46"/>
  <c r="J258" i="46"/>
  <c r="J257" i="46"/>
  <c r="J256" i="46"/>
  <c r="D252" i="46"/>
  <c r="E252" i="46"/>
  <c r="D251" i="46"/>
  <c r="E251" i="46"/>
  <c r="E250" i="46"/>
  <c r="C250" i="46"/>
  <c r="D249" i="46"/>
  <c r="E249" i="46"/>
  <c r="D248" i="46"/>
  <c r="E248" i="46"/>
  <c r="D247" i="46"/>
  <c r="E247" i="46"/>
  <c r="D246" i="46"/>
  <c r="E246" i="46"/>
  <c r="D245" i="46"/>
  <c r="E245" i="46"/>
  <c r="C244" i="46"/>
  <c r="C243" i="46"/>
  <c r="D242" i="46"/>
  <c r="E242" i="46"/>
  <c r="D241" i="46"/>
  <c r="E241" i="46"/>
  <c r="D240" i="46"/>
  <c r="E240" i="46"/>
  <c r="C239" i="46"/>
  <c r="C238" i="46"/>
  <c r="D237" i="46"/>
  <c r="E237" i="46"/>
  <c r="E236" i="46"/>
  <c r="E235" i="46"/>
  <c r="C236" i="46"/>
  <c r="C235" i="46"/>
  <c r="D234" i="46"/>
  <c r="E234" i="46"/>
  <c r="E233" i="46"/>
  <c r="C233" i="46"/>
  <c r="D232" i="46"/>
  <c r="D231" i="46"/>
  <c r="E231" i="46"/>
  <c r="D230" i="46"/>
  <c r="E230" i="46"/>
  <c r="C229" i="46"/>
  <c r="C228" i="46"/>
  <c r="D227" i="46"/>
  <c r="E227" i="46"/>
  <c r="D226" i="46"/>
  <c r="E226" i="46"/>
  <c r="D225" i="46"/>
  <c r="D224" i="46"/>
  <c r="E224" i="46"/>
  <c r="C223" i="46"/>
  <c r="C222" i="46"/>
  <c r="D221" i="46"/>
  <c r="C220" i="46"/>
  <c r="D219" i="46"/>
  <c r="E219" i="46"/>
  <c r="D218" i="46"/>
  <c r="E218" i="46"/>
  <c r="D217" i="46"/>
  <c r="E217" i="46"/>
  <c r="C216" i="46"/>
  <c r="D214" i="46"/>
  <c r="E214" i="46"/>
  <c r="E213" i="46"/>
  <c r="C213" i="46"/>
  <c r="D212" i="46"/>
  <c r="E212" i="46"/>
  <c r="E211" i="46"/>
  <c r="C211" i="46"/>
  <c r="D210" i="46"/>
  <c r="E210" i="46"/>
  <c r="D209" i="46"/>
  <c r="E209" i="46"/>
  <c r="D208" i="46"/>
  <c r="E208" i="46"/>
  <c r="C207" i="46"/>
  <c r="D206" i="46"/>
  <c r="E206" i="46"/>
  <c r="D205" i="46"/>
  <c r="E205" i="46"/>
  <c r="C204" i="46"/>
  <c r="C203" i="46"/>
  <c r="D202" i="46"/>
  <c r="C201" i="46"/>
  <c r="C200" i="46"/>
  <c r="D199" i="46"/>
  <c r="E199" i="46"/>
  <c r="E198" i="46"/>
  <c r="E197" i="46"/>
  <c r="D198" i="46"/>
  <c r="D197" i="46"/>
  <c r="C198" i="46"/>
  <c r="C197" i="46"/>
  <c r="D196" i="46"/>
  <c r="E196" i="46"/>
  <c r="E195" i="46"/>
  <c r="C195" i="46"/>
  <c r="D194" i="46"/>
  <c r="D193" i="46"/>
  <c r="C193" i="46"/>
  <c r="D192" i="46"/>
  <c r="E192" i="46"/>
  <c r="D191" i="46"/>
  <c r="E191" i="46"/>
  <c r="D190" i="46"/>
  <c r="E190" i="46"/>
  <c r="C189" i="46"/>
  <c r="C188" i="46"/>
  <c r="D187" i="46"/>
  <c r="E187" i="46"/>
  <c r="D186" i="46"/>
  <c r="C185" i="46"/>
  <c r="C184" i="46"/>
  <c r="D183" i="46"/>
  <c r="E183" i="46"/>
  <c r="E182" i="46"/>
  <c r="D182" i="46"/>
  <c r="D181" i="46"/>
  <c r="E181" i="46"/>
  <c r="E180" i="46"/>
  <c r="D180" i="46"/>
  <c r="D179" i="46"/>
  <c r="C179" i="46"/>
  <c r="J178" i="46"/>
  <c r="J177" i="46"/>
  <c r="D176" i="46"/>
  <c r="E176" i="46"/>
  <c r="D175" i="46"/>
  <c r="D174" i="46"/>
  <c r="C174" i="46"/>
  <c r="D173" i="46"/>
  <c r="D172" i="46"/>
  <c r="E172" i="46"/>
  <c r="C171" i="46"/>
  <c r="C170" i="46"/>
  <c r="J170" i="46"/>
  <c r="D169" i="46"/>
  <c r="E169" i="46"/>
  <c r="D168" i="46"/>
  <c r="E168" i="46"/>
  <c r="C167" i="46"/>
  <c r="D166" i="46"/>
  <c r="E166" i="46"/>
  <c r="D165" i="46"/>
  <c r="E165" i="46"/>
  <c r="C164" i="46"/>
  <c r="J163" i="46"/>
  <c r="C163" i="46"/>
  <c r="D162" i="46"/>
  <c r="E162" i="46"/>
  <c r="D161" i="46"/>
  <c r="E161" i="46"/>
  <c r="D160" i="46"/>
  <c r="C160" i="46"/>
  <c r="D159" i="46"/>
  <c r="E159" i="46"/>
  <c r="D158" i="46"/>
  <c r="E158" i="46"/>
  <c r="C157" i="46"/>
  <c r="D156" i="46"/>
  <c r="E156" i="46"/>
  <c r="D155" i="46"/>
  <c r="C154" i="46"/>
  <c r="J153" i="46"/>
  <c r="C153" i="46"/>
  <c r="C152" i="46"/>
  <c r="J152" i="46"/>
  <c r="D151" i="46"/>
  <c r="E151" i="46"/>
  <c r="D150" i="46"/>
  <c r="E150" i="46"/>
  <c r="E149" i="46"/>
  <c r="C149" i="46"/>
  <c r="D148" i="46"/>
  <c r="E148" i="46"/>
  <c r="D147" i="46"/>
  <c r="E147" i="46"/>
  <c r="D146" i="46"/>
  <c r="C146" i="46"/>
  <c r="D145" i="46"/>
  <c r="E145" i="46"/>
  <c r="D144" i="46"/>
  <c r="E144" i="46"/>
  <c r="C143" i="46"/>
  <c r="D142" i="46"/>
  <c r="E142" i="46"/>
  <c r="D141" i="46"/>
  <c r="C140" i="46"/>
  <c r="D139" i="46"/>
  <c r="E139" i="46"/>
  <c r="D138" i="46"/>
  <c r="E138" i="46"/>
  <c r="D137" i="46"/>
  <c r="C136" i="46"/>
  <c r="J135" i="46"/>
  <c r="D134" i="46"/>
  <c r="E134" i="46"/>
  <c r="D133" i="46"/>
  <c r="E133" i="46"/>
  <c r="E132" i="46"/>
  <c r="C132" i="46"/>
  <c r="D131" i="46"/>
  <c r="E131" i="46"/>
  <c r="D130" i="46"/>
  <c r="C129" i="46"/>
  <c r="D128" i="46"/>
  <c r="E128" i="46"/>
  <c r="D127" i="46"/>
  <c r="C126" i="46"/>
  <c r="D125" i="46"/>
  <c r="E125" i="46"/>
  <c r="D124" i="46"/>
  <c r="E124" i="46"/>
  <c r="E123" i="46"/>
  <c r="C123" i="46"/>
  <c r="D122" i="46"/>
  <c r="E122" i="46"/>
  <c r="D121" i="46"/>
  <c r="E121" i="46"/>
  <c r="C120" i="46"/>
  <c r="D119" i="46"/>
  <c r="E119" i="46"/>
  <c r="D118" i="46"/>
  <c r="E118" i="46"/>
  <c r="C117" i="46"/>
  <c r="J116" i="46"/>
  <c r="J115" i="46"/>
  <c r="J114" i="46"/>
  <c r="D113" i="46"/>
  <c r="E113" i="46"/>
  <c r="D112" i="46"/>
  <c r="E112" i="46"/>
  <c r="D111" i="46"/>
  <c r="E111" i="46"/>
  <c r="D110" i="46"/>
  <c r="E110" i="46"/>
  <c r="D109" i="46"/>
  <c r="E109" i="46"/>
  <c r="D108" i="46"/>
  <c r="E108" i="46"/>
  <c r="D107" i="46"/>
  <c r="E107" i="46"/>
  <c r="D106" i="46"/>
  <c r="E106" i="46"/>
  <c r="D105" i="46"/>
  <c r="E105" i="46"/>
  <c r="D104" i="46"/>
  <c r="E104" i="46"/>
  <c r="D103" i="46"/>
  <c r="E103" i="46"/>
  <c r="D102" i="46"/>
  <c r="E102" i="46"/>
  <c r="D101" i="46"/>
  <c r="E101" i="46"/>
  <c r="D100" i="46"/>
  <c r="E100" i="46"/>
  <c r="D99" i="46"/>
  <c r="D98" i="46"/>
  <c r="E98" i="46"/>
  <c r="J97" i="46"/>
  <c r="C97" i="46"/>
  <c r="C68" i="46"/>
  <c r="C67" i="46"/>
  <c r="D96" i="46"/>
  <c r="E96" i="46"/>
  <c r="D95" i="46"/>
  <c r="E95" i="46"/>
  <c r="D94" i="46"/>
  <c r="E94" i="46"/>
  <c r="D93" i="46"/>
  <c r="E93" i="46"/>
  <c r="D92" i="46"/>
  <c r="E92" i="46"/>
  <c r="D91" i="46"/>
  <c r="E91" i="46"/>
  <c r="D90" i="46"/>
  <c r="E90" i="46"/>
  <c r="D89" i="46"/>
  <c r="E89" i="46"/>
  <c r="D88" i="46"/>
  <c r="E88" i="46"/>
  <c r="D87" i="46"/>
  <c r="E87" i="46"/>
  <c r="D86" i="46"/>
  <c r="E86" i="46"/>
  <c r="D85" i="46"/>
  <c r="E85" i="46"/>
  <c r="D84" i="46"/>
  <c r="E84" i="46"/>
  <c r="D83" i="46"/>
  <c r="E83" i="46"/>
  <c r="D82" i="46"/>
  <c r="E82" i="46"/>
  <c r="D81" i="46"/>
  <c r="E81" i="46"/>
  <c r="D80" i="46"/>
  <c r="E80" i="46"/>
  <c r="D79" i="46"/>
  <c r="E79" i="46"/>
  <c r="D78" i="46"/>
  <c r="E78" i="46"/>
  <c r="D77" i="46"/>
  <c r="E77" i="46"/>
  <c r="D76" i="46"/>
  <c r="E76" i="46"/>
  <c r="D75" i="46"/>
  <c r="E75" i="46"/>
  <c r="D74" i="46"/>
  <c r="E74" i="46"/>
  <c r="D73" i="46"/>
  <c r="E73" i="46"/>
  <c r="D72" i="46"/>
  <c r="E72" i="46"/>
  <c r="D71" i="46"/>
  <c r="E71" i="46"/>
  <c r="D70" i="46"/>
  <c r="E70" i="46"/>
  <c r="D69" i="46"/>
  <c r="E69" i="46"/>
  <c r="J68" i="46"/>
  <c r="J67" i="46"/>
  <c r="D66" i="46"/>
  <c r="E66" i="46"/>
  <c r="D65" i="46"/>
  <c r="E65" i="46"/>
  <c r="D64" i="46"/>
  <c r="E64" i="46"/>
  <c r="D63" i="46"/>
  <c r="E63" i="46"/>
  <c r="D62" i="46"/>
  <c r="E62" i="46"/>
  <c r="J61" i="46"/>
  <c r="C61" i="46"/>
  <c r="C4" i="46"/>
  <c r="C11" i="46"/>
  <c r="C38" i="46"/>
  <c r="C3" i="46"/>
  <c r="C2" i="46"/>
  <c r="D60" i="46"/>
  <c r="E60" i="46"/>
  <c r="D59" i="46"/>
  <c r="E59" i="46"/>
  <c r="D58" i="46"/>
  <c r="E58" i="46"/>
  <c r="D57" i="46"/>
  <c r="E57" i="46"/>
  <c r="D56" i="46"/>
  <c r="E56" i="46"/>
  <c r="D55" i="46"/>
  <c r="E55" i="46"/>
  <c r="D54" i="46"/>
  <c r="E54" i="46"/>
  <c r="D53" i="46"/>
  <c r="E53" i="46"/>
  <c r="D52" i="46"/>
  <c r="E52" i="46"/>
  <c r="D51" i="46"/>
  <c r="E51" i="46"/>
  <c r="D50" i="46"/>
  <c r="E50" i="46"/>
  <c r="D49" i="46"/>
  <c r="E49" i="46"/>
  <c r="D48" i="46"/>
  <c r="E48" i="46"/>
  <c r="D47" i="46"/>
  <c r="E47" i="46"/>
  <c r="D46" i="46"/>
  <c r="E46" i="46"/>
  <c r="D45" i="46"/>
  <c r="E45" i="46"/>
  <c r="D44" i="46"/>
  <c r="E44" i="46"/>
  <c r="D43" i="46"/>
  <c r="E43" i="46"/>
  <c r="D42" i="46"/>
  <c r="E42" i="46"/>
  <c r="D41" i="46"/>
  <c r="E41" i="46"/>
  <c r="D40" i="46"/>
  <c r="E40" i="46"/>
  <c r="D39" i="46"/>
  <c r="E39" i="46"/>
  <c r="J38" i="46"/>
  <c r="D37" i="46"/>
  <c r="E37" i="46"/>
  <c r="D36" i="46"/>
  <c r="E36" i="46"/>
  <c r="D35" i="46"/>
  <c r="E35" i="46"/>
  <c r="D34" i="46"/>
  <c r="E34" i="46"/>
  <c r="D33" i="46"/>
  <c r="E33" i="46"/>
  <c r="D32" i="46"/>
  <c r="E32" i="46"/>
  <c r="D31" i="46"/>
  <c r="E31" i="46"/>
  <c r="D30" i="46"/>
  <c r="E30" i="46"/>
  <c r="D29" i="46"/>
  <c r="E29" i="46"/>
  <c r="D28" i="46"/>
  <c r="E28" i="46"/>
  <c r="D27" i="46"/>
  <c r="E27" i="46"/>
  <c r="D26" i="46"/>
  <c r="E26" i="46"/>
  <c r="D25" i="46"/>
  <c r="E25" i="46"/>
  <c r="D24" i="46"/>
  <c r="E24" i="46"/>
  <c r="D23" i="46"/>
  <c r="E23" i="46"/>
  <c r="D22" i="46"/>
  <c r="E22" i="46"/>
  <c r="D21" i="46"/>
  <c r="E21" i="46"/>
  <c r="D20" i="46"/>
  <c r="E20" i="46"/>
  <c r="D19" i="46"/>
  <c r="E19" i="46"/>
  <c r="D18" i="46"/>
  <c r="E18" i="46"/>
  <c r="D17" i="46"/>
  <c r="E17" i="46"/>
  <c r="D16" i="46"/>
  <c r="E16" i="46"/>
  <c r="D15" i="46"/>
  <c r="E15" i="46"/>
  <c r="D14" i="46"/>
  <c r="E14" i="46"/>
  <c r="D13" i="46"/>
  <c r="E13" i="46"/>
  <c r="D12" i="46"/>
  <c r="E12" i="46"/>
  <c r="J11" i="46"/>
  <c r="D11" i="46"/>
  <c r="D10" i="46"/>
  <c r="E10" i="46"/>
  <c r="D9" i="46"/>
  <c r="E9" i="46"/>
  <c r="D8" i="46"/>
  <c r="E8" i="46"/>
  <c r="D7" i="46"/>
  <c r="E7" i="46"/>
  <c r="D6" i="46"/>
  <c r="E6" i="46"/>
  <c r="D5" i="46"/>
  <c r="J4" i="46"/>
  <c r="J3" i="46"/>
  <c r="J2" i="46"/>
  <c r="J1" i="46"/>
  <c r="D779" i="45"/>
  <c r="E779" i="45"/>
  <c r="E778" i="45"/>
  <c r="D778" i="45"/>
  <c r="C778" i="45"/>
  <c r="D777" i="45"/>
  <c r="E777" i="45"/>
  <c r="D776" i="45"/>
  <c r="E776" i="45"/>
  <c r="D775" i="45"/>
  <c r="E775" i="45"/>
  <c r="D774" i="45"/>
  <c r="E774" i="45"/>
  <c r="C773" i="45"/>
  <c r="C772" i="45"/>
  <c r="D771" i="45"/>
  <c r="E771" i="45"/>
  <c r="D770" i="45"/>
  <c r="C769" i="45"/>
  <c r="C768" i="45"/>
  <c r="D767" i="45"/>
  <c r="C766" i="45"/>
  <c r="D765" i="45"/>
  <c r="E765" i="45"/>
  <c r="D764" i="45"/>
  <c r="E764" i="45"/>
  <c r="D763" i="45"/>
  <c r="E763" i="45"/>
  <c r="D762" i="45"/>
  <c r="D761" i="45"/>
  <c r="C762" i="45"/>
  <c r="C761" i="45"/>
  <c r="D760" i="45"/>
  <c r="E760" i="45"/>
  <c r="D759" i="45"/>
  <c r="E759" i="45"/>
  <c r="D758" i="45"/>
  <c r="C757" i="45"/>
  <c r="C756" i="45"/>
  <c r="D755" i="45"/>
  <c r="D754" i="45"/>
  <c r="E754" i="45"/>
  <c r="D753" i="45"/>
  <c r="E753" i="45"/>
  <c r="D752" i="45"/>
  <c r="C752" i="45"/>
  <c r="C751" i="45"/>
  <c r="D750" i="45"/>
  <c r="E750" i="45"/>
  <c r="D749" i="45"/>
  <c r="E749" i="45"/>
  <c r="D748" i="45"/>
  <c r="C747" i="45"/>
  <c r="D746" i="45"/>
  <c r="E746" i="45"/>
  <c r="E745" i="45"/>
  <c r="C745" i="45"/>
  <c r="C744" i="45"/>
  <c r="D743" i="45"/>
  <c r="E743" i="45"/>
  <c r="E742" i="45"/>
  <c r="C742" i="45"/>
  <c r="D741" i="45"/>
  <c r="C740" i="45"/>
  <c r="D739" i="45"/>
  <c r="E739" i="45"/>
  <c r="D738" i="45"/>
  <c r="E738" i="45"/>
  <c r="D737" i="45"/>
  <c r="E737" i="45"/>
  <c r="D736" i="45"/>
  <c r="E736" i="45"/>
  <c r="C735" i="45"/>
  <c r="C734" i="45"/>
  <c r="D733" i="45"/>
  <c r="E733" i="45"/>
  <c r="E732" i="45"/>
  <c r="E731" i="45"/>
  <c r="C732" i="45"/>
  <c r="C731" i="45"/>
  <c r="D730" i="45"/>
  <c r="E730" i="45"/>
  <c r="D729" i="45"/>
  <c r="E729" i="45"/>
  <c r="D728" i="45"/>
  <c r="C728" i="45"/>
  <c r="J727" i="45"/>
  <c r="J726" i="45"/>
  <c r="D725" i="45"/>
  <c r="E725" i="45"/>
  <c r="D724" i="45"/>
  <c r="E724" i="45"/>
  <c r="E723" i="45"/>
  <c r="D723" i="45"/>
  <c r="C723" i="45"/>
  <c r="C719" i="45"/>
  <c r="C718" i="45"/>
  <c r="C717" i="45"/>
  <c r="D722" i="45"/>
  <c r="E722" i="45"/>
  <c r="D721" i="45"/>
  <c r="D720" i="45"/>
  <c r="E720" i="45"/>
  <c r="J718" i="45"/>
  <c r="J717" i="45"/>
  <c r="D716" i="45"/>
  <c r="E716" i="45"/>
  <c r="D715" i="45"/>
  <c r="E715" i="45"/>
  <c r="D714" i="45"/>
  <c r="E714" i="45"/>
  <c r="D713" i="45"/>
  <c r="E713" i="45"/>
  <c r="D712" i="45"/>
  <c r="E712" i="45"/>
  <c r="D711" i="45"/>
  <c r="E711" i="45"/>
  <c r="D710" i="45"/>
  <c r="E710" i="45"/>
  <c r="D709" i="45"/>
  <c r="E709" i="45"/>
  <c r="D708" i="45"/>
  <c r="E708" i="45"/>
  <c r="D707" i="45"/>
  <c r="E707" i="45"/>
  <c r="D706" i="45"/>
  <c r="E706" i="45"/>
  <c r="D705" i="45"/>
  <c r="E705" i="45"/>
  <c r="D704" i="45"/>
  <c r="E704" i="45"/>
  <c r="D703" i="45"/>
  <c r="E703" i="45"/>
  <c r="D702" i="45"/>
  <c r="E702" i="45"/>
  <c r="D701" i="45"/>
  <c r="E701" i="45"/>
  <c r="C701" i="45"/>
  <c r="D700" i="45"/>
  <c r="E700" i="45"/>
  <c r="D699" i="45"/>
  <c r="E699" i="45"/>
  <c r="D698" i="45"/>
  <c r="E698" i="45"/>
  <c r="D697" i="45"/>
  <c r="E697" i="45"/>
  <c r="D696" i="45"/>
  <c r="E696" i="45"/>
  <c r="D695" i="45"/>
  <c r="C695" i="45"/>
  <c r="D694" i="45"/>
  <c r="E694" i="45"/>
  <c r="D693" i="45"/>
  <c r="E693" i="45"/>
  <c r="D692" i="45"/>
  <c r="E692" i="45"/>
  <c r="D691" i="45"/>
  <c r="E691" i="45"/>
  <c r="D690" i="45"/>
  <c r="E690" i="45"/>
  <c r="D689" i="45"/>
  <c r="E689" i="45"/>
  <c r="E688" i="45"/>
  <c r="D688" i="45"/>
  <c r="C688" i="45"/>
  <c r="D687" i="45"/>
  <c r="E687" i="45"/>
  <c r="D686" i="45"/>
  <c r="E686" i="45"/>
  <c r="D685" i="45"/>
  <c r="C684" i="45"/>
  <c r="D683" i="45"/>
  <c r="E683" i="45"/>
  <c r="D682" i="45"/>
  <c r="D681" i="45"/>
  <c r="E681" i="45"/>
  <c r="C680" i="45"/>
  <c r="D679" i="45"/>
  <c r="D678" i="45"/>
  <c r="E678" i="45"/>
  <c r="C677" i="45"/>
  <c r="D676" i="45"/>
  <c r="E676" i="45"/>
  <c r="D675" i="45"/>
  <c r="E675" i="45"/>
  <c r="D674" i="45"/>
  <c r="E674" i="45"/>
  <c r="D673" i="45"/>
  <c r="E673" i="45"/>
  <c r="E672" i="45"/>
  <c r="D672" i="45"/>
  <c r="C672" i="45"/>
  <c r="D671" i="45"/>
  <c r="E671" i="45"/>
  <c r="D670" i="45"/>
  <c r="E670" i="45"/>
  <c r="D669" i="45"/>
  <c r="E669" i="45"/>
  <c r="D668" i="45"/>
  <c r="E668" i="45"/>
  <c r="D667" i="45"/>
  <c r="E667" i="45"/>
  <c r="D666" i="45"/>
  <c r="C666" i="45"/>
  <c r="D665" i="45"/>
  <c r="E665" i="45"/>
  <c r="D664" i="45"/>
  <c r="E664" i="45"/>
  <c r="D663" i="45"/>
  <c r="E663" i="45"/>
  <c r="E662" i="45"/>
  <c r="D662" i="45"/>
  <c r="C662" i="45"/>
  <c r="D661" i="45"/>
  <c r="E661" i="45"/>
  <c r="D660" i="45"/>
  <c r="E660" i="45"/>
  <c r="D659" i="45"/>
  <c r="E659" i="45"/>
  <c r="D658" i="45"/>
  <c r="E658" i="45"/>
  <c r="D657" i="45"/>
  <c r="E657" i="45"/>
  <c r="D656" i="45"/>
  <c r="D655" i="45"/>
  <c r="E655" i="45"/>
  <c r="C654" i="45"/>
  <c r="D653" i="45"/>
  <c r="E653" i="45"/>
  <c r="D652" i="45"/>
  <c r="E652" i="45"/>
  <c r="D651" i="45"/>
  <c r="E651" i="45"/>
  <c r="D650" i="45"/>
  <c r="E650" i="45"/>
  <c r="D649" i="45"/>
  <c r="E649" i="45"/>
  <c r="D648" i="45"/>
  <c r="E648" i="45"/>
  <c r="C647" i="45"/>
  <c r="C646" i="45"/>
  <c r="J646" i="45"/>
  <c r="D645" i="45"/>
  <c r="E645" i="45"/>
  <c r="D644" i="45"/>
  <c r="E644" i="45"/>
  <c r="J643" i="45"/>
  <c r="C643" i="45"/>
  <c r="D642" i="45"/>
  <c r="E642" i="45"/>
  <c r="D641" i="45"/>
  <c r="E641" i="45"/>
  <c r="D640" i="45"/>
  <c r="E640" i="45"/>
  <c r="J639" i="45"/>
  <c r="C639" i="45"/>
  <c r="D638" i="45"/>
  <c r="E638" i="45"/>
  <c r="D637" i="45"/>
  <c r="E637" i="45"/>
  <c r="D636" i="45"/>
  <c r="E636" i="45"/>
  <c r="D635" i="45"/>
  <c r="E635" i="45"/>
  <c r="D634" i="45"/>
  <c r="E634" i="45"/>
  <c r="D633" i="45"/>
  <c r="E633" i="45"/>
  <c r="D632" i="45"/>
  <c r="E632" i="45"/>
  <c r="D631" i="45"/>
  <c r="E631" i="45"/>
  <c r="D630" i="45"/>
  <c r="E630" i="45"/>
  <c r="C629" i="45"/>
  <c r="D628" i="45"/>
  <c r="E628" i="45"/>
  <c r="D627" i="45"/>
  <c r="E627" i="45"/>
  <c r="D626" i="45"/>
  <c r="E626" i="45"/>
  <c r="D625" i="45"/>
  <c r="E625" i="45"/>
  <c r="D624" i="45"/>
  <c r="E624" i="45"/>
  <c r="D623" i="45"/>
  <c r="E623" i="45"/>
  <c r="D622" i="45"/>
  <c r="E622" i="45"/>
  <c r="D621" i="45"/>
  <c r="E621" i="45"/>
  <c r="D620" i="45"/>
  <c r="E620" i="45"/>
  <c r="D619" i="45"/>
  <c r="E619" i="45"/>
  <c r="D618" i="45"/>
  <c r="E618" i="45"/>
  <c r="D617" i="45"/>
  <c r="C617" i="45"/>
  <c r="D616" i="45"/>
  <c r="E616" i="45"/>
  <c r="D615" i="45"/>
  <c r="E615" i="45"/>
  <c r="D614" i="45"/>
  <c r="E614" i="45"/>
  <c r="D613" i="45"/>
  <c r="E613" i="45"/>
  <c r="D612" i="45"/>
  <c r="C611" i="45"/>
  <c r="C563" i="45"/>
  <c r="C570" i="45"/>
  <c r="C578" i="45"/>
  <c r="C582" i="45"/>
  <c r="C588" i="45"/>
  <c r="C593" i="45"/>
  <c r="C596" i="45"/>
  <c r="C600" i="45"/>
  <c r="C604" i="45"/>
  <c r="C562" i="45"/>
  <c r="C561" i="45"/>
  <c r="D610" i="45"/>
  <c r="E610" i="45"/>
  <c r="D609" i="45"/>
  <c r="E609" i="45"/>
  <c r="D608" i="45"/>
  <c r="E608" i="45"/>
  <c r="D607" i="45"/>
  <c r="E607" i="45"/>
  <c r="D606" i="45"/>
  <c r="E606" i="45"/>
  <c r="D605" i="45"/>
  <c r="D603" i="45"/>
  <c r="E603" i="45"/>
  <c r="D602" i="45"/>
  <c r="D601" i="45"/>
  <c r="E601" i="45"/>
  <c r="D599" i="45"/>
  <c r="E599" i="45"/>
  <c r="D598" i="45"/>
  <c r="E598" i="45"/>
  <c r="D597" i="45"/>
  <c r="E597" i="45"/>
  <c r="E596" i="45"/>
  <c r="D596" i="45"/>
  <c r="D595" i="45"/>
  <c r="E595" i="45"/>
  <c r="D594" i="45"/>
  <c r="D592" i="45"/>
  <c r="E592" i="45"/>
  <c r="D591" i="45"/>
  <c r="E591" i="45"/>
  <c r="D590" i="45"/>
  <c r="E590" i="45"/>
  <c r="D589" i="45"/>
  <c r="D587" i="45"/>
  <c r="E587" i="45"/>
  <c r="D586" i="45"/>
  <c r="E586" i="45"/>
  <c r="D585" i="45"/>
  <c r="E585" i="45"/>
  <c r="D584" i="45"/>
  <c r="E584" i="45"/>
  <c r="D583" i="45"/>
  <c r="D581" i="45"/>
  <c r="E581" i="45"/>
  <c r="D580" i="45"/>
  <c r="E580" i="45"/>
  <c r="D579" i="45"/>
  <c r="D577" i="45"/>
  <c r="E577" i="45"/>
  <c r="D576" i="45"/>
  <c r="E576" i="45"/>
  <c r="D575" i="45"/>
  <c r="E575" i="45"/>
  <c r="D574" i="45"/>
  <c r="E574" i="45"/>
  <c r="D573" i="45"/>
  <c r="E573" i="45"/>
  <c r="D572" i="45"/>
  <c r="E572" i="45"/>
  <c r="D571" i="45"/>
  <c r="D569" i="45"/>
  <c r="E569" i="45"/>
  <c r="D568" i="45"/>
  <c r="E568" i="45"/>
  <c r="D567" i="45"/>
  <c r="E567" i="45"/>
  <c r="D566" i="45"/>
  <c r="E566" i="45"/>
  <c r="D565" i="45"/>
  <c r="E565" i="45"/>
  <c r="D564" i="45"/>
  <c r="J562" i="45"/>
  <c r="J561" i="45"/>
  <c r="J560" i="45"/>
  <c r="D559" i="45"/>
  <c r="E559" i="45"/>
  <c r="D558" i="45"/>
  <c r="E558" i="45"/>
  <c r="C557" i="45"/>
  <c r="D556" i="45"/>
  <c r="E556" i="45"/>
  <c r="D555" i="45"/>
  <c r="E555" i="45"/>
  <c r="D554" i="45"/>
  <c r="C553" i="45"/>
  <c r="J552" i="45"/>
  <c r="C552" i="45"/>
  <c r="C551" i="45"/>
  <c r="J551" i="45"/>
  <c r="D550" i="45"/>
  <c r="E550" i="45"/>
  <c r="D549" i="45"/>
  <c r="E549" i="45"/>
  <c r="J548" i="45"/>
  <c r="C548" i="45"/>
  <c r="D547" i="45"/>
  <c r="E547" i="45"/>
  <c r="D546" i="45"/>
  <c r="C545" i="45"/>
  <c r="C539" i="45"/>
  <c r="D544" i="45"/>
  <c r="E544" i="45"/>
  <c r="D543" i="45"/>
  <c r="E543" i="45"/>
  <c r="D542" i="45"/>
  <c r="E542" i="45"/>
  <c r="D541" i="45"/>
  <c r="E541" i="45"/>
  <c r="D540" i="45"/>
  <c r="D538" i="45"/>
  <c r="E538" i="45"/>
  <c r="D537" i="45"/>
  <c r="E537" i="45"/>
  <c r="D536" i="45"/>
  <c r="E536" i="45"/>
  <c r="D535" i="45"/>
  <c r="E535" i="45"/>
  <c r="D534" i="45"/>
  <c r="E534" i="45"/>
  <c r="D533" i="45"/>
  <c r="E533" i="45"/>
  <c r="D532" i="45"/>
  <c r="C532" i="45"/>
  <c r="D531" i="45"/>
  <c r="E531" i="45"/>
  <c r="D530" i="45"/>
  <c r="D529" i="45"/>
  <c r="E530" i="45"/>
  <c r="C530" i="45"/>
  <c r="C529" i="45"/>
  <c r="D528" i="45"/>
  <c r="E528" i="45"/>
  <c r="D527" i="45"/>
  <c r="E527" i="45"/>
  <c r="D526" i="45"/>
  <c r="E526" i="45"/>
  <c r="D525" i="45"/>
  <c r="E525" i="45"/>
  <c r="D524" i="45"/>
  <c r="E524" i="45"/>
  <c r="E523" i="45"/>
  <c r="D523" i="45"/>
  <c r="C523" i="45"/>
  <c r="D522" i="45"/>
  <c r="E522" i="45"/>
  <c r="D521" i="45"/>
  <c r="E521" i="45"/>
  <c r="D520" i="45"/>
  <c r="E520" i="45"/>
  <c r="D519" i="45"/>
  <c r="E519" i="45"/>
  <c r="D518" i="45"/>
  <c r="E518" i="45"/>
  <c r="D517" i="45"/>
  <c r="E517" i="45"/>
  <c r="D516" i="45"/>
  <c r="E516" i="45"/>
  <c r="D515" i="45"/>
  <c r="C514" i="45"/>
  <c r="C510" i="45"/>
  <c r="D513" i="45"/>
  <c r="E513" i="45"/>
  <c r="D512" i="45"/>
  <c r="E512" i="45"/>
  <c r="D511" i="45"/>
  <c r="E511" i="45"/>
  <c r="D509" i="45"/>
  <c r="E509" i="45"/>
  <c r="D508" i="45"/>
  <c r="E508" i="45"/>
  <c r="D507" i="45"/>
  <c r="E507" i="45"/>
  <c r="D506" i="45"/>
  <c r="E506" i="45"/>
  <c r="D505" i="45"/>
  <c r="C504" i="45"/>
  <c r="D503" i="45"/>
  <c r="E503" i="45"/>
  <c r="D502" i="45"/>
  <c r="E502" i="45"/>
  <c r="D501" i="45"/>
  <c r="E501" i="45"/>
  <c r="D500" i="45"/>
  <c r="E500" i="45"/>
  <c r="D499" i="45"/>
  <c r="E499" i="45"/>
  <c r="D498" i="45"/>
  <c r="C497" i="45"/>
  <c r="D496" i="45"/>
  <c r="E496" i="45"/>
  <c r="D495" i="45"/>
  <c r="E495" i="45"/>
  <c r="C494" i="45"/>
  <c r="D493" i="45"/>
  <c r="E493" i="45"/>
  <c r="D492" i="45"/>
  <c r="C491" i="45"/>
  <c r="D490" i="45"/>
  <c r="E490" i="45"/>
  <c r="D489" i="45"/>
  <c r="E489" i="45"/>
  <c r="D488" i="45"/>
  <c r="E488" i="45"/>
  <c r="D487" i="45"/>
  <c r="E487" i="45"/>
  <c r="D486" i="45"/>
  <c r="C486" i="45"/>
  <c r="D485" i="45"/>
  <c r="E485" i="45"/>
  <c r="C484" i="45"/>
  <c r="J483" i="45"/>
  <c r="D481" i="45"/>
  <c r="E481" i="45"/>
  <c r="D480" i="45"/>
  <c r="E480" i="45"/>
  <c r="D479" i="45"/>
  <c r="E479" i="45"/>
  <c r="D478" i="45"/>
  <c r="E478" i="45"/>
  <c r="C477" i="45"/>
  <c r="D476" i="45"/>
  <c r="E476" i="45"/>
  <c r="D475" i="45"/>
  <c r="E475" i="45"/>
  <c r="E474" i="45"/>
  <c r="D474" i="45"/>
  <c r="C474" i="45"/>
  <c r="D473" i="45"/>
  <c r="E473" i="45"/>
  <c r="D472" i="45"/>
  <c r="E472" i="45"/>
  <c r="D471" i="45"/>
  <c r="E471" i="45"/>
  <c r="D470" i="45"/>
  <c r="E470" i="45"/>
  <c r="D469" i="45"/>
  <c r="E469" i="45"/>
  <c r="C468" i="45"/>
  <c r="D467" i="45"/>
  <c r="E467" i="45"/>
  <c r="D466" i="45"/>
  <c r="E466" i="45"/>
  <c r="D465" i="45"/>
  <c r="E465" i="45"/>
  <c r="D464" i="45"/>
  <c r="E464" i="45"/>
  <c r="D463" i="45"/>
  <c r="E463" i="45"/>
  <c r="C463" i="45"/>
  <c r="D462" i="45"/>
  <c r="E462" i="45"/>
  <c r="D461" i="45"/>
  <c r="E461" i="45"/>
  <c r="D460" i="45"/>
  <c r="E460" i="45"/>
  <c r="C459" i="45"/>
  <c r="D458" i="45"/>
  <c r="E458" i="45"/>
  <c r="D457" i="45"/>
  <c r="E457" i="45"/>
  <c r="D456" i="45"/>
  <c r="E456" i="45"/>
  <c r="E455" i="45"/>
  <c r="D455" i="45"/>
  <c r="C455" i="45"/>
  <c r="D454" i="45"/>
  <c r="E454" i="45"/>
  <c r="D453" i="45"/>
  <c r="E453" i="45"/>
  <c r="D452" i="45"/>
  <c r="E452" i="45"/>
  <c r="D451" i="45"/>
  <c r="C450" i="45"/>
  <c r="D449" i="45"/>
  <c r="E449" i="45"/>
  <c r="D448" i="45"/>
  <c r="E448" i="45"/>
  <c r="D447" i="45"/>
  <c r="E447" i="45"/>
  <c r="D446" i="45"/>
  <c r="C445" i="45"/>
  <c r="C444" i="45"/>
  <c r="D443" i="45"/>
  <c r="E443" i="45"/>
  <c r="D442" i="45"/>
  <c r="E442" i="45"/>
  <c r="D441" i="45"/>
  <c r="E441" i="45"/>
  <c r="D440" i="45"/>
  <c r="E440" i="45"/>
  <c r="D439" i="45"/>
  <c r="E439" i="45"/>
  <c r="D438" i="45"/>
  <c r="E438" i="45"/>
  <c r="D437" i="45"/>
  <c r="E437" i="45"/>
  <c r="D436" i="45"/>
  <c r="E436" i="45"/>
  <c r="D435" i="45"/>
  <c r="E435" i="45"/>
  <c r="D434" i="45"/>
  <c r="E434" i="45"/>
  <c r="D433" i="45"/>
  <c r="E433" i="45"/>
  <c r="D432" i="45"/>
  <c r="E432" i="45"/>
  <c r="D431" i="45"/>
  <c r="E431" i="45"/>
  <c r="D430" i="45"/>
  <c r="C429" i="45"/>
  <c r="D428" i="45"/>
  <c r="E428" i="45"/>
  <c r="D427" i="45"/>
  <c r="E427" i="45"/>
  <c r="D426" i="45"/>
  <c r="E426" i="45"/>
  <c r="D425" i="45"/>
  <c r="E425" i="45"/>
  <c r="D424" i="45"/>
  <c r="E424" i="45"/>
  <c r="D423" i="45"/>
  <c r="E423" i="45"/>
  <c r="C422" i="45"/>
  <c r="D421" i="45"/>
  <c r="E421" i="45"/>
  <c r="D420" i="45"/>
  <c r="E420" i="45"/>
  <c r="D419" i="45"/>
  <c r="E419" i="45"/>
  <c r="D418" i="45"/>
  <c r="E418" i="45"/>
  <c r="D417" i="45"/>
  <c r="E417" i="45"/>
  <c r="E416" i="45"/>
  <c r="D416" i="45"/>
  <c r="C416" i="45"/>
  <c r="D415" i="45"/>
  <c r="E415" i="45"/>
  <c r="D414" i="45"/>
  <c r="D413" i="45"/>
  <c r="E413" i="45"/>
  <c r="C412" i="45"/>
  <c r="D411" i="45"/>
  <c r="E411" i="45"/>
  <c r="D410" i="45"/>
  <c r="E410" i="45"/>
  <c r="E409" i="45"/>
  <c r="C409" i="45"/>
  <c r="D408" i="45"/>
  <c r="E408" i="45"/>
  <c r="D407" i="45"/>
  <c r="E407" i="45"/>
  <c r="D406" i="45"/>
  <c r="D405" i="45"/>
  <c r="E405" i="45"/>
  <c r="C404" i="45"/>
  <c r="D403" i="45"/>
  <c r="E403" i="45"/>
  <c r="D402" i="45"/>
  <c r="E402" i="45"/>
  <c r="D401" i="45"/>
  <c r="E401" i="45"/>
  <c r="D400" i="45"/>
  <c r="E400" i="45"/>
  <c r="E399" i="45"/>
  <c r="D399" i="45"/>
  <c r="C399" i="45"/>
  <c r="D398" i="45"/>
  <c r="E398" i="45"/>
  <c r="D397" i="45"/>
  <c r="D396" i="45"/>
  <c r="E396" i="45"/>
  <c r="C395" i="45"/>
  <c r="D394" i="45"/>
  <c r="E394" i="45"/>
  <c r="D393" i="45"/>
  <c r="E393" i="45"/>
  <c r="E392" i="45"/>
  <c r="D392" i="45"/>
  <c r="C392" i="45"/>
  <c r="D391" i="45"/>
  <c r="E391" i="45"/>
  <c r="D390" i="45"/>
  <c r="D389" i="45"/>
  <c r="E389" i="45"/>
  <c r="C388" i="45"/>
  <c r="D387" i="45"/>
  <c r="E387" i="45"/>
  <c r="D386" i="45"/>
  <c r="E386" i="45"/>
  <c r="D385" i="45"/>
  <c r="E385" i="45"/>
  <c r="D384" i="45"/>
  <c r="E384" i="45"/>
  <c r="D383" i="45"/>
  <c r="E383" i="45"/>
  <c r="E382" i="45"/>
  <c r="D382" i="45"/>
  <c r="C382" i="45"/>
  <c r="D381" i="45"/>
  <c r="E381" i="45"/>
  <c r="D380" i="45"/>
  <c r="E380" i="45"/>
  <c r="D379" i="45"/>
  <c r="C378" i="45"/>
  <c r="D377" i="45"/>
  <c r="E377" i="45"/>
  <c r="D376" i="45"/>
  <c r="E376" i="45"/>
  <c r="D375" i="45"/>
  <c r="E375" i="45"/>
  <c r="D374" i="45"/>
  <c r="E374" i="45"/>
  <c r="E373" i="45"/>
  <c r="D373" i="45"/>
  <c r="C373" i="45"/>
  <c r="D372" i="45"/>
  <c r="E372" i="45"/>
  <c r="D371" i="45"/>
  <c r="E371" i="45"/>
  <c r="D370" i="45"/>
  <c r="D369" i="45"/>
  <c r="E369" i="45"/>
  <c r="C368" i="45"/>
  <c r="D367" i="45"/>
  <c r="E367" i="45"/>
  <c r="D366" i="45"/>
  <c r="E366" i="45"/>
  <c r="D365" i="45"/>
  <c r="E365" i="45"/>
  <c r="D364" i="45"/>
  <c r="E364" i="45"/>
  <c r="D363" i="45"/>
  <c r="E363" i="45"/>
  <c r="E362" i="45"/>
  <c r="C362" i="45"/>
  <c r="D361" i="45"/>
  <c r="E361" i="45"/>
  <c r="D360" i="45"/>
  <c r="E360" i="45"/>
  <c r="D359" i="45"/>
  <c r="E359" i="45"/>
  <c r="D358" i="45"/>
  <c r="E358" i="45"/>
  <c r="D357" i="45"/>
  <c r="C357" i="45"/>
  <c r="D356" i="45"/>
  <c r="E356" i="45"/>
  <c r="D355" i="45"/>
  <c r="E355" i="45"/>
  <c r="D354" i="45"/>
  <c r="E354" i="45"/>
  <c r="D353" i="45"/>
  <c r="E353" i="45"/>
  <c r="C353" i="45"/>
  <c r="D352" i="45"/>
  <c r="E352" i="45"/>
  <c r="D351" i="45"/>
  <c r="E351" i="45"/>
  <c r="D350" i="45"/>
  <c r="E350" i="45"/>
  <c r="D349" i="45"/>
  <c r="C348" i="45"/>
  <c r="D347" i="45"/>
  <c r="E347" i="45"/>
  <c r="D346" i="45"/>
  <c r="D345" i="45"/>
  <c r="E345" i="45"/>
  <c r="C344" i="45"/>
  <c r="D343" i="45"/>
  <c r="E343" i="45"/>
  <c r="D342" i="45"/>
  <c r="E342" i="45"/>
  <c r="D341" i="45"/>
  <c r="E341" i="45"/>
  <c r="J339" i="45"/>
  <c r="D338" i="45"/>
  <c r="E338" i="45"/>
  <c r="D337" i="45"/>
  <c r="E337" i="45"/>
  <c r="D336" i="45"/>
  <c r="E336" i="45"/>
  <c r="D335" i="45"/>
  <c r="E335" i="45"/>
  <c r="D334" i="45"/>
  <c r="E334" i="45"/>
  <c r="D333" i="45"/>
  <c r="E333" i="45"/>
  <c r="D332" i="45"/>
  <c r="E332" i="45"/>
  <c r="E331" i="45"/>
  <c r="D331" i="45"/>
  <c r="C331" i="45"/>
  <c r="C315" i="45"/>
  <c r="C325" i="45"/>
  <c r="C328" i="45"/>
  <c r="C314" i="45"/>
  <c r="D330" i="45"/>
  <c r="E330" i="45"/>
  <c r="D329" i="45"/>
  <c r="D327" i="45"/>
  <c r="E327" i="45"/>
  <c r="D326" i="45"/>
  <c r="D324" i="45"/>
  <c r="E324" i="45"/>
  <c r="D323" i="45"/>
  <c r="E323" i="45"/>
  <c r="D322" i="45"/>
  <c r="E322" i="45"/>
  <c r="D321" i="45"/>
  <c r="E321" i="45"/>
  <c r="D320" i="45"/>
  <c r="E320" i="45"/>
  <c r="D319" i="45"/>
  <c r="E319" i="45"/>
  <c r="D318" i="45"/>
  <c r="E318" i="45"/>
  <c r="D317" i="45"/>
  <c r="E317" i="45"/>
  <c r="D316" i="45"/>
  <c r="E316" i="45"/>
  <c r="D315" i="45"/>
  <c r="D313" i="45"/>
  <c r="E313" i="45"/>
  <c r="D312" i="45"/>
  <c r="E312" i="45"/>
  <c r="D311" i="45"/>
  <c r="E311" i="45"/>
  <c r="D310" i="45"/>
  <c r="E310" i="45"/>
  <c r="D309" i="45"/>
  <c r="E309" i="45"/>
  <c r="D308" i="45"/>
  <c r="C308" i="45"/>
  <c r="D307" i="45"/>
  <c r="E307" i="45"/>
  <c r="D306" i="45"/>
  <c r="E306" i="45"/>
  <c r="E305" i="45"/>
  <c r="D305" i="45"/>
  <c r="C305" i="45"/>
  <c r="D304" i="45"/>
  <c r="E304" i="45"/>
  <c r="D303" i="45"/>
  <c r="E303" i="45"/>
  <c r="C302" i="45"/>
  <c r="D301" i="45"/>
  <c r="E301" i="45"/>
  <c r="D300" i="45"/>
  <c r="E300" i="45"/>
  <c r="D299" i="45"/>
  <c r="E299" i="45"/>
  <c r="E298" i="45"/>
  <c r="C298" i="45"/>
  <c r="D297" i="45"/>
  <c r="C296" i="45"/>
  <c r="D295" i="45"/>
  <c r="E295" i="45"/>
  <c r="D294" i="45"/>
  <c r="E294" i="45"/>
  <c r="D293" i="45"/>
  <c r="E293" i="45"/>
  <c r="D292" i="45"/>
  <c r="E292" i="45"/>
  <c r="D291" i="45"/>
  <c r="E291" i="45"/>
  <c r="D290" i="45"/>
  <c r="C289" i="45"/>
  <c r="D288" i="45"/>
  <c r="E288" i="45"/>
  <c r="D287" i="45"/>
  <c r="E287" i="45"/>
  <c r="D286" i="45"/>
  <c r="E286" i="45"/>
  <c r="D285" i="45"/>
  <c r="E285" i="45"/>
  <c r="D284" i="45"/>
  <c r="E284" i="45"/>
  <c r="D283" i="45"/>
  <c r="E283" i="45"/>
  <c r="D282" i="45"/>
  <c r="E282" i="45"/>
  <c r="D281" i="45"/>
  <c r="E281" i="45"/>
  <c r="D280" i="45"/>
  <c r="E280" i="45"/>
  <c r="D279" i="45"/>
  <c r="E279" i="45"/>
  <c r="D278" i="45"/>
  <c r="E278" i="45"/>
  <c r="D277" i="45"/>
  <c r="E277" i="45"/>
  <c r="D276" i="45"/>
  <c r="E276" i="45"/>
  <c r="D275" i="45"/>
  <c r="E275" i="45"/>
  <c r="D274" i="45"/>
  <c r="E274" i="45"/>
  <c r="D273" i="45"/>
  <c r="E273" i="45"/>
  <c r="D272" i="45"/>
  <c r="E272" i="45"/>
  <c r="D271" i="45"/>
  <c r="E271" i="45"/>
  <c r="D270" i="45"/>
  <c r="E270" i="45"/>
  <c r="D269" i="45"/>
  <c r="E269" i="45"/>
  <c r="D268" i="45"/>
  <c r="E268" i="45"/>
  <c r="D267" i="45"/>
  <c r="E267" i="45"/>
  <c r="D266" i="45"/>
  <c r="C265" i="45"/>
  <c r="C263" i="45"/>
  <c r="D264" i="45"/>
  <c r="E264" i="45"/>
  <c r="D262" i="45"/>
  <c r="D261" i="45"/>
  <c r="E261" i="45"/>
  <c r="C260" i="45"/>
  <c r="J259" i="45"/>
  <c r="J258" i="45"/>
  <c r="J257" i="45"/>
  <c r="J256" i="45"/>
  <c r="D252" i="45"/>
  <c r="E252" i="45"/>
  <c r="D251" i="45"/>
  <c r="E251" i="45"/>
  <c r="C250" i="45"/>
  <c r="D249" i="45"/>
  <c r="E249" i="45"/>
  <c r="D248" i="45"/>
  <c r="E248" i="45"/>
  <c r="D247" i="45"/>
  <c r="E247" i="45"/>
  <c r="D246" i="45"/>
  <c r="E246" i="45"/>
  <c r="D245" i="45"/>
  <c r="E245" i="45"/>
  <c r="D244" i="45"/>
  <c r="D243" i="45"/>
  <c r="C244" i="45"/>
  <c r="C243" i="45"/>
  <c r="D242" i="45"/>
  <c r="E242" i="45"/>
  <c r="D241" i="45"/>
  <c r="E241" i="45"/>
  <c r="D240" i="45"/>
  <c r="C239" i="45"/>
  <c r="C238" i="45"/>
  <c r="D237" i="45"/>
  <c r="C236" i="45"/>
  <c r="C235" i="45"/>
  <c r="D234" i="45"/>
  <c r="E234" i="45"/>
  <c r="D233" i="45"/>
  <c r="E233" i="45"/>
  <c r="C233" i="45"/>
  <c r="D232" i="45"/>
  <c r="D231" i="45"/>
  <c r="E231" i="45"/>
  <c r="D230" i="45"/>
  <c r="E230" i="45"/>
  <c r="C229" i="45"/>
  <c r="C228" i="45"/>
  <c r="D227" i="45"/>
  <c r="E227" i="45"/>
  <c r="D226" i="45"/>
  <c r="E226" i="45"/>
  <c r="D225" i="45"/>
  <c r="D224" i="45"/>
  <c r="E224" i="45"/>
  <c r="C223" i="45"/>
  <c r="C222" i="45"/>
  <c r="D221" i="45"/>
  <c r="E221" i="45"/>
  <c r="E220" i="45"/>
  <c r="D220" i="45"/>
  <c r="D219" i="45"/>
  <c r="D218" i="45"/>
  <c r="D217" i="45"/>
  <c r="D216" i="45"/>
  <c r="D215" i="45"/>
  <c r="C220" i="45"/>
  <c r="E219" i="45"/>
  <c r="E218" i="45"/>
  <c r="E217" i="45"/>
  <c r="C216" i="45"/>
  <c r="C215" i="45"/>
  <c r="D214" i="45"/>
  <c r="E214" i="45"/>
  <c r="E213" i="45"/>
  <c r="D213" i="45"/>
  <c r="C213" i="45"/>
  <c r="D212" i="45"/>
  <c r="C211" i="45"/>
  <c r="D210" i="45"/>
  <c r="E210" i="45"/>
  <c r="D209" i="45"/>
  <c r="D208" i="45"/>
  <c r="E208" i="45"/>
  <c r="C207" i="45"/>
  <c r="D206" i="45"/>
  <c r="E206" i="45"/>
  <c r="D205" i="45"/>
  <c r="E205" i="45"/>
  <c r="C204" i="45"/>
  <c r="C203" i="45"/>
  <c r="D202" i="45"/>
  <c r="C201" i="45"/>
  <c r="C200" i="45"/>
  <c r="D199" i="45"/>
  <c r="C198" i="45"/>
  <c r="C197" i="45"/>
  <c r="D196" i="45"/>
  <c r="C195" i="45"/>
  <c r="C189" i="45"/>
  <c r="C193" i="45"/>
  <c r="C188" i="45"/>
  <c r="D194" i="45"/>
  <c r="D192" i="45"/>
  <c r="E192" i="45"/>
  <c r="D191" i="45"/>
  <c r="E191" i="45"/>
  <c r="D190" i="45"/>
  <c r="E190" i="45"/>
  <c r="D187" i="45"/>
  <c r="E187" i="45"/>
  <c r="D186" i="45"/>
  <c r="C185" i="45"/>
  <c r="C184" i="45"/>
  <c r="D183" i="45"/>
  <c r="D181" i="45"/>
  <c r="C179" i="45"/>
  <c r="J178" i="45"/>
  <c r="J177" i="45"/>
  <c r="D176" i="45"/>
  <c r="E176" i="45"/>
  <c r="D175" i="45"/>
  <c r="E175" i="45"/>
  <c r="E174" i="45"/>
  <c r="C174" i="45"/>
  <c r="D173" i="45"/>
  <c r="E173" i="45"/>
  <c r="D172" i="45"/>
  <c r="E172" i="45"/>
  <c r="D171" i="45"/>
  <c r="C171" i="45"/>
  <c r="J170" i="45"/>
  <c r="D169" i="45"/>
  <c r="E169" i="45"/>
  <c r="D168" i="45"/>
  <c r="C167" i="45"/>
  <c r="D166" i="45"/>
  <c r="E166" i="45"/>
  <c r="D165" i="45"/>
  <c r="C164" i="45"/>
  <c r="J163" i="45"/>
  <c r="D162" i="45"/>
  <c r="E162" i="45"/>
  <c r="D161" i="45"/>
  <c r="E161" i="45"/>
  <c r="E160" i="45"/>
  <c r="D160" i="45"/>
  <c r="C160" i="45"/>
  <c r="D159" i="45"/>
  <c r="E159" i="45"/>
  <c r="D158" i="45"/>
  <c r="E158" i="45"/>
  <c r="C157" i="45"/>
  <c r="D156" i="45"/>
  <c r="E156" i="45"/>
  <c r="D155" i="45"/>
  <c r="C154" i="45"/>
  <c r="C153" i="45"/>
  <c r="J153" i="45"/>
  <c r="J152" i="45"/>
  <c r="D151" i="45"/>
  <c r="E151" i="45"/>
  <c r="D150" i="45"/>
  <c r="E150" i="45"/>
  <c r="C149" i="45"/>
  <c r="D148" i="45"/>
  <c r="E148" i="45"/>
  <c r="D147" i="45"/>
  <c r="E147" i="45"/>
  <c r="D146" i="45"/>
  <c r="C146" i="45"/>
  <c r="D145" i="45"/>
  <c r="E145" i="45"/>
  <c r="D144" i="45"/>
  <c r="E144" i="45"/>
  <c r="C143" i="45"/>
  <c r="D142" i="45"/>
  <c r="E142" i="45"/>
  <c r="D141" i="45"/>
  <c r="E141" i="45"/>
  <c r="E140" i="45"/>
  <c r="D140" i="45"/>
  <c r="C140" i="45"/>
  <c r="D139" i="45"/>
  <c r="E139" i="45"/>
  <c r="D138" i="45"/>
  <c r="E138" i="45"/>
  <c r="D137" i="45"/>
  <c r="C136" i="45"/>
  <c r="J135" i="45"/>
  <c r="D134" i="45"/>
  <c r="E134" i="45"/>
  <c r="D133" i="45"/>
  <c r="E133" i="45"/>
  <c r="E132" i="45"/>
  <c r="D132" i="45"/>
  <c r="C132" i="45"/>
  <c r="D131" i="45"/>
  <c r="D130" i="45"/>
  <c r="E130" i="45"/>
  <c r="C129" i="45"/>
  <c r="D128" i="45"/>
  <c r="E128" i="45"/>
  <c r="D127" i="45"/>
  <c r="E127" i="45"/>
  <c r="E126" i="45"/>
  <c r="D126" i="45"/>
  <c r="C126" i="45"/>
  <c r="D125" i="45"/>
  <c r="E125" i="45"/>
  <c r="D124" i="45"/>
  <c r="C123" i="45"/>
  <c r="D122" i="45"/>
  <c r="E122" i="45"/>
  <c r="D121" i="45"/>
  <c r="E121" i="45"/>
  <c r="E120" i="45"/>
  <c r="D120" i="45"/>
  <c r="C120" i="45"/>
  <c r="D119" i="45"/>
  <c r="E119" i="45"/>
  <c r="D118" i="45"/>
  <c r="E118" i="45"/>
  <c r="D117" i="45"/>
  <c r="C117" i="45"/>
  <c r="J116" i="45"/>
  <c r="J115" i="45"/>
  <c r="J114" i="45"/>
  <c r="D113" i="45"/>
  <c r="E113" i="45"/>
  <c r="D112" i="45"/>
  <c r="E112" i="45"/>
  <c r="D111" i="45"/>
  <c r="E111" i="45"/>
  <c r="D110" i="45"/>
  <c r="E110" i="45"/>
  <c r="D109" i="45"/>
  <c r="E109" i="45"/>
  <c r="D108" i="45"/>
  <c r="E108" i="45"/>
  <c r="D107" i="45"/>
  <c r="E107" i="45"/>
  <c r="D106" i="45"/>
  <c r="E106" i="45"/>
  <c r="D105" i="45"/>
  <c r="E105" i="45"/>
  <c r="D104" i="45"/>
  <c r="E104" i="45"/>
  <c r="D103" i="45"/>
  <c r="E103" i="45"/>
  <c r="D102" i="45"/>
  <c r="E102" i="45"/>
  <c r="D101" i="45"/>
  <c r="E101" i="45"/>
  <c r="D100" i="45"/>
  <c r="E100" i="45"/>
  <c r="D99" i="45"/>
  <c r="E99" i="45"/>
  <c r="D98" i="45"/>
  <c r="J97" i="45"/>
  <c r="C97" i="45"/>
  <c r="D96" i="45"/>
  <c r="E96" i="45"/>
  <c r="D95" i="45"/>
  <c r="E95" i="45"/>
  <c r="D94" i="45"/>
  <c r="E94" i="45"/>
  <c r="D93" i="45"/>
  <c r="E93" i="45"/>
  <c r="D92" i="45"/>
  <c r="E92" i="45"/>
  <c r="D91" i="45"/>
  <c r="E91" i="45"/>
  <c r="D90" i="45"/>
  <c r="E90" i="45"/>
  <c r="D89" i="45"/>
  <c r="E89" i="45"/>
  <c r="D88" i="45"/>
  <c r="E88" i="45"/>
  <c r="D87" i="45"/>
  <c r="E87" i="45"/>
  <c r="D86" i="45"/>
  <c r="E86" i="45"/>
  <c r="D85" i="45"/>
  <c r="E85" i="45"/>
  <c r="D84" i="45"/>
  <c r="E84" i="45"/>
  <c r="D83" i="45"/>
  <c r="E83" i="45"/>
  <c r="D82" i="45"/>
  <c r="E82" i="45"/>
  <c r="D81" i="45"/>
  <c r="E81" i="45"/>
  <c r="D80" i="45"/>
  <c r="E80" i="45"/>
  <c r="D79" i="45"/>
  <c r="E79" i="45"/>
  <c r="D78" i="45"/>
  <c r="E78" i="45"/>
  <c r="D77" i="45"/>
  <c r="E77" i="45"/>
  <c r="D76" i="45"/>
  <c r="E76" i="45"/>
  <c r="D75" i="45"/>
  <c r="E75" i="45"/>
  <c r="D74" i="45"/>
  <c r="E74" i="45"/>
  <c r="D73" i="45"/>
  <c r="E73" i="45"/>
  <c r="D72" i="45"/>
  <c r="E72" i="45"/>
  <c r="D71" i="45"/>
  <c r="E71" i="45"/>
  <c r="D70" i="45"/>
  <c r="E70" i="45"/>
  <c r="D69" i="45"/>
  <c r="E69" i="45"/>
  <c r="J68" i="45"/>
  <c r="D68" i="45"/>
  <c r="C68" i="45"/>
  <c r="C67" i="45"/>
  <c r="J67" i="45"/>
  <c r="D66" i="45"/>
  <c r="E66" i="45"/>
  <c r="D65" i="45"/>
  <c r="E65" i="45"/>
  <c r="D64" i="45"/>
  <c r="E64" i="45"/>
  <c r="D63" i="45"/>
  <c r="E63" i="45"/>
  <c r="D62" i="45"/>
  <c r="E62" i="45"/>
  <c r="J61" i="45"/>
  <c r="D61" i="45"/>
  <c r="C61" i="45"/>
  <c r="D60" i="45"/>
  <c r="E60" i="45"/>
  <c r="D59" i="45"/>
  <c r="E59" i="45"/>
  <c r="D58" i="45"/>
  <c r="E58" i="45"/>
  <c r="D57" i="45"/>
  <c r="E57" i="45"/>
  <c r="D56" i="45"/>
  <c r="E56" i="45"/>
  <c r="D55" i="45"/>
  <c r="E55" i="45"/>
  <c r="D54" i="45"/>
  <c r="E54" i="45"/>
  <c r="D53" i="45"/>
  <c r="E53" i="45"/>
  <c r="D52" i="45"/>
  <c r="E52" i="45"/>
  <c r="D51" i="45"/>
  <c r="E51" i="45"/>
  <c r="D50" i="45"/>
  <c r="E50" i="45"/>
  <c r="D49" i="45"/>
  <c r="E49" i="45"/>
  <c r="D48" i="45"/>
  <c r="E48" i="45"/>
  <c r="D47" i="45"/>
  <c r="E47" i="45"/>
  <c r="D46" i="45"/>
  <c r="E46" i="45"/>
  <c r="D45" i="45"/>
  <c r="E45" i="45"/>
  <c r="D44" i="45"/>
  <c r="E44" i="45"/>
  <c r="D43" i="45"/>
  <c r="E43" i="45"/>
  <c r="D42" i="45"/>
  <c r="E42" i="45"/>
  <c r="D41" i="45"/>
  <c r="E41" i="45"/>
  <c r="D40" i="45"/>
  <c r="E40" i="45"/>
  <c r="D39" i="45"/>
  <c r="J38" i="45"/>
  <c r="C38" i="45"/>
  <c r="D37" i="45"/>
  <c r="E37" i="45"/>
  <c r="D36" i="45"/>
  <c r="E36" i="45"/>
  <c r="D35" i="45"/>
  <c r="E35" i="45"/>
  <c r="D34" i="45"/>
  <c r="E34" i="45"/>
  <c r="D33" i="45"/>
  <c r="E33" i="45"/>
  <c r="D32" i="45"/>
  <c r="E32" i="45"/>
  <c r="D31" i="45"/>
  <c r="E31" i="45"/>
  <c r="D30" i="45"/>
  <c r="E30" i="45"/>
  <c r="D29" i="45"/>
  <c r="E29" i="45"/>
  <c r="D28" i="45"/>
  <c r="E28" i="45"/>
  <c r="D27" i="45"/>
  <c r="E27" i="45"/>
  <c r="D26" i="45"/>
  <c r="E26" i="45"/>
  <c r="D25" i="45"/>
  <c r="E25" i="45"/>
  <c r="D24" i="45"/>
  <c r="E24" i="45"/>
  <c r="D23" i="45"/>
  <c r="E23" i="45"/>
  <c r="D22" i="45"/>
  <c r="E22" i="45"/>
  <c r="D21" i="45"/>
  <c r="E21" i="45"/>
  <c r="D20" i="45"/>
  <c r="E20" i="45"/>
  <c r="D19" i="45"/>
  <c r="E19" i="45"/>
  <c r="D18" i="45"/>
  <c r="E18" i="45"/>
  <c r="D17" i="45"/>
  <c r="E17" i="45"/>
  <c r="D16" i="45"/>
  <c r="E16" i="45"/>
  <c r="D15" i="45"/>
  <c r="E15" i="45"/>
  <c r="D14" i="45"/>
  <c r="E14" i="45"/>
  <c r="D13" i="45"/>
  <c r="E13" i="45"/>
  <c r="D12" i="45"/>
  <c r="E12" i="45"/>
  <c r="D11" i="45"/>
  <c r="J11" i="45"/>
  <c r="C11" i="45"/>
  <c r="D10" i="45"/>
  <c r="E10" i="45"/>
  <c r="D9" i="45"/>
  <c r="E9" i="45"/>
  <c r="D8" i="45"/>
  <c r="E8" i="45"/>
  <c r="D7" i="45"/>
  <c r="E7" i="45"/>
  <c r="D6" i="45"/>
  <c r="E6" i="45"/>
  <c r="D5" i="45"/>
  <c r="E5" i="45"/>
  <c r="J4" i="45"/>
  <c r="C4" i="45"/>
  <c r="J3" i="45"/>
  <c r="C3" i="45"/>
  <c r="J2" i="45"/>
  <c r="C2" i="45"/>
  <c r="J1" i="45"/>
  <c r="D779" i="44"/>
  <c r="E779" i="44"/>
  <c r="E778" i="44"/>
  <c r="D778" i="44"/>
  <c r="C778" i="44"/>
  <c r="D777" i="44"/>
  <c r="E777" i="44"/>
  <c r="D776" i="44"/>
  <c r="E776" i="44"/>
  <c r="D775" i="44"/>
  <c r="E775" i="44"/>
  <c r="D774" i="44"/>
  <c r="E774" i="44"/>
  <c r="D773" i="44"/>
  <c r="D772" i="44"/>
  <c r="C773" i="44"/>
  <c r="C772" i="44"/>
  <c r="D771" i="44"/>
  <c r="E771" i="44"/>
  <c r="D770" i="44"/>
  <c r="E770" i="44"/>
  <c r="E769" i="44"/>
  <c r="E768" i="44"/>
  <c r="D769" i="44"/>
  <c r="D768" i="44"/>
  <c r="C769" i="44"/>
  <c r="C768" i="44"/>
  <c r="D767" i="44"/>
  <c r="E767" i="44"/>
  <c r="E766" i="44"/>
  <c r="D766" i="44"/>
  <c r="C766" i="44"/>
  <c r="D765" i="44"/>
  <c r="E765" i="44"/>
  <c r="D764" i="44"/>
  <c r="E764" i="44"/>
  <c r="D763" i="44"/>
  <c r="C762" i="44"/>
  <c r="C761" i="44"/>
  <c r="D760" i="44"/>
  <c r="E760" i="44"/>
  <c r="D759" i="44"/>
  <c r="E759" i="44"/>
  <c r="D758" i="44"/>
  <c r="E758" i="44"/>
  <c r="C757" i="44"/>
  <c r="C756" i="44"/>
  <c r="D755" i="44"/>
  <c r="E755" i="44"/>
  <c r="D754" i="44"/>
  <c r="E754" i="44"/>
  <c r="D753" i="44"/>
  <c r="E753" i="44"/>
  <c r="E752" i="44"/>
  <c r="C752" i="44"/>
  <c r="C751" i="44"/>
  <c r="D750" i="44"/>
  <c r="E750" i="44"/>
  <c r="D749" i="44"/>
  <c r="E749" i="44"/>
  <c r="D748" i="44"/>
  <c r="E748" i="44"/>
  <c r="E747" i="44"/>
  <c r="C747" i="44"/>
  <c r="D746" i="44"/>
  <c r="E746" i="44"/>
  <c r="E745" i="44"/>
  <c r="D745" i="44"/>
  <c r="C745" i="44"/>
  <c r="C744" i="44"/>
  <c r="D743" i="44"/>
  <c r="E743" i="44"/>
  <c r="E742" i="44"/>
  <c r="D742" i="44"/>
  <c r="C742" i="44"/>
  <c r="D741" i="44"/>
  <c r="D740" i="44"/>
  <c r="C740" i="44"/>
  <c r="D739" i="44"/>
  <c r="E739" i="44"/>
  <c r="D738" i="44"/>
  <c r="E738" i="44"/>
  <c r="D737" i="44"/>
  <c r="E737" i="44"/>
  <c r="D736" i="44"/>
  <c r="E736" i="44"/>
  <c r="E735" i="44"/>
  <c r="E734" i="44"/>
  <c r="C735" i="44"/>
  <c r="C734" i="44"/>
  <c r="D733" i="44"/>
  <c r="E733" i="44"/>
  <c r="E732" i="44"/>
  <c r="E731" i="44"/>
  <c r="D732" i="44"/>
  <c r="D731" i="44"/>
  <c r="C732" i="44"/>
  <c r="C731" i="44"/>
  <c r="D730" i="44"/>
  <c r="E730" i="44"/>
  <c r="D729" i="44"/>
  <c r="E729" i="44"/>
  <c r="E728" i="44"/>
  <c r="D728" i="44"/>
  <c r="C728" i="44"/>
  <c r="J727" i="44"/>
  <c r="J726" i="44"/>
  <c r="D725" i="44"/>
  <c r="E725" i="44"/>
  <c r="D724" i="44"/>
  <c r="C723" i="44"/>
  <c r="C719" i="44"/>
  <c r="C718" i="44"/>
  <c r="C717" i="44"/>
  <c r="D722" i="44"/>
  <c r="E722" i="44"/>
  <c r="D721" i="44"/>
  <c r="E721" i="44"/>
  <c r="D720" i="44"/>
  <c r="E720" i="44"/>
  <c r="E719" i="44"/>
  <c r="J718" i="44"/>
  <c r="J717" i="44"/>
  <c r="D716" i="44"/>
  <c r="E716" i="44"/>
  <c r="D715" i="44"/>
  <c r="E715" i="44"/>
  <c r="D714" i="44"/>
  <c r="E714" i="44"/>
  <c r="D713" i="44"/>
  <c r="E713" i="44"/>
  <c r="D712" i="44"/>
  <c r="E712" i="44"/>
  <c r="D711" i="44"/>
  <c r="E711" i="44"/>
  <c r="D710" i="44"/>
  <c r="E710" i="44"/>
  <c r="D709" i="44"/>
  <c r="E709" i="44"/>
  <c r="D708" i="44"/>
  <c r="E708" i="44"/>
  <c r="D707" i="44"/>
  <c r="E707" i="44"/>
  <c r="D706" i="44"/>
  <c r="E706" i="44"/>
  <c r="D705" i="44"/>
  <c r="E705" i="44"/>
  <c r="D704" i="44"/>
  <c r="E704" i="44"/>
  <c r="D703" i="44"/>
  <c r="D702" i="44"/>
  <c r="E702" i="44"/>
  <c r="C701" i="44"/>
  <c r="D700" i="44"/>
  <c r="E700" i="44"/>
  <c r="D699" i="44"/>
  <c r="E699" i="44"/>
  <c r="D698" i="44"/>
  <c r="E698" i="44"/>
  <c r="D697" i="44"/>
  <c r="E697" i="44"/>
  <c r="D696" i="44"/>
  <c r="E696" i="44"/>
  <c r="C695" i="44"/>
  <c r="D694" i="44"/>
  <c r="E694" i="44"/>
  <c r="D693" i="44"/>
  <c r="E693" i="44"/>
  <c r="D692" i="44"/>
  <c r="E692" i="44"/>
  <c r="D691" i="44"/>
  <c r="E691" i="44"/>
  <c r="D690" i="44"/>
  <c r="E690" i="44"/>
  <c r="D689" i="44"/>
  <c r="E689" i="44"/>
  <c r="D688" i="44"/>
  <c r="C688" i="44"/>
  <c r="D687" i="44"/>
  <c r="E687" i="44"/>
  <c r="D686" i="44"/>
  <c r="E686" i="44"/>
  <c r="D685" i="44"/>
  <c r="C684" i="44"/>
  <c r="D683" i="44"/>
  <c r="E683" i="44"/>
  <c r="D682" i="44"/>
  <c r="E682" i="44"/>
  <c r="D681" i="44"/>
  <c r="C680" i="44"/>
  <c r="D679" i="44"/>
  <c r="E679" i="44"/>
  <c r="D678" i="44"/>
  <c r="E678" i="44"/>
  <c r="E677" i="44"/>
  <c r="D677" i="44"/>
  <c r="C677" i="44"/>
  <c r="D676" i="44"/>
  <c r="E676" i="44"/>
  <c r="D675" i="44"/>
  <c r="E675" i="44"/>
  <c r="D674" i="44"/>
  <c r="D673" i="44"/>
  <c r="E673" i="44"/>
  <c r="C672" i="44"/>
  <c r="D671" i="44"/>
  <c r="E671" i="44"/>
  <c r="D670" i="44"/>
  <c r="E670" i="44"/>
  <c r="D669" i="44"/>
  <c r="E669" i="44"/>
  <c r="D668" i="44"/>
  <c r="E668" i="44"/>
  <c r="D667" i="44"/>
  <c r="E667" i="44"/>
  <c r="E666" i="44"/>
  <c r="C666" i="44"/>
  <c r="D665" i="44"/>
  <c r="E665" i="44"/>
  <c r="D664" i="44"/>
  <c r="E664" i="44"/>
  <c r="D663" i="44"/>
  <c r="E663" i="44"/>
  <c r="D662" i="44"/>
  <c r="C662" i="44"/>
  <c r="D661" i="44"/>
  <c r="E661" i="44"/>
  <c r="D660" i="44"/>
  <c r="E660" i="44"/>
  <c r="D659" i="44"/>
  <c r="E659" i="44"/>
  <c r="D658" i="44"/>
  <c r="E658" i="44"/>
  <c r="D657" i="44"/>
  <c r="E657" i="44"/>
  <c r="D656" i="44"/>
  <c r="E656" i="44"/>
  <c r="D655" i="44"/>
  <c r="C654" i="44"/>
  <c r="D653" i="44"/>
  <c r="E653" i="44"/>
  <c r="D652" i="44"/>
  <c r="E652" i="44"/>
  <c r="D651" i="44"/>
  <c r="E651" i="44"/>
  <c r="D650" i="44"/>
  <c r="E650" i="44"/>
  <c r="D649" i="44"/>
  <c r="E649" i="44"/>
  <c r="D648" i="44"/>
  <c r="C647" i="44"/>
  <c r="J646" i="44"/>
  <c r="D645" i="44"/>
  <c r="E645" i="44"/>
  <c r="D644" i="44"/>
  <c r="D643" i="44"/>
  <c r="J643" i="44"/>
  <c r="C643" i="44"/>
  <c r="D642" i="44"/>
  <c r="E642" i="44"/>
  <c r="D641" i="44"/>
  <c r="E641" i="44"/>
  <c r="D640" i="44"/>
  <c r="E640" i="44"/>
  <c r="J639" i="44"/>
  <c r="D639" i="44"/>
  <c r="C639" i="44"/>
  <c r="D638" i="44"/>
  <c r="E638" i="44"/>
  <c r="D637" i="44"/>
  <c r="E637" i="44"/>
  <c r="D636" i="44"/>
  <c r="E636" i="44"/>
  <c r="D635" i="44"/>
  <c r="E635" i="44"/>
  <c r="D634" i="44"/>
  <c r="E634" i="44"/>
  <c r="D633" i="44"/>
  <c r="E633" i="44"/>
  <c r="D632" i="44"/>
  <c r="E632" i="44"/>
  <c r="D631" i="44"/>
  <c r="E631" i="44"/>
  <c r="D630" i="44"/>
  <c r="E630" i="44"/>
  <c r="D629" i="44"/>
  <c r="C629" i="44"/>
  <c r="D628" i="44"/>
  <c r="E628" i="44"/>
  <c r="D627" i="44"/>
  <c r="E627" i="44"/>
  <c r="D626" i="44"/>
  <c r="E626" i="44"/>
  <c r="D625" i="44"/>
  <c r="E625" i="44"/>
  <c r="D624" i="44"/>
  <c r="E624" i="44"/>
  <c r="D623" i="44"/>
  <c r="E623" i="44"/>
  <c r="D622" i="44"/>
  <c r="E622" i="44"/>
  <c r="D621" i="44"/>
  <c r="E621" i="44"/>
  <c r="D620" i="44"/>
  <c r="E620" i="44"/>
  <c r="D619" i="44"/>
  <c r="E619" i="44"/>
  <c r="D618" i="44"/>
  <c r="E618" i="44"/>
  <c r="C617" i="44"/>
  <c r="D616" i="44"/>
  <c r="E616" i="44"/>
  <c r="D615" i="44"/>
  <c r="E615" i="44"/>
  <c r="D614" i="44"/>
  <c r="E614" i="44"/>
  <c r="D613" i="44"/>
  <c r="E613" i="44"/>
  <c r="D612" i="44"/>
  <c r="C611" i="44"/>
  <c r="D610" i="44"/>
  <c r="E610" i="44"/>
  <c r="D609" i="44"/>
  <c r="E609" i="44"/>
  <c r="D608" i="44"/>
  <c r="E608" i="44"/>
  <c r="D607" i="44"/>
  <c r="E607" i="44"/>
  <c r="D606" i="44"/>
  <c r="E606" i="44"/>
  <c r="D605" i="44"/>
  <c r="C604" i="44"/>
  <c r="D603" i="44"/>
  <c r="E603" i="44"/>
  <c r="D602" i="44"/>
  <c r="E602" i="44"/>
  <c r="D601" i="44"/>
  <c r="E601" i="44"/>
  <c r="C600" i="44"/>
  <c r="D599" i="44"/>
  <c r="E599" i="44"/>
  <c r="D598" i="44"/>
  <c r="E598" i="44"/>
  <c r="D597" i="44"/>
  <c r="E597" i="44"/>
  <c r="C596" i="44"/>
  <c r="D595" i="44"/>
  <c r="E595" i="44"/>
  <c r="D594" i="44"/>
  <c r="C593" i="44"/>
  <c r="D592" i="44"/>
  <c r="E592" i="44"/>
  <c r="D591" i="44"/>
  <c r="E591" i="44"/>
  <c r="D590" i="44"/>
  <c r="E590" i="44"/>
  <c r="D589" i="44"/>
  <c r="E589" i="44"/>
  <c r="C588" i="44"/>
  <c r="D587" i="44"/>
  <c r="E587" i="44"/>
  <c r="D586" i="44"/>
  <c r="E586" i="44"/>
  <c r="D585" i="44"/>
  <c r="E585" i="44"/>
  <c r="D584" i="44"/>
  <c r="E584" i="44"/>
  <c r="D583" i="44"/>
  <c r="E583" i="44"/>
  <c r="E582" i="44"/>
  <c r="D582" i="44"/>
  <c r="C582" i="44"/>
  <c r="D581" i="44"/>
  <c r="E581" i="44"/>
  <c r="D580" i="44"/>
  <c r="E580" i="44"/>
  <c r="D579" i="44"/>
  <c r="E579" i="44"/>
  <c r="E578" i="44"/>
  <c r="C578" i="44"/>
  <c r="D577" i="44"/>
  <c r="E577" i="44"/>
  <c r="D576" i="44"/>
  <c r="E576" i="44"/>
  <c r="D575" i="44"/>
  <c r="E575" i="44"/>
  <c r="D574" i="44"/>
  <c r="E574" i="44"/>
  <c r="D573" i="44"/>
  <c r="E573" i="44"/>
  <c r="D572" i="44"/>
  <c r="E572" i="44"/>
  <c r="D571" i="44"/>
  <c r="C570" i="44"/>
  <c r="D569" i="44"/>
  <c r="E569" i="44"/>
  <c r="D568" i="44"/>
  <c r="E568" i="44"/>
  <c r="D567" i="44"/>
  <c r="E567" i="44"/>
  <c r="D566" i="44"/>
  <c r="E566" i="44"/>
  <c r="D565" i="44"/>
  <c r="E565" i="44"/>
  <c r="D564" i="44"/>
  <c r="E564" i="44"/>
  <c r="D563" i="44"/>
  <c r="C563" i="44"/>
  <c r="J562" i="44"/>
  <c r="J561" i="44"/>
  <c r="J560" i="44"/>
  <c r="D559" i="44"/>
  <c r="E559" i="44"/>
  <c r="D558" i="44"/>
  <c r="D557" i="44"/>
  <c r="C557" i="44"/>
  <c r="C553" i="44"/>
  <c r="C552" i="44"/>
  <c r="C551" i="44"/>
  <c r="D556" i="44"/>
  <c r="E556" i="44"/>
  <c r="D555" i="44"/>
  <c r="E555" i="44"/>
  <c r="D554" i="44"/>
  <c r="E554" i="44"/>
  <c r="D553" i="44"/>
  <c r="D552" i="44"/>
  <c r="D551" i="44"/>
  <c r="J552" i="44"/>
  <c r="J551" i="44"/>
  <c r="D550" i="44"/>
  <c r="E550" i="44"/>
  <c r="D549" i="44"/>
  <c r="D548" i="44"/>
  <c r="J548" i="44"/>
  <c r="C548" i="44"/>
  <c r="D547" i="44"/>
  <c r="E547" i="44"/>
  <c r="D546" i="44"/>
  <c r="C545" i="44"/>
  <c r="D544" i="44"/>
  <c r="E544" i="44"/>
  <c r="D543" i="44"/>
  <c r="E543" i="44"/>
  <c r="D542" i="44"/>
  <c r="E542" i="44"/>
  <c r="D541" i="44"/>
  <c r="E541" i="44"/>
  <c r="D540" i="44"/>
  <c r="E540" i="44"/>
  <c r="C539" i="44"/>
  <c r="D538" i="44"/>
  <c r="E538" i="44"/>
  <c r="D537" i="44"/>
  <c r="E537" i="44"/>
  <c r="D536" i="44"/>
  <c r="E536" i="44"/>
  <c r="D535" i="44"/>
  <c r="E535" i="44"/>
  <c r="D534" i="44"/>
  <c r="E534" i="44"/>
  <c r="D533" i="44"/>
  <c r="E533" i="44"/>
  <c r="C532" i="44"/>
  <c r="D531" i="44"/>
  <c r="E531" i="44"/>
  <c r="E530" i="44"/>
  <c r="D530" i="44"/>
  <c r="C530" i="44"/>
  <c r="C529" i="44"/>
  <c r="D528" i="44"/>
  <c r="E528" i="44"/>
  <c r="D527" i="44"/>
  <c r="E527" i="44"/>
  <c r="D526" i="44"/>
  <c r="E526" i="44"/>
  <c r="D525" i="44"/>
  <c r="E525" i="44"/>
  <c r="D524" i="44"/>
  <c r="E524" i="44"/>
  <c r="C523" i="44"/>
  <c r="D522" i="44"/>
  <c r="E522" i="44"/>
  <c r="D521" i="44"/>
  <c r="E521" i="44"/>
  <c r="D520" i="44"/>
  <c r="E520" i="44"/>
  <c r="D519" i="44"/>
  <c r="E519" i="44"/>
  <c r="D518" i="44"/>
  <c r="E518" i="44"/>
  <c r="D517" i="44"/>
  <c r="E517" i="44"/>
  <c r="D516" i="44"/>
  <c r="E516" i="44"/>
  <c r="D515" i="44"/>
  <c r="E515" i="44"/>
  <c r="C514" i="44"/>
  <c r="D513" i="44"/>
  <c r="E513" i="44"/>
  <c r="D512" i="44"/>
  <c r="E512" i="44"/>
  <c r="D511" i="44"/>
  <c r="E511" i="44"/>
  <c r="C510" i="44"/>
  <c r="D509" i="44"/>
  <c r="E509" i="44"/>
  <c r="D508" i="44"/>
  <c r="E508" i="44"/>
  <c r="D507" i="44"/>
  <c r="E507" i="44"/>
  <c r="D506" i="44"/>
  <c r="E506" i="44"/>
  <c r="D505" i="44"/>
  <c r="C504" i="44"/>
  <c r="D503" i="44"/>
  <c r="E503" i="44"/>
  <c r="D502" i="44"/>
  <c r="E502" i="44"/>
  <c r="D501" i="44"/>
  <c r="E501" i="44"/>
  <c r="D500" i="44"/>
  <c r="E500" i="44"/>
  <c r="D499" i="44"/>
  <c r="E499" i="44"/>
  <c r="D498" i="44"/>
  <c r="C497" i="44"/>
  <c r="D496" i="44"/>
  <c r="D495" i="44"/>
  <c r="E495" i="44"/>
  <c r="C494" i="44"/>
  <c r="C486" i="44"/>
  <c r="C491" i="44"/>
  <c r="C484" i="44"/>
  <c r="C483" i="44"/>
  <c r="D493" i="44"/>
  <c r="D492" i="44"/>
  <c r="E492" i="44"/>
  <c r="D490" i="44"/>
  <c r="E490" i="44"/>
  <c r="D489" i="44"/>
  <c r="E489" i="44"/>
  <c r="D488" i="44"/>
  <c r="E488" i="44"/>
  <c r="D487" i="44"/>
  <c r="D486" i="44"/>
  <c r="D485" i="44"/>
  <c r="E485" i="44"/>
  <c r="J483" i="44"/>
  <c r="D481" i="44"/>
  <c r="E481" i="44"/>
  <c r="D480" i="44"/>
  <c r="E480" i="44"/>
  <c r="D479" i="44"/>
  <c r="E479" i="44"/>
  <c r="D478" i="44"/>
  <c r="E478" i="44"/>
  <c r="E477" i="44"/>
  <c r="C477" i="44"/>
  <c r="D476" i="44"/>
  <c r="E476" i="44"/>
  <c r="D475" i="44"/>
  <c r="E475" i="44"/>
  <c r="C474" i="44"/>
  <c r="D473" i="44"/>
  <c r="E473" i="44"/>
  <c r="D472" i="44"/>
  <c r="E472" i="44"/>
  <c r="D471" i="44"/>
  <c r="E471" i="44"/>
  <c r="D470" i="44"/>
  <c r="E470" i="44"/>
  <c r="D469" i="44"/>
  <c r="C468" i="44"/>
  <c r="D467" i="44"/>
  <c r="E467" i="44"/>
  <c r="D466" i="44"/>
  <c r="E466" i="44"/>
  <c r="D465" i="44"/>
  <c r="E465" i="44"/>
  <c r="D464" i="44"/>
  <c r="E464" i="44"/>
  <c r="C463" i="44"/>
  <c r="D462" i="44"/>
  <c r="E462" i="44"/>
  <c r="D461" i="44"/>
  <c r="E461" i="44"/>
  <c r="D460" i="44"/>
  <c r="E460" i="44"/>
  <c r="D459" i="44"/>
  <c r="C459" i="44"/>
  <c r="D458" i="44"/>
  <c r="E458" i="44"/>
  <c r="D457" i="44"/>
  <c r="E457" i="44"/>
  <c r="D456" i="44"/>
  <c r="D455" i="44"/>
  <c r="C455" i="44"/>
  <c r="D454" i="44"/>
  <c r="E454" i="44"/>
  <c r="D453" i="44"/>
  <c r="E453" i="44"/>
  <c r="D452" i="44"/>
  <c r="E452" i="44"/>
  <c r="D451" i="44"/>
  <c r="E451" i="44"/>
  <c r="C450" i="44"/>
  <c r="D449" i="44"/>
  <c r="E449" i="44"/>
  <c r="D448" i="44"/>
  <c r="E448" i="44"/>
  <c r="D447" i="44"/>
  <c r="E447" i="44"/>
  <c r="D446" i="44"/>
  <c r="E446" i="44"/>
  <c r="C445" i="44"/>
  <c r="C444" i="44"/>
  <c r="D443" i="44"/>
  <c r="E443" i="44"/>
  <c r="D442" i="44"/>
  <c r="E442" i="44"/>
  <c r="D441" i="44"/>
  <c r="E441" i="44"/>
  <c r="D440" i="44"/>
  <c r="E440" i="44"/>
  <c r="D439" i="44"/>
  <c r="E439" i="44"/>
  <c r="D438" i="44"/>
  <c r="E438" i="44"/>
  <c r="D437" i="44"/>
  <c r="E437" i="44"/>
  <c r="D436" i="44"/>
  <c r="E436" i="44"/>
  <c r="D435" i="44"/>
  <c r="E435" i="44"/>
  <c r="D434" i="44"/>
  <c r="E434" i="44"/>
  <c r="D433" i="44"/>
  <c r="E433" i="44"/>
  <c r="D432" i="44"/>
  <c r="E432" i="44"/>
  <c r="D431" i="44"/>
  <c r="E431" i="44"/>
  <c r="D430" i="44"/>
  <c r="C429" i="44"/>
  <c r="D428" i="44"/>
  <c r="E428" i="44"/>
  <c r="D427" i="44"/>
  <c r="E427" i="44"/>
  <c r="D426" i="44"/>
  <c r="E426" i="44"/>
  <c r="D425" i="44"/>
  <c r="E425" i="44"/>
  <c r="D424" i="44"/>
  <c r="E424" i="44"/>
  <c r="D423" i="44"/>
  <c r="E423" i="44"/>
  <c r="C422" i="44"/>
  <c r="D421" i="44"/>
  <c r="E421" i="44"/>
  <c r="D420" i="44"/>
  <c r="E420" i="44"/>
  <c r="D419" i="44"/>
  <c r="E419" i="44"/>
  <c r="D418" i="44"/>
  <c r="D417" i="44"/>
  <c r="E417" i="44"/>
  <c r="C416" i="44"/>
  <c r="D415" i="44"/>
  <c r="E415" i="44"/>
  <c r="D414" i="44"/>
  <c r="E414" i="44"/>
  <c r="D413" i="44"/>
  <c r="E413" i="44"/>
  <c r="E412" i="44"/>
  <c r="C412" i="44"/>
  <c r="D411" i="44"/>
  <c r="D410" i="44"/>
  <c r="E410" i="44"/>
  <c r="C409" i="44"/>
  <c r="D408" i="44"/>
  <c r="E408" i="44"/>
  <c r="D407" i="44"/>
  <c r="E407" i="44"/>
  <c r="D406" i="44"/>
  <c r="E406" i="44"/>
  <c r="D405" i="44"/>
  <c r="E405" i="44"/>
  <c r="C404" i="44"/>
  <c r="D403" i="44"/>
  <c r="E403" i="44"/>
  <c r="D402" i="44"/>
  <c r="E402" i="44"/>
  <c r="D401" i="44"/>
  <c r="D400" i="44"/>
  <c r="E400" i="44"/>
  <c r="C399" i="44"/>
  <c r="D398" i="44"/>
  <c r="E398" i="44"/>
  <c r="D397" i="44"/>
  <c r="E397" i="44"/>
  <c r="D396" i="44"/>
  <c r="E396" i="44"/>
  <c r="E395" i="44"/>
  <c r="D395" i="44"/>
  <c r="C395" i="44"/>
  <c r="D394" i="44"/>
  <c r="E394" i="44"/>
  <c r="D393" i="44"/>
  <c r="E393" i="44"/>
  <c r="E392" i="44"/>
  <c r="C392" i="44"/>
  <c r="D391" i="44"/>
  <c r="E391" i="44"/>
  <c r="D390" i="44"/>
  <c r="E390" i="44"/>
  <c r="D389" i="44"/>
  <c r="E389" i="44"/>
  <c r="E388" i="44"/>
  <c r="C388" i="44"/>
  <c r="D387" i="44"/>
  <c r="E387" i="44"/>
  <c r="D386" i="44"/>
  <c r="E386" i="44"/>
  <c r="D385" i="44"/>
  <c r="E385" i="44"/>
  <c r="D384" i="44"/>
  <c r="E384" i="44"/>
  <c r="D383" i="44"/>
  <c r="E383" i="44"/>
  <c r="D382" i="44"/>
  <c r="C382" i="44"/>
  <c r="D381" i="44"/>
  <c r="E381" i="44"/>
  <c r="D380" i="44"/>
  <c r="D379" i="44"/>
  <c r="E379" i="44"/>
  <c r="C378" i="44"/>
  <c r="D377" i="44"/>
  <c r="E377" i="44"/>
  <c r="D376" i="44"/>
  <c r="E376" i="44"/>
  <c r="D375" i="44"/>
  <c r="E375" i="44"/>
  <c r="D374" i="44"/>
  <c r="E374" i="44"/>
  <c r="D373" i="44"/>
  <c r="C373" i="44"/>
  <c r="D372" i="44"/>
  <c r="E372" i="44"/>
  <c r="D371" i="44"/>
  <c r="E371" i="44"/>
  <c r="D370" i="44"/>
  <c r="E370" i="44"/>
  <c r="D369" i="44"/>
  <c r="E369" i="44"/>
  <c r="C368" i="44"/>
  <c r="D367" i="44"/>
  <c r="E367" i="44"/>
  <c r="D366" i="44"/>
  <c r="E366" i="44"/>
  <c r="D365" i="44"/>
  <c r="E365" i="44"/>
  <c r="D364" i="44"/>
  <c r="E364" i="44"/>
  <c r="D363" i="44"/>
  <c r="C362" i="44"/>
  <c r="D361" i="44"/>
  <c r="E361" i="44"/>
  <c r="D360" i="44"/>
  <c r="E360" i="44"/>
  <c r="D359" i="44"/>
  <c r="E359" i="44"/>
  <c r="D358" i="44"/>
  <c r="E358" i="44"/>
  <c r="C357" i="44"/>
  <c r="D356" i="44"/>
  <c r="E356" i="44"/>
  <c r="D355" i="44"/>
  <c r="E355" i="44"/>
  <c r="D354" i="44"/>
  <c r="D353" i="44"/>
  <c r="C353" i="44"/>
  <c r="D352" i="44"/>
  <c r="E352" i="44"/>
  <c r="D351" i="44"/>
  <c r="E351" i="44"/>
  <c r="D350" i="44"/>
  <c r="D349" i="44"/>
  <c r="D348" i="44"/>
  <c r="E349" i="44"/>
  <c r="C348" i="44"/>
  <c r="D347" i="44"/>
  <c r="E347" i="44"/>
  <c r="D346" i="44"/>
  <c r="E346" i="44"/>
  <c r="D345" i="44"/>
  <c r="D344" i="44"/>
  <c r="C344" i="44"/>
  <c r="D343" i="44"/>
  <c r="E343" i="44"/>
  <c r="D342" i="44"/>
  <c r="E342" i="44"/>
  <c r="D341" i="44"/>
  <c r="E341" i="44"/>
  <c r="C340" i="44"/>
  <c r="C339" i="44"/>
  <c r="J339" i="44"/>
  <c r="D338" i="44"/>
  <c r="E338" i="44"/>
  <c r="D337" i="44"/>
  <c r="E337" i="44"/>
  <c r="D336" i="44"/>
  <c r="E336" i="44"/>
  <c r="D335" i="44"/>
  <c r="E335" i="44"/>
  <c r="D334" i="44"/>
  <c r="E334" i="44"/>
  <c r="D333" i="44"/>
  <c r="E333" i="44"/>
  <c r="D332" i="44"/>
  <c r="E332" i="44"/>
  <c r="C331" i="44"/>
  <c r="D330" i="44"/>
  <c r="E330" i="44"/>
  <c r="D329" i="44"/>
  <c r="E329" i="44"/>
  <c r="D328" i="44"/>
  <c r="C328" i="44"/>
  <c r="D327" i="44"/>
  <c r="E327" i="44"/>
  <c r="D326" i="44"/>
  <c r="C325" i="44"/>
  <c r="D324" i="44"/>
  <c r="E324" i="44"/>
  <c r="D323" i="44"/>
  <c r="E323" i="44"/>
  <c r="D322" i="44"/>
  <c r="E322" i="44"/>
  <c r="D321" i="44"/>
  <c r="E321" i="44"/>
  <c r="D320" i="44"/>
  <c r="E320" i="44"/>
  <c r="D319" i="44"/>
  <c r="E319" i="44"/>
  <c r="D318" i="44"/>
  <c r="E318" i="44"/>
  <c r="D317" i="44"/>
  <c r="E317" i="44"/>
  <c r="D316" i="44"/>
  <c r="C315" i="44"/>
  <c r="C314" i="44"/>
  <c r="D313" i="44"/>
  <c r="E313" i="44"/>
  <c r="D312" i="44"/>
  <c r="D309" i="44"/>
  <c r="D310" i="44"/>
  <c r="D311" i="44"/>
  <c r="D308" i="44"/>
  <c r="E311" i="44"/>
  <c r="E310" i="44"/>
  <c r="E309" i="44"/>
  <c r="C308" i="44"/>
  <c r="D307" i="44"/>
  <c r="E307" i="44"/>
  <c r="D306" i="44"/>
  <c r="E306" i="44"/>
  <c r="C305" i="44"/>
  <c r="D304" i="44"/>
  <c r="E304" i="44"/>
  <c r="D303" i="44"/>
  <c r="E303" i="44"/>
  <c r="E302" i="44"/>
  <c r="C302" i="44"/>
  <c r="D301" i="44"/>
  <c r="E301" i="44"/>
  <c r="D300" i="44"/>
  <c r="D299" i="44"/>
  <c r="E299" i="44"/>
  <c r="C298" i="44"/>
  <c r="D297" i="44"/>
  <c r="E297" i="44"/>
  <c r="E296" i="44"/>
  <c r="C296" i="44"/>
  <c r="D295" i="44"/>
  <c r="E295" i="44"/>
  <c r="D294" i="44"/>
  <c r="E294" i="44"/>
  <c r="D293" i="44"/>
  <c r="E293" i="44"/>
  <c r="D292" i="44"/>
  <c r="E292" i="44"/>
  <c r="D291" i="44"/>
  <c r="E291" i="44"/>
  <c r="D290" i="44"/>
  <c r="C289" i="44"/>
  <c r="C265" i="44"/>
  <c r="C263" i="44"/>
  <c r="D288" i="44"/>
  <c r="E288" i="44"/>
  <c r="D287" i="44"/>
  <c r="E287" i="44"/>
  <c r="D286" i="44"/>
  <c r="E286" i="44"/>
  <c r="D285" i="44"/>
  <c r="E285" i="44"/>
  <c r="D284" i="44"/>
  <c r="E284" i="44"/>
  <c r="D283" i="44"/>
  <c r="E283" i="44"/>
  <c r="D282" i="44"/>
  <c r="E282" i="44"/>
  <c r="D281" i="44"/>
  <c r="E281" i="44"/>
  <c r="D280" i="44"/>
  <c r="E280" i="44"/>
  <c r="D279" i="44"/>
  <c r="E279" i="44"/>
  <c r="D278" i="44"/>
  <c r="E278" i="44"/>
  <c r="D277" i="44"/>
  <c r="E277" i="44"/>
  <c r="D276" i="44"/>
  <c r="E276" i="44"/>
  <c r="D275" i="44"/>
  <c r="E275" i="44"/>
  <c r="D274" i="44"/>
  <c r="E274" i="44"/>
  <c r="D273" i="44"/>
  <c r="E273" i="44"/>
  <c r="D272" i="44"/>
  <c r="E272" i="44"/>
  <c r="D271" i="44"/>
  <c r="E271" i="44"/>
  <c r="D270" i="44"/>
  <c r="E270" i="44"/>
  <c r="D269" i="44"/>
  <c r="E269" i="44"/>
  <c r="D268" i="44"/>
  <c r="D266" i="44"/>
  <c r="D267" i="44"/>
  <c r="D265" i="44"/>
  <c r="E267" i="44"/>
  <c r="E266" i="44"/>
  <c r="D264" i="44"/>
  <c r="E264" i="44"/>
  <c r="D262" i="44"/>
  <c r="D261" i="44"/>
  <c r="E261" i="44"/>
  <c r="C260" i="44"/>
  <c r="J259" i="44"/>
  <c r="J258" i="44"/>
  <c r="J257" i="44"/>
  <c r="J256" i="44"/>
  <c r="D252" i="44"/>
  <c r="E252" i="44"/>
  <c r="D251" i="44"/>
  <c r="E251" i="44"/>
  <c r="C250" i="44"/>
  <c r="D249" i="44"/>
  <c r="E249" i="44"/>
  <c r="D248" i="44"/>
  <c r="E248" i="44"/>
  <c r="D247" i="44"/>
  <c r="E247" i="44"/>
  <c r="D246" i="44"/>
  <c r="E246" i="44"/>
  <c r="D245" i="44"/>
  <c r="E245" i="44"/>
  <c r="D244" i="44"/>
  <c r="D243" i="44"/>
  <c r="C244" i="44"/>
  <c r="C243" i="44"/>
  <c r="D242" i="44"/>
  <c r="E242" i="44"/>
  <c r="D241" i="44"/>
  <c r="D240" i="44"/>
  <c r="E240" i="44"/>
  <c r="C239" i="44"/>
  <c r="C238" i="44"/>
  <c r="D237" i="44"/>
  <c r="E237" i="44"/>
  <c r="E236" i="44"/>
  <c r="E235" i="44"/>
  <c r="D236" i="44"/>
  <c r="C236" i="44"/>
  <c r="C235" i="44"/>
  <c r="D235" i="44"/>
  <c r="D234" i="44"/>
  <c r="E234" i="44"/>
  <c r="E233" i="44"/>
  <c r="C233" i="44"/>
  <c r="D232" i="44"/>
  <c r="E232" i="44"/>
  <c r="D231" i="44"/>
  <c r="D230" i="44"/>
  <c r="E230" i="44"/>
  <c r="C229" i="44"/>
  <c r="C228" i="44"/>
  <c r="D227" i="44"/>
  <c r="E227" i="44"/>
  <c r="D226" i="44"/>
  <c r="E226" i="44"/>
  <c r="D225" i="44"/>
  <c r="E225" i="44"/>
  <c r="D224" i="44"/>
  <c r="E224" i="44"/>
  <c r="C223" i="44"/>
  <c r="C222" i="44"/>
  <c r="D221" i="44"/>
  <c r="C220" i="44"/>
  <c r="C216" i="44"/>
  <c r="C215" i="44"/>
  <c r="D219" i="44"/>
  <c r="E219" i="44"/>
  <c r="D218" i="44"/>
  <c r="E218" i="44"/>
  <c r="D217" i="44"/>
  <c r="E217" i="44"/>
  <c r="D216" i="44"/>
  <c r="D214" i="44"/>
  <c r="E214" i="44"/>
  <c r="E213" i="44"/>
  <c r="D213" i="44"/>
  <c r="C213" i="44"/>
  <c r="D212" i="44"/>
  <c r="E212" i="44"/>
  <c r="E211" i="44"/>
  <c r="D211" i="44"/>
  <c r="C211" i="44"/>
  <c r="D210" i="44"/>
  <c r="E210" i="44"/>
  <c r="D209" i="44"/>
  <c r="E209" i="44"/>
  <c r="D208" i="44"/>
  <c r="D207" i="44"/>
  <c r="C207" i="44"/>
  <c r="D206" i="44"/>
  <c r="E206" i="44"/>
  <c r="D205" i="44"/>
  <c r="E205" i="44"/>
  <c r="E204" i="44"/>
  <c r="C204" i="44"/>
  <c r="C203" i="44"/>
  <c r="D202" i="44"/>
  <c r="E202" i="44"/>
  <c r="E201" i="44"/>
  <c r="E200" i="44"/>
  <c r="D201" i="44"/>
  <c r="D200" i="44"/>
  <c r="C201" i="44"/>
  <c r="C200" i="44"/>
  <c r="D199" i="44"/>
  <c r="E199" i="44"/>
  <c r="E198" i="44"/>
  <c r="E197" i="44"/>
  <c r="D198" i="44"/>
  <c r="D197" i="44"/>
  <c r="C198" i="44"/>
  <c r="C197" i="44"/>
  <c r="D196" i="44"/>
  <c r="E196" i="44"/>
  <c r="E195" i="44"/>
  <c r="D195" i="44"/>
  <c r="C195" i="44"/>
  <c r="D194" i="44"/>
  <c r="E194" i="44"/>
  <c r="E193" i="44"/>
  <c r="D193" i="44"/>
  <c r="C193" i="44"/>
  <c r="C189" i="44"/>
  <c r="C188" i="44"/>
  <c r="D192" i="44"/>
  <c r="E192" i="44"/>
  <c r="D191" i="44"/>
  <c r="E191" i="44"/>
  <c r="D190" i="44"/>
  <c r="E190" i="44"/>
  <c r="D187" i="44"/>
  <c r="E187" i="44"/>
  <c r="D186" i="44"/>
  <c r="E186" i="44"/>
  <c r="E185" i="44"/>
  <c r="E184" i="44"/>
  <c r="C185" i="44"/>
  <c r="C184" i="44"/>
  <c r="D183" i="44"/>
  <c r="E183" i="44"/>
  <c r="E182" i="44"/>
  <c r="D182" i="44"/>
  <c r="D181" i="44"/>
  <c r="E181" i="44"/>
  <c r="E180" i="44"/>
  <c r="C179" i="44"/>
  <c r="J178" i="44"/>
  <c r="J177" i="44"/>
  <c r="D176" i="44"/>
  <c r="E176" i="44"/>
  <c r="D175" i="44"/>
  <c r="D174" i="44"/>
  <c r="C174" i="44"/>
  <c r="D173" i="44"/>
  <c r="D172" i="44"/>
  <c r="E172" i="44"/>
  <c r="C171" i="44"/>
  <c r="J170" i="44"/>
  <c r="D169" i="44"/>
  <c r="E169" i="44"/>
  <c r="D168" i="44"/>
  <c r="C167" i="44"/>
  <c r="D166" i="44"/>
  <c r="E166" i="44"/>
  <c r="D165" i="44"/>
  <c r="C164" i="44"/>
  <c r="C163" i="44"/>
  <c r="J163" i="44"/>
  <c r="D162" i="44"/>
  <c r="E162" i="44"/>
  <c r="D161" i="44"/>
  <c r="E161" i="44"/>
  <c r="C160" i="44"/>
  <c r="D159" i="44"/>
  <c r="E159" i="44"/>
  <c r="D158" i="44"/>
  <c r="E158" i="44"/>
  <c r="E157" i="44"/>
  <c r="D157" i="44"/>
  <c r="C157" i="44"/>
  <c r="C154" i="44"/>
  <c r="C153" i="44"/>
  <c r="D156" i="44"/>
  <c r="E156" i="44"/>
  <c r="D155" i="44"/>
  <c r="E155" i="44"/>
  <c r="D154" i="44"/>
  <c r="J153" i="44"/>
  <c r="J152" i="44"/>
  <c r="D151" i="44"/>
  <c r="E151" i="44"/>
  <c r="D150" i="44"/>
  <c r="C149" i="44"/>
  <c r="D148" i="44"/>
  <c r="E148" i="44"/>
  <c r="D147" i="44"/>
  <c r="C146" i="44"/>
  <c r="D145" i="44"/>
  <c r="E145" i="44"/>
  <c r="D144" i="44"/>
  <c r="C143" i="44"/>
  <c r="D142" i="44"/>
  <c r="E142" i="44"/>
  <c r="D141" i="44"/>
  <c r="E141" i="44"/>
  <c r="E140" i="44"/>
  <c r="C140" i="44"/>
  <c r="D139" i="44"/>
  <c r="E139" i="44"/>
  <c r="D138" i="44"/>
  <c r="E138" i="44"/>
  <c r="D137" i="44"/>
  <c r="C136" i="44"/>
  <c r="J135" i="44"/>
  <c r="C135" i="44"/>
  <c r="D134" i="44"/>
  <c r="E134" i="44"/>
  <c r="D133" i="44"/>
  <c r="E133" i="44"/>
  <c r="E132" i="44"/>
  <c r="C132" i="44"/>
  <c r="D131" i="44"/>
  <c r="E131" i="44"/>
  <c r="D130" i="44"/>
  <c r="E130" i="44"/>
  <c r="E129" i="44"/>
  <c r="D129" i="44"/>
  <c r="C129" i="44"/>
  <c r="D128" i="44"/>
  <c r="E128" i="44"/>
  <c r="D127" i="44"/>
  <c r="D126" i="44"/>
  <c r="C126" i="44"/>
  <c r="D125" i="44"/>
  <c r="D124" i="44"/>
  <c r="E124" i="44"/>
  <c r="C123" i="44"/>
  <c r="D122" i="44"/>
  <c r="D121" i="44"/>
  <c r="E121" i="44"/>
  <c r="C120" i="44"/>
  <c r="D119" i="44"/>
  <c r="D118" i="44"/>
  <c r="E118" i="44"/>
  <c r="C117" i="44"/>
  <c r="J116" i="44"/>
  <c r="J115" i="44"/>
  <c r="J114" i="44"/>
  <c r="D113" i="44"/>
  <c r="E113" i="44"/>
  <c r="D112" i="44"/>
  <c r="E112" i="44"/>
  <c r="D111" i="44"/>
  <c r="E111" i="44"/>
  <c r="D110" i="44"/>
  <c r="E110" i="44"/>
  <c r="D109" i="44"/>
  <c r="E109" i="44"/>
  <c r="D108" i="44"/>
  <c r="E108" i="44"/>
  <c r="D107" i="44"/>
  <c r="E107" i="44"/>
  <c r="D106" i="44"/>
  <c r="E106" i="44"/>
  <c r="D105" i="44"/>
  <c r="E105" i="44"/>
  <c r="D104" i="44"/>
  <c r="E104" i="44"/>
  <c r="D103" i="44"/>
  <c r="E103" i="44"/>
  <c r="D102" i="44"/>
  <c r="E102" i="44"/>
  <c r="D101" i="44"/>
  <c r="D98" i="44"/>
  <c r="D99" i="44"/>
  <c r="D100" i="44"/>
  <c r="D97" i="44"/>
  <c r="E100" i="44"/>
  <c r="E99" i="44"/>
  <c r="E98" i="44"/>
  <c r="J97" i="44"/>
  <c r="C97" i="44"/>
  <c r="D96" i="44"/>
  <c r="E96" i="44"/>
  <c r="D95" i="44"/>
  <c r="E95" i="44"/>
  <c r="D94" i="44"/>
  <c r="E94" i="44"/>
  <c r="D93" i="44"/>
  <c r="E93" i="44"/>
  <c r="D92" i="44"/>
  <c r="E92" i="44"/>
  <c r="D91" i="44"/>
  <c r="E91" i="44"/>
  <c r="D90" i="44"/>
  <c r="E90" i="44"/>
  <c r="D89" i="44"/>
  <c r="E89" i="44"/>
  <c r="D88" i="44"/>
  <c r="E88" i="44"/>
  <c r="D87" i="44"/>
  <c r="E87" i="44"/>
  <c r="D86" i="44"/>
  <c r="E86" i="44"/>
  <c r="D85" i="44"/>
  <c r="E85" i="44"/>
  <c r="D84" i="44"/>
  <c r="E84" i="44"/>
  <c r="D83" i="44"/>
  <c r="E83" i="44"/>
  <c r="D82" i="44"/>
  <c r="E82" i="44"/>
  <c r="D81" i="44"/>
  <c r="E81" i="44"/>
  <c r="D80" i="44"/>
  <c r="E80" i="44"/>
  <c r="D79" i="44"/>
  <c r="E79" i="44"/>
  <c r="D78" i="44"/>
  <c r="E78" i="44"/>
  <c r="D77" i="44"/>
  <c r="E77" i="44"/>
  <c r="D76" i="44"/>
  <c r="E76" i="44"/>
  <c r="D75" i="44"/>
  <c r="E75" i="44"/>
  <c r="D74" i="44"/>
  <c r="E74" i="44"/>
  <c r="D73" i="44"/>
  <c r="E73" i="44"/>
  <c r="D72" i="44"/>
  <c r="E72" i="44"/>
  <c r="D71" i="44"/>
  <c r="E71" i="44"/>
  <c r="D70" i="44"/>
  <c r="E70" i="44"/>
  <c r="D69" i="44"/>
  <c r="E69" i="44"/>
  <c r="J68" i="44"/>
  <c r="C68" i="44"/>
  <c r="C67" i="44"/>
  <c r="J67" i="44"/>
  <c r="D66" i="44"/>
  <c r="E66" i="44"/>
  <c r="D65" i="44"/>
  <c r="E65" i="44"/>
  <c r="D64" i="44"/>
  <c r="E64" i="44"/>
  <c r="D63" i="44"/>
  <c r="E63" i="44"/>
  <c r="D62" i="44"/>
  <c r="E62" i="44"/>
  <c r="E61" i="44"/>
  <c r="J61" i="44"/>
  <c r="C61" i="44"/>
  <c r="C4" i="44"/>
  <c r="C11" i="44"/>
  <c r="C38" i="44"/>
  <c r="C3" i="44"/>
  <c r="D60" i="44"/>
  <c r="E60" i="44"/>
  <c r="D59" i="44"/>
  <c r="E59" i="44"/>
  <c r="D58" i="44"/>
  <c r="E58" i="44"/>
  <c r="D57" i="44"/>
  <c r="E57" i="44"/>
  <c r="D56" i="44"/>
  <c r="E56" i="44"/>
  <c r="D55" i="44"/>
  <c r="E55" i="44"/>
  <c r="D54" i="44"/>
  <c r="E54" i="44"/>
  <c r="D53" i="44"/>
  <c r="E53" i="44"/>
  <c r="D52" i="44"/>
  <c r="E52" i="44"/>
  <c r="D51" i="44"/>
  <c r="E51" i="44"/>
  <c r="D50" i="44"/>
  <c r="E50" i="44"/>
  <c r="D49" i="44"/>
  <c r="E49" i="44"/>
  <c r="D48" i="44"/>
  <c r="E48" i="44"/>
  <c r="D47" i="44"/>
  <c r="E47" i="44"/>
  <c r="D46" i="44"/>
  <c r="E46" i="44"/>
  <c r="D45" i="44"/>
  <c r="E45" i="44"/>
  <c r="D44" i="44"/>
  <c r="E44" i="44"/>
  <c r="D43" i="44"/>
  <c r="E43" i="44"/>
  <c r="D42" i="44"/>
  <c r="E42" i="44"/>
  <c r="D41" i="44"/>
  <c r="E41" i="44"/>
  <c r="D40" i="44"/>
  <c r="E40" i="44"/>
  <c r="D39" i="44"/>
  <c r="E39" i="44"/>
  <c r="J38" i="44"/>
  <c r="D37" i="44"/>
  <c r="E37" i="44"/>
  <c r="D36" i="44"/>
  <c r="E36" i="44"/>
  <c r="D35" i="44"/>
  <c r="E35" i="44"/>
  <c r="D34" i="44"/>
  <c r="E34" i="44"/>
  <c r="D33" i="44"/>
  <c r="E33" i="44"/>
  <c r="D32" i="44"/>
  <c r="E32" i="44"/>
  <c r="D31" i="44"/>
  <c r="E31" i="44"/>
  <c r="D30" i="44"/>
  <c r="E30" i="44"/>
  <c r="D29" i="44"/>
  <c r="E29" i="44"/>
  <c r="D28" i="44"/>
  <c r="E28" i="44"/>
  <c r="D27" i="44"/>
  <c r="E27" i="44"/>
  <c r="D26" i="44"/>
  <c r="E26" i="44"/>
  <c r="D25" i="44"/>
  <c r="E25" i="44"/>
  <c r="D24" i="44"/>
  <c r="E24" i="44"/>
  <c r="D23" i="44"/>
  <c r="E23" i="44"/>
  <c r="D22" i="44"/>
  <c r="E22" i="44"/>
  <c r="D21" i="44"/>
  <c r="E21" i="44"/>
  <c r="D20" i="44"/>
  <c r="E20" i="44"/>
  <c r="D19" i="44"/>
  <c r="E19" i="44"/>
  <c r="D18" i="44"/>
  <c r="E18" i="44"/>
  <c r="D17" i="44"/>
  <c r="E17" i="44"/>
  <c r="D16" i="44"/>
  <c r="E16" i="44"/>
  <c r="D15" i="44"/>
  <c r="E15" i="44"/>
  <c r="D14" i="44"/>
  <c r="E14" i="44"/>
  <c r="D13" i="44"/>
  <c r="E13" i="44"/>
  <c r="D12" i="44"/>
  <c r="D11" i="44"/>
  <c r="J11" i="44"/>
  <c r="D10" i="44"/>
  <c r="E10" i="44"/>
  <c r="D9" i="44"/>
  <c r="E9" i="44"/>
  <c r="D8" i="44"/>
  <c r="E8" i="44"/>
  <c r="D7" i="44"/>
  <c r="E7" i="44"/>
  <c r="D6" i="44"/>
  <c r="E6" i="44"/>
  <c r="D5" i="44"/>
  <c r="E5" i="44"/>
  <c r="J4" i="44"/>
  <c r="D4" i="44"/>
  <c r="J3" i="44"/>
  <c r="J2" i="44"/>
  <c r="J1" i="44"/>
  <c r="D509" i="26"/>
  <c r="E509" i="26"/>
  <c r="D9" i="37"/>
  <c r="D11" i="37"/>
  <c r="C9" i="37"/>
  <c r="C11" i="37"/>
  <c r="B9" i="37"/>
  <c r="B11" i="37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/>
  <c r="I73" i="35"/>
  <c r="H73" i="35"/>
  <c r="G73" i="35"/>
  <c r="F73" i="35"/>
  <c r="E73" i="35"/>
  <c r="D73" i="35"/>
  <c r="I70" i="35"/>
  <c r="H70" i="35"/>
  <c r="G70" i="35"/>
  <c r="F70" i="35"/>
  <c r="E70" i="35"/>
  <c r="D70" i="35"/>
  <c r="I67" i="35"/>
  <c r="H67" i="35"/>
  <c r="G67" i="35"/>
  <c r="F67" i="35"/>
  <c r="E67" i="35"/>
  <c r="D67" i="35"/>
  <c r="D66" i="35"/>
  <c r="H63" i="35"/>
  <c r="G63" i="35"/>
  <c r="F63" i="35"/>
  <c r="E63" i="35"/>
  <c r="D63" i="35"/>
  <c r="I60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36" i="35"/>
  <c r="H36" i="35"/>
  <c r="G36" i="35"/>
  <c r="F36" i="35"/>
  <c r="E36" i="35"/>
  <c r="D36" i="35"/>
  <c r="I32" i="35"/>
  <c r="H32" i="35"/>
  <c r="G32" i="35"/>
  <c r="F32" i="35"/>
  <c r="E32" i="35"/>
  <c r="D32" i="35"/>
  <c r="I29" i="35"/>
  <c r="H29" i="35"/>
  <c r="G29" i="35"/>
  <c r="F29" i="35"/>
  <c r="F28" i="35"/>
  <c r="E29" i="35"/>
  <c r="D29" i="35"/>
  <c r="I25" i="35"/>
  <c r="H25" i="35"/>
  <c r="G25" i="35"/>
  <c r="F25" i="35"/>
  <c r="E25" i="35"/>
  <c r="D25" i="35"/>
  <c r="I22" i="35"/>
  <c r="H22" i="35"/>
  <c r="G22" i="35"/>
  <c r="F22" i="35"/>
  <c r="E22" i="35"/>
  <c r="D22" i="35"/>
  <c r="I19" i="35"/>
  <c r="H19" i="35"/>
  <c r="G19" i="35"/>
  <c r="F19" i="35"/>
  <c r="E19" i="35"/>
  <c r="D19" i="35"/>
  <c r="I16" i="35"/>
  <c r="H16" i="35"/>
  <c r="G16" i="35"/>
  <c r="F16" i="35"/>
  <c r="E16" i="35"/>
  <c r="D16" i="35"/>
  <c r="I13" i="35"/>
  <c r="H13" i="35"/>
  <c r="G13" i="35"/>
  <c r="F13" i="35"/>
  <c r="E13" i="35"/>
  <c r="D13" i="35"/>
  <c r="I5" i="35"/>
  <c r="H5" i="35"/>
  <c r="G5" i="35"/>
  <c r="F5" i="35"/>
  <c r="E5" i="35"/>
  <c r="D5" i="35"/>
  <c r="C744" i="49"/>
  <c r="D409" i="49"/>
  <c r="C484" i="49"/>
  <c r="D747" i="49"/>
  <c r="D233" i="49"/>
  <c r="D412" i="49"/>
  <c r="C646" i="49"/>
  <c r="E185" i="49"/>
  <c r="E184" i="49"/>
  <c r="D223" i="49"/>
  <c r="D222" i="49"/>
  <c r="C552" i="49"/>
  <c r="C551" i="49"/>
  <c r="E557" i="49"/>
  <c r="C135" i="49"/>
  <c r="D189" i="49"/>
  <c r="D188" i="49"/>
  <c r="E202" i="49"/>
  <c r="E201" i="49"/>
  <c r="E200" i="49"/>
  <c r="D463" i="49"/>
  <c r="D588" i="49"/>
  <c r="D688" i="49"/>
  <c r="C170" i="49"/>
  <c r="E189" i="49"/>
  <c r="D315" i="49"/>
  <c r="D388" i="49"/>
  <c r="E464" i="49"/>
  <c r="E463" i="49"/>
  <c r="E486" i="49"/>
  <c r="D604" i="49"/>
  <c r="E129" i="49"/>
  <c r="C163" i="49"/>
  <c r="E167" i="49"/>
  <c r="E163" i="49"/>
  <c r="E171" i="49"/>
  <c r="E305" i="49"/>
  <c r="D593" i="49"/>
  <c r="D154" i="49"/>
  <c r="C5" i="35"/>
  <c r="E66" i="35"/>
  <c r="E35" i="35"/>
  <c r="I66" i="35"/>
  <c r="I35" i="35"/>
  <c r="F66" i="35"/>
  <c r="F35" i="35"/>
  <c r="C70" i="35"/>
  <c r="E28" i="35"/>
  <c r="I28" i="35"/>
  <c r="E600" i="44"/>
  <c r="C170" i="44"/>
  <c r="C152" i="44"/>
  <c r="C2" i="44"/>
  <c r="E173" i="44"/>
  <c r="D171" i="44"/>
  <c r="D170" i="44"/>
  <c r="E418" i="44"/>
  <c r="D416" i="44"/>
  <c r="E199" i="45"/>
  <c r="E198" i="45"/>
  <c r="E197" i="45"/>
  <c r="D198" i="45"/>
  <c r="D197" i="45"/>
  <c r="E209" i="45"/>
  <c r="E207" i="45"/>
  <c r="D207" i="45"/>
  <c r="E414" i="45"/>
  <c r="D412" i="45"/>
  <c r="E505" i="45"/>
  <c r="D504" i="45"/>
  <c r="E579" i="45"/>
  <c r="E578" i="45"/>
  <c r="D578" i="45"/>
  <c r="E310" i="46"/>
  <c r="D308" i="46"/>
  <c r="D416" i="46"/>
  <c r="E417" i="46"/>
  <c r="E748" i="46"/>
  <c r="E747" i="46"/>
  <c r="D747" i="46"/>
  <c r="E227" i="47"/>
  <c r="D223" i="47"/>
  <c r="D222" i="47"/>
  <c r="E571" i="47"/>
  <c r="D570" i="47"/>
  <c r="I4" i="35"/>
  <c r="C36" i="35"/>
  <c r="E262" i="44"/>
  <c r="D260" i="44"/>
  <c r="E268" i="44"/>
  <c r="E380" i="44"/>
  <c r="D378" i="44"/>
  <c r="D429" i="44"/>
  <c r="D445" i="44"/>
  <c r="E505" i="44"/>
  <c r="D504" i="44"/>
  <c r="D593" i="44"/>
  <c r="E594" i="44"/>
  <c r="E593" i="44"/>
  <c r="E629" i="44"/>
  <c r="E674" i="44"/>
  <c r="D672" i="44"/>
  <c r="E186" i="45"/>
  <c r="D185" i="45"/>
  <c r="D184" i="45"/>
  <c r="E326" i="45"/>
  <c r="E325" i="45"/>
  <c r="D325" i="45"/>
  <c r="E370" i="45"/>
  <c r="D368" i="45"/>
  <c r="E406" i="45"/>
  <c r="E404" i="45"/>
  <c r="D404" i="45"/>
  <c r="D563" i="45"/>
  <c r="E564" i="45"/>
  <c r="E563" i="45"/>
  <c r="E721" i="45"/>
  <c r="E719" i="45"/>
  <c r="E718" i="45"/>
  <c r="E717" i="45"/>
  <c r="D719" i="45"/>
  <c r="D718" i="45"/>
  <c r="D717" i="45"/>
  <c r="D740" i="45"/>
  <c r="E741" i="45"/>
  <c r="E740" i="45"/>
  <c r="E5" i="46"/>
  <c r="E4" i="46"/>
  <c r="E11" i="46"/>
  <c r="E38" i="46"/>
  <c r="E61" i="46"/>
  <c r="E3" i="46"/>
  <c r="D4" i="46"/>
  <c r="C135" i="46"/>
  <c r="E303" i="46"/>
  <c r="E302" i="46"/>
  <c r="D302" i="46"/>
  <c r="E369" i="46"/>
  <c r="E368" i="46"/>
  <c r="D368" i="46"/>
  <c r="E595" i="46"/>
  <c r="D593" i="46"/>
  <c r="E729" i="46"/>
  <c r="E728" i="46"/>
  <c r="D728" i="46"/>
  <c r="E733" i="46"/>
  <c r="E732" i="46"/>
  <c r="E731" i="46"/>
  <c r="D732" i="46"/>
  <c r="D731" i="46"/>
  <c r="E754" i="46"/>
  <c r="E752" i="46"/>
  <c r="D752" i="46"/>
  <c r="D751" i="46"/>
  <c r="E767" i="46"/>
  <c r="E766" i="46"/>
  <c r="D766" i="46"/>
  <c r="E218" i="47"/>
  <c r="D216" i="47"/>
  <c r="E460" i="47"/>
  <c r="E459" i="47"/>
  <c r="D459" i="47"/>
  <c r="E682" i="47"/>
  <c r="E680" i="47"/>
  <c r="D680" i="47"/>
  <c r="E763" i="47"/>
  <c r="E762" i="47"/>
  <c r="E761" i="47"/>
  <c r="D762" i="47"/>
  <c r="D761" i="47"/>
  <c r="E122" i="44"/>
  <c r="D120" i="44"/>
  <c r="E165" i="44"/>
  <c r="E164" i="44"/>
  <c r="E168" i="44"/>
  <c r="E167" i="44"/>
  <c r="E163" i="44"/>
  <c r="D164" i="44"/>
  <c r="E300" i="44"/>
  <c r="D298" i="44"/>
  <c r="D545" i="44"/>
  <c r="D539" i="44"/>
  <c r="E546" i="44"/>
  <c r="E545" i="44"/>
  <c r="D193" i="45"/>
  <c r="E194" i="45"/>
  <c r="E193" i="45"/>
  <c r="E546" i="45"/>
  <c r="E545" i="45"/>
  <c r="E540" i="45"/>
  <c r="E539" i="45"/>
  <c r="D545" i="45"/>
  <c r="E583" i="45"/>
  <c r="D582" i="45"/>
  <c r="E225" i="46"/>
  <c r="E223" i="46"/>
  <c r="E222" i="46"/>
  <c r="D223" i="46"/>
  <c r="D222" i="46"/>
  <c r="E375" i="46"/>
  <c r="D373" i="46"/>
  <c r="E743" i="46"/>
  <c r="E742" i="46"/>
  <c r="D742" i="46"/>
  <c r="E6" i="47"/>
  <c r="D4" i="47"/>
  <c r="D532" i="47"/>
  <c r="D529" i="47"/>
  <c r="C60" i="35"/>
  <c r="E119" i="44"/>
  <c r="D117" i="44"/>
  <c r="E411" i="44"/>
  <c r="D409" i="44"/>
  <c r="D422" i="44"/>
  <c r="D523" i="44"/>
  <c r="E644" i="44"/>
  <c r="E643" i="44"/>
  <c r="E724" i="44"/>
  <c r="E723" i="44"/>
  <c r="E718" i="44"/>
  <c r="E717" i="44"/>
  <c r="D723" i="44"/>
  <c r="E763" i="44"/>
  <c r="E762" i="44"/>
  <c r="E761" i="44"/>
  <c r="D762" i="44"/>
  <c r="D761" i="44"/>
  <c r="C16" i="35"/>
  <c r="C22" i="35"/>
  <c r="D28" i="35"/>
  <c r="C32" i="35"/>
  <c r="D68" i="44"/>
  <c r="D67" i="44"/>
  <c r="E101" i="44"/>
  <c r="E97" i="44"/>
  <c r="E68" i="44"/>
  <c r="E67" i="44"/>
  <c r="E150" i="44"/>
  <c r="E149" i="44"/>
  <c r="D149" i="44"/>
  <c r="D220" i="44"/>
  <c r="D215" i="44"/>
  <c r="E221" i="44"/>
  <c r="E220" i="44"/>
  <c r="D289" i="44"/>
  <c r="E312" i="44"/>
  <c r="E308" i="44"/>
  <c r="D331" i="44"/>
  <c r="D315" i="44"/>
  <c r="D325" i="44"/>
  <c r="D314" i="44"/>
  <c r="D368" i="44"/>
  <c r="E401" i="44"/>
  <c r="D399" i="44"/>
  <c r="D404" i="44"/>
  <c r="E487" i="44"/>
  <c r="E523" i="44"/>
  <c r="E532" i="44"/>
  <c r="E549" i="44"/>
  <c r="E548" i="44"/>
  <c r="E558" i="44"/>
  <c r="E557" i="44"/>
  <c r="D588" i="44"/>
  <c r="E639" i="44"/>
  <c r="E648" i="44"/>
  <c r="E647" i="44"/>
  <c r="D647" i="44"/>
  <c r="D654" i="44"/>
  <c r="E655" i="44"/>
  <c r="E654" i="44"/>
  <c r="D666" i="44"/>
  <c r="E703" i="44"/>
  <c r="D701" i="44"/>
  <c r="C727" i="44"/>
  <c r="C726" i="44"/>
  <c r="E773" i="44"/>
  <c r="E772" i="44"/>
  <c r="D4" i="45"/>
  <c r="E39" i="45"/>
  <c r="E38" i="45"/>
  <c r="D38" i="45"/>
  <c r="E165" i="45"/>
  <c r="D164" i="45"/>
  <c r="E181" i="45"/>
  <c r="E180" i="45"/>
  <c r="D180" i="45"/>
  <c r="E225" i="45"/>
  <c r="E223" i="45"/>
  <c r="E222" i="45"/>
  <c r="D223" i="45"/>
  <c r="D222" i="45"/>
  <c r="D236" i="45"/>
  <c r="D235" i="45"/>
  <c r="E237" i="45"/>
  <c r="E236" i="45"/>
  <c r="E235" i="45"/>
  <c r="E290" i="45"/>
  <c r="E289" i="45"/>
  <c r="D289" i="45"/>
  <c r="E397" i="45"/>
  <c r="D395" i="45"/>
  <c r="D344" i="45"/>
  <c r="D348" i="45"/>
  <c r="D362" i="45"/>
  <c r="D378" i="45"/>
  <c r="D388" i="45"/>
  <c r="D409" i="45"/>
  <c r="D422" i="45"/>
  <c r="D429" i="45"/>
  <c r="D340" i="45"/>
  <c r="D553" i="45"/>
  <c r="E554" i="45"/>
  <c r="E553" i="45"/>
  <c r="E602" i="45"/>
  <c r="D600" i="45"/>
  <c r="E682" i="45"/>
  <c r="D680" i="45"/>
  <c r="E758" i="45"/>
  <c r="E757" i="45"/>
  <c r="E756" i="45"/>
  <c r="D757" i="45"/>
  <c r="D756" i="45"/>
  <c r="E202" i="46"/>
  <c r="E201" i="46"/>
  <c r="E200" i="46"/>
  <c r="D201" i="46"/>
  <c r="D200" i="46"/>
  <c r="E350" i="46"/>
  <c r="D348" i="46"/>
  <c r="E592" i="46"/>
  <c r="D588" i="46"/>
  <c r="E709" i="46"/>
  <c r="D701" i="46"/>
  <c r="E241" i="47"/>
  <c r="E239" i="47"/>
  <c r="E238" i="47"/>
  <c r="D239" i="47"/>
  <c r="D238" i="47"/>
  <c r="E144" i="44"/>
  <c r="E143" i="44"/>
  <c r="D143" i="44"/>
  <c r="C259" i="44"/>
  <c r="C258" i="44"/>
  <c r="C257" i="44"/>
  <c r="E493" i="44"/>
  <c r="D491" i="44"/>
  <c r="E98" i="45"/>
  <c r="E97" i="45"/>
  <c r="D97" i="45"/>
  <c r="D67" i="45"/>
  <c r="E124" i="45"/>
  <c r="D123" i="45"/>
  <c r="E656" i="45"/>
  <c r="D654" i="45"/>
  <c r="E748" i="45"/>
  <c r="E747" i="45"/>
  <c r="E744" i="45"/>
  <c r="D747" i="45"/>
  <c r="E413" i="46"/>
  <c r="D412" i="46"/>
  <c r="E608" i="46"/>
  <c r="D604" i="46"/>
  <c r="E656" i="46"/>
  <c r="D654" i="46"/>
  <c r="E70" i="47"/>
  <c r="D68" i="47"/>
  <c r="E262" i="47"/>
  <c r="D260" i="47"/>
  <c r="D677" i="47"/>
  <c r="E678" i="47"/>
  <c r="E677" i="47"/>
  <c r="C54" i="35"/>
  <c r="E12" i="44"/>
  <c r="D61" i="44"/>
  <c r="E137" i="44"/>
  <c r="E136" i="44"/>
  <c r="D136" i="44"/>
  <c r="D160" i="44"/>
  <c r="D153" i="44"/>
  <c r="E316" i="44"/>
  <c r="E315" i="44"/>
  <c r="D570" i="44"/>
  <c r="E571" i="44"/>
  <c r="E570" i="44"/>
  <c r="D600" i="44"/>
  <c r="E695" i="44"/>
  <c r="E155" i="45"/>
  <c r="E154" i="45"/>
  <c r="D154" i="45"/>
  <c r="D167" i="45"/>
  <c r="D163" i="45"/>
  <c r="E168" i="45"/>
  <c r="E167" i="45"/>
  <c r="G28" i="35"/>
  <c r="G4" i="35"/>
  <c r="D38" i="44"/>
  <c r="D3" i="44"/>
  <c r="C116" i="44"/>
  <c r="C115" i="44"/>
  <c r="E125" i="44"/>
  <c r="D123" i="44"/>
  <c r="E147" i="44"/>
  <c r="E146" i="44"/>
  <c r="D146" i="44"/>
  <c r="E160" i="44"/>
  <c r="D167" i="44"/>
  <c r="D189" i="44"/>
  <c r="D188" i="44"/>
  <c r="E231" i="44"/>
  <c r="E229" i="44"/>
  <c r="E228" i="44"/>
  <c r="D229" i="44"/>
  <c r="E241" i="44"/>
  <c r="D239" i="44"/>
  <c r="D238" i="44"/>
  <c r="D305" i="44"/>
  <c r="E350" i="44"/>
  <c r="E348" i="44"/>
  <c r="E368" i="44"/>
  <c r="E496" i="44"/>
  <c r="D494" i="44"/>
  <c r="D532" i="44"/>
  <c r="D529" i="44"/>
  <c r="E605" i="44"/>
  <c r="E604" i="44"/>
  <c r="D604" i="44"/>
  <c r="D611" i="44"/>
  <c r="E612" i="44"/>
  <c r="E611" i="44"/>
  <c r="D617" i="44"/>
  <c r="E685" i="44"/>
  <c r="E684" i="44"/>
  <c r="D684" i="44"/>
  <c r="D695" i="44"/>
  <c r="E131" i="45"/>
  <c r="D129" i="45"/>
  <c r="E137" i="45"/>
  <c r="D136" i="45"/>
  <c r="E212" i="45"/>
  <c r="E211" i="45"/>
  <c r="D211" i="45"/>
  <c r="E216" i="45"/>
  <c r="E262" i="45"/>
  <c r="D260" i="45"/>
  <c r="E346" i="45"/>
  <c r="E390" i="45"/>
  <c r="E388" i="45"/>
  <c r="E492" i="45"/>
  <c r="E491" i="45"/>
  <c r="D491" i="45"/>
  <c r="E679" i="45"/>
  <c r="E677" i="45"/>
  <c r="D677" i="45"/>
  <c r="E755" i="45"/>
  <c r="D751" i="45"/>
  <c r="E173" i="46"/>
  <c r="E171" i="46"/>
  <c r="D171" i="46"/>
  <c r="E317" i="46"/>
  <c r="D315" i="46"/>
  <c r="E461" i="46"/>
  <c r="E459" i="46"/>
  <c r="D459" i="46"/>
  <c r="D468" i="46"/>
  <c r="E469" i="46"/>
  <c r="E511" i="46"/>
  <c r="E678" i="46"/>
  <c r="D677" i="46"/>
  <c r="E700" i="46"/>
  <c r="E695" i="46"/>
  <c r="D695" i="46"/>
  <c r="E98" i="47"/>
  <c r="E97" i="47"/>
  <c r="D97" i="47"/>
  <c r="D67" i="47"/>
  <c r="E156" i="47"/>
  <c r="E154" i="47"/>
  <c r="D154" i="47"/>
  <c r="C340" i="47"/>
  <c r="E244" i="44"/>
  <c r="E243" i="44"/>
  <c r="D362" i="44"/>
  <c r="E422" i="44"/>
  <c r="E445" i="44"/>
  <c r="D468" i="44"/>
  <c r="E474" i="44"/>
  <c r="D497" i="44"/>
  <c r="D484" i="44"/>
  <c r="E514" i="44"/>
  <c r="E510" i="44"/>
  <c r="E529" i="44"/>
  <c r="E553" i="44"/>
  <c r="E552" i="44"/>
  <c r="E551" i="44"/>
  <c r="E588" i="44"/>
  <c r="C646" i="44"/>
  <c r="E681" i="44"/>
  <c r="E680" i="44"/>
  <c r="D680" i="44"/>
  <c r="E4" i="45"/>
  <c r="E68" i="45"/>
  <c r="E146" i="45"/>
  <c r="E183" i="45"/>
  <c r="E182" i="45"/>
  <c r="D182" i="45"/>
  <c r="E196" i="45"/>
  <c r="E195" i="45"/>
  <c r="D195" i="45"/>
  <c r="E202" i="45"/>
  <c r="E201" i="45"/>
  <c r="E200" i="45"/>
  <c r="D201" i="45"/>
  <c r="D200" i="45"/>
  <c r="E244" i="45"/>
  <c r="E243" i="45"/>
  <c r="C259" i="45"/>
  <c r="E379" i="45"/>
  <c r="D445" i="45"/>
  <c r="E446" i="45"/>
  <c r="E445" i="45"/>
  <c r="D497" i="45"/>
  <c r="E498" i="45"/>
  <c r="E497" i="45"/>
  <c r="E515" i="45"/>
  <c r="E514" i="45"/>
  <c r="E510" i="45"/>
  <c r="D514" i="45"/>
  <c r="D510" i="45"/>
  <c r="D588" i="45"/>
  <c r="E589" i="45"/>
  <c r="E588" i="45"/>
  <c r="E612" i="45"/>
  <c r="D611" i="45"/>
  <c r="E617" i="45"/>
  <c r="E647" i="45"/>
  <c r="E137" i="46"/>
  <c r="E136" i="46"/>
  <c r="D136" i="46"/>
  <c r="E141" i="46"/>
  <c r="E140" i="46"/>
  <c r="D140" i="46"/>
  <c r="E232" i="46"/>
  <c r="E229" i="46"/>
  <c r="E228" i="46"/>
  <c r="D229" i="46"/>
  <c r="E456" i="46"/>
  <c r="D455" i="46"/>
  <c r="E474" i="46"/>
  <c r="E528" i="46"/>
  <c r="D523" i="46"/>
  <c r="E533" i="46"/>
  <c r="E532" i="46"/>
  <c r="D532" i="46"/>
  <c r="E557" i="46"/>
  <c r="E583" i="46"/>
  <c r="E582" i="46"/>
  <c r="D582" i="46"/>
  <c r="E673" i="46"/>
  <c r="E672" i="46"/>
  <c r="D672" i="46"/>
  <c r="E40" i="47"/>
  <c r="E38" i="47"/>
  <c r="D38" i="47"/>
  <c r="E68" i="47"/>
  <c r="E67" i="47"/>
  <c r="E172" i="47"/>
  <c r="E171" i="47"/>
  <c r="D171" i="47"/>
  <c r="C263" i="47"/>
  <c r="E468" i="47"/>
  <c r="E445" i="47"/>
  <c r="E455" i="47"/>
  <c r="E463" i="47"/>
  <c r="E474" i="47"/>
  <c r="E477" i="47"/>
  <c r="E450" i="47"/>
  <c r="E444" i="47"/>
  <c r="D491" i="47"/>
  <c r="E492" i="47"/>
  <c r="E506" i="47"/>
  <c r="D504" i="47"/>
  <c r="E550" i="47"/>
  <c r="D548" i="47"/>
  <c r="E613" i="47"/>
  <c r="D611" i="47"/>
  <c r="E40" i="49"/>
  <c r="E38" i="49"/>
  <c r="D38" i="49"/>
  <c r="D236" i="49"/>
  <c r="D235" i="49"/>
  <c r="E237" i="49"/>
  <c r="E236" i="49"/>
  <c r="E235" i="49"/>
  <c r="D308" i="49"/>
  <c r="E309" i="49"/>
  <c r="E308" i="49"/>
  <c r="C13" i="35"/>
  <c r="F4" i="35"/>
  <c r="C19" i="35"/>
  <c r="C25" i="35"/>
  <c r="C29" i="35"/>
  <c r="C51" i="35"/>
  <c r="C57" i="35"/>
  <c r="C63" i="35"/>
  <c r="C67" i="35"/>
  <c r="H66" i="35"/>
  <c r="C73" i="35"/>
  <c r="E154" i="44"/>
  <c r="E179" i="44"/>
  <c r="D302" i="44"/>
  <c r="D388" i="44"/>
  <c r="E469" i="44"/>
  <c r="E498" i="44"/>
  <c r="E497" i="44"/>
  <c r="C562" i="44"/>
  <c r="C561" i="44"/>
  <c r="C560" i="44"/>
  <c r="D719" i="44"/>
  <c r="E744" i="44"/>
  <c r="E11" i="45"/>
  <c r="E61" i="45"/>
  <c r="C163" i="45"/>
  <c r="C178" i="45"/>
  <c r="C177" i="45"/>
  <c r="E232" i="45"/>
  <c r="D229" i="45"/>
  <c r="D228" i="45"/>
  <c r="D239" i="45"/>
  <c r="D238" i="45"/>
  <c r="E240" i="45"/>
  <c r="E239" i="45"/>
  <c r="E238" i="45"/>
  <c r="E266" i="45"/>
  <c r="D265" i="45"/>
  <c r="E297" i="45"/>
  <c r="E296" i="45"/>
  <c r="D296" i="45"/>
  <c r="E329" i="45"/>
  <c r="D328" i="45"/>
  <c r="D314" i="45"/>
  <c r="E344" i="45"/>
  <c r="E349" i="45"/>
  <c r="E430" i="45"/>
  <c r="E429" i="45"/>
  <c r="E451" i="45"/>
  <c r="D450" i="45"/>
  <c r="C483" i="45"/>
  <c r="D539" i="45"/>
  <c r="E571" i="45"/>
  <c r="D570" i="45"/>
  <c r="D593" i="45"/>
  <c r="D604" i="45"/>
  <c r="D629" i="45"/>
  <c r="D562" i="45"/>
  <c r="E594" i="45"/>
  <c r="E605" i="45"/>
  <c r="E604" i="45"/>
  <c r="E680" i="45"/>
  <c r="E685" i="45"/>
  <c r="D684" i="45"/>
  <c r="C727" i="45"/>
  <c r="C726" i="45"/>
  <c r="C560" i="45"/>
  <c r="E752" i="45"/>
  <c r="E127" i="46"/>
  <c r="E126" i="46"/>
  <c r="D126" i="46"/>
  <c r="D170" i="46"/>
  <c r="D185" i="46"/>
  <c r="D184" i="46"/>
  <c r="E186" i="46"/>
  <c r="E185" i="46"/>
  <c r="E184" i="46"/>
  <c r="C259" i="46"/>
  <c r="C340" i="46"/>
  <c r="C339" i="46"/>
  <c r="C258" i="46"/>
  <c r="C257" i="46"/>
  <c r="E265" i="46"/>
  <c r="E648" i="46"/>
  <c r="E647" i="46"/>
  <c r="D647" i="46"/>
  <c r="D688" i="46"/>
  <c r="E689" i="46"/>
  <c r="E312" i="47"/>
  <c r="D308" i="47"/>
  <c r="E363" i="47"/>
  <c r="D362" i="47"/>
  <c r="E410" i="47"/>
  <c r="E409" i="47"/>
  <c r="D409" i="47"/>
  <c r="E422" i="47"/>
  <c r="E687" i="47"/>
  <c r="D684" i="47"/>
  <c r="E696" i="47"/>
  <c r="D695" i="47"/>
  <c r="D735" i="47"/>
  <c r="D734" i="47"/>
  <c r="E736" i="47"/>
  <c r="E735" i="47"/>
  <c r="E734" i="47"/>
  <c r="D751" i="47"/>
  <c r="E755" i="47"/>
  <c r="C116" i="45"/>
  <c r="E129" i="45"/>
  <c r="D116" i="45"/>
  <c r="E157" i="45"/>
  <c r="E153" i="45"/>
  <c r="C170" i="45"/>
  <c r="E204" i="45"/>
  <c r="E203" i="45"/>
  <c r="E250" i="45"/>
  <c r="E260" i="45"/>
  <c r="E395" i="45"/>
  <c r="E412" i="45"/>
  <c r="E486" i="45"/>
  <c r="E494" i="45"/>
  <c r="E532" i="45"/>
  <c r="E654" i="45"/>
  <c r="E666" i="45"/>
  <c r="E684" i="45"/>
  <c r="E695" i="45"/>
  <c r="E646" i="45"/>
  <c r="E770" i="45"/>
  <c r="D769" i="45"/>
  <c r="D768" i="45"/>
  <c r="C116" i="46"/>
  <c r="C115" i="46"/>
  <c r="E130" i="46"/>
  <c r="E129" i="46"/>
  <c r="D129" i="46"/>
  <c r="D216" i="46"/>
  <c r="E221" i="46"/>
  <c r="E220" i="46"/>
  <c r="D220" i="46"/>
  <c r="E588" i="46"/>
  <c r="E612" i="46"/>
  <c r="D611" i="46"/>
  <c r="D666" i="46"/>
  <c r="D684" i="46"/>
  <c r="C744" i="46"/>
  <c r="C727" i="46"/>
  <c r="C726" i="46"/>
  <c r="C560" i="46"/>
  <c r="E762" i="46"/>
  <c r="E761" i="46"/>
  <c r="D11" i="47"/>
  <c r="D61" i="47"/>
  <c r="D123" i="47"/>
  <c r="D126" i="47"/>
  <c r="E160" i="47"/>
  <c r="C188" i="47"/>
  <c r="C215" i="47"/>
  <c r="C178" i="47"/>
  <c r="C177" i="47"/>
  <c r="E299" i="47"/>
  <c r="E298" i="47"/>
  <c r="D298" i="47"/>
  <c r="D302" i="47"/>
  <c r="D305" i="47"/>
  <c r="C314" i="47"/>
  <c r="D331" i="47"/>
  <c r="D328" i="47"/>
  <c r="D314" i="47"/>
  <c r="E332" i="47"/>
  <c r="E331" i="47"/>
  <c r="D353" i="47"/>
  <c r="E354" i="47"/>
  <c r="E353" i="47"/>
  <c r="E357" i="47"/>
  <c r="E399" i="47"/>
  <c r="D404" i="47"/>
  <c r="D455" i="47"/>
  <c r="E533" i="47"/>
  <c r="E532" i="47"/>
  <c r="E529" i="47"/>
  <c r="E746" i="47"/>
  <c r="E745" i="47"/>
  <c r="D745" i="47"/>
  <c r="D735" i="44"/>
  <c r="D734" i="44"/>
  <c r="E117" i="45"/>
  <c r="C135" i="45"/>
  <c r="C115" i="45"/>
  <c r="C152" i="45"/>
  <c r="C114" i="45"/>
  <c r="E143" i="45"/>
  <c r="E171" i="45"/>
  <c r="E170" i="45"/>
  <c r="D174" i="45"/>
  <c r="D170" i="45"/>
  <c r="E215" i="45"/>
  <c r="E229" i="45"/>
  <c r="E228" i="45"/>
  <c r="D298" i="45"/>
  <c r="E308" i="45"/>
  <c r="E315" i="45"/>
  <c r="E328" i="45"/>
  <c r="E314" i="45"/>
  <c r="C340" i="45"/>
  <c r="C339" i="45"/>
  <c r="E368" i="45"/>
  <c r="E477" i="45"/>
  <c r="E557" i="45"/>
  <c r="E552" i="45"/>
  <c r="E551" i="45"/>
  <c r="D647" i="45"/>
  <c r="E728" i="45"/>
  <c r="E762" i="45"/>
  <c r="E761" i="45"/>
  <c r="E767" i="45"/>
  <c r="E766" i="45"/>
  <c r="D766" i="45"/>
  <c r="D38" i="46"/>
  <c r="E99" i="46"/>
  <c r="D97" i="46"/>
  <c r="D117" i="46"/>
  <c r="D120" i="46"/>
  <c r="E155" i="46"/>
  <c r="E154" i="46"/>
  <c r="D154" i="46"/>
  <c r="D164" i="46"/>
  <c r="E167" i="46"/>
  <c r="E179" i="46"/>
  <c r="D207" i="46"/>
  <c r="C215" i="46"/>
  <c r="D239" i="46"/>
  <c r="D238" i="46"/>
  <c r="E326" i="46"/>
  <c r="E325" i="46"/>
  <c r="D325" i="46"/>
  <c r="E331" i="46"/>
  <c r="D362" i="46"/>
  <c r="E383" i="46"/>
  <c r="E382" i="46"/>
  <c r="D382" i="46"/>
  <c r="E412" i="46"/>
  <c r="D445" i="46"/>
  <c r="E487" i="46"/>
  <c r="E486" i="46"/>
  <c r="E492" i="46"/>
  <c r="E491" i="46"/>
  <c r="E494" i="46"/>
  <c r="E498" i="46"/>
  <c r="E497" i="46"/>
  <c r="E484" i="46"/>
  <c r="D486" i="46"/>
  <c r="D497" i="46"/>
  <c r="E505" i="46"/>
  <c r="E504" i="46"/>
  <c r="D504" i="46"/>
  <c r="D514" i="46"/>
  <c r="D510" i="46"/>
  <c r="E515" i="46"/>
  <c r="D553" i="46"/>
  <c r="E554" i="46"/>
  <c r="E578" i="46"/>
  <c r="E601" i="46"/>
  <c r="D600" i="46"/>
  <c r="D617" i="46"/>
  <c r="E618" i="46"/>
  <c r="E617" i="46"/>
  <c r="E774" i="46"/>
  <c r="D773" i="46"/>
  <c r="D772" i="46"/>
  <c r="E61" i="47"/>
  <c r="D143" i="47"/>
  <c r="E144" i="47"/>
  <c r="C170" i="47"/>
  <c r="C152" i="47"/>
  <c r="E175" i="47"/>
  <c r="E174" i="47"/>
  <c r="D174" i="47"/>
  <c r="E186" i="47"/>
  <c r="E185" i="47"/>
  <c r="E184" i="47"/>
  <c r="D185" i="47"/>
  <c r="D184" i="47"/>
  <c r="E202" i="47"/>
  <c r="E201" i="47"/>
  <c r="E200" i="47"/>
  <c r="D201" i="47"/>
  <c r="D200" i="47"/>
  <c r="D236" i="47"/>
  <c r="D235" i="47"/>
  <c r="E237" i="47"/>
  <c r="E236" i="47"/>
  <c r="E235" i="47"/>
  <c r="E244" i="47"/>
  <c r="E243" i="47"/>
  <c r="D265" i="47"/>
  <c r="E266" i="47"/>
  <c r="E345" i="47"/>
  <c r="E344" i="47"/>
  <c r="D344" i="47"/>
  <c r="E389" i="47"/>
  <c r="E388" i="47"/>
  <c r="D388" i="47"/>
  <c r="C444" i="47"/>
  <c r="D61" i="46"/>
  <c r="D244" i="46"/>
  <c r="D243" i="46"/>
  <c r="E523" i="46"/>
  <c r="D662" i="46"/>
  <c r="D680" i="46"/>
  <c r="E129" i="47"/>
  <c r="D429" i="47"/>
  <c r="E487" i="47"/>
  <c r="D486" i="47"/>
  <c r="D523" i="47"/>
  <c r="E578" i="47"/>
  <c r="D588" i="47"/>
  <c r="D629" i="47"/>
  <c r="E630" i="47"/>
  <c r="E647" i="47"/>
  <c r="E654" i="47"/>
  <c r="E775" i="47"/>
  <c r="D773" i="47"/>
  <c r="D772" i="47"/>
  <c r="E644" i="49"/>
  <c r="E643" i="49"/>
  <c r="D643" i="49"/>
  <c r="E97" i="46"/>
  <c r="E143" i="46"/>
  <c r="E146" i="46"/>
  <c r="E164" i="46"/>
  <c r="E163" i="46"/>
  <c r="D189" i="46"/>
  <c r="E204" i="46"/>
  <c r="E207" i="46"/>
  <c r="E244" i="46"/>
  <c r="E243" i="46"/>
  <c r="D298" i="46"/>
  <c r="D305" i="46"/>
  <c r="E348" i="46"/>
  <c r="E362" i="46"/>
  <c r="E378" i="46"/>
  <c r="E404" i="46"/>
  <c r="E445" i="46"/>
  <c r="E463" i="46"/>
  <c r="E529" i="46"/>
  <c r="E545" i="46"/>
  <c r="E539" i="46"/>
  <c r="E563" i="46"/>
  <c r="D570" i="46"/>
  <c r="D629" i="46"/>
  <c r="E643" i="46"/>
  <c r="E666" i="46"/>
  <c r="E684" i="46"/>
  <c r="E719" i="46"/>
  <c r="D723" i="46"/>
  <c r="E751" i="46"/>
  <c r="E769" i="46"/>
  <c r="E768" i="46"/>
  <c r="D117" i="47"/>
  <c r="E223" i="47"/>
  <c r="E222" i="47"/>
  <c r="D399" i="47"/>
  <c r="D445" i="47"/>
  <c r="E497" i="47"/>
  <c r="E553" i="47"/>
  <c r="E604" i="47"/>
  <c r="E743" i="47"/>
  <c r="E742" i="47"/>
  <c r="D742" i="47"/>
  <c r="E752" i="47"/>
  <c r="E557" i="47"/>
  <c r="E588" i="47"/>
  <c r="E643" i="47"/>
  <c r="D662" i="47"/>
  <c r="D701" i="47"/>
  <c r="D728" i="47"/>
  <c r="D744" i="47"/>
  <c r="D766" i="47"/>
  <c r="E221" i="49"/>
  <c r="E220" i="49"/>
  <c r="D220" i="49"/>
  <c r="E292" i="49"/>
  <c r="E289" i="49"/>
  <c r="D289" i="49"/>
  <c r="E601" i="49"/>
  <c r="E600" i="49"/>
  <c r="D600" i="49"/>
  <c r="D639" i="49"/>
  <c r="E640" i="49"/>
  <c r="E639" i="49"/>
  <c r="E504" i="47"/>
  <c r="E548" i="47"/>
  <c r="D553" i="47"/>
  <c r="E563" i="47"/>
  <c r="E662" i="47"/>
  <c r="E666" i="47"/>
  <c r="E701" i="47"/>
  <c r="E728" i="47"/>
  <c r="E748" i="47"/>
  <c r="E747" i="47"/>
  <c r="E757" i="47"/>
  <c r="E756" i="47"/>
  <c r="E773" i="47"/>
  <c r="E772" i="47"/>
  <c r="E12" i="49"/>
  <c r="E11" i="49"/>
  <c r="D11" i="49"/>
  <c r="E354" i="49"/>
  <c r="E353" i="49"/>
  <c r="D353" i="49"/>
  <c r="E673" i="49"/>
  <c r="E672" i="49"/>
  <c r="D672" i="49"/>
  <c r="E69" i="49"/>
  <c r="E68" i="49"/>
  <c r="D68" i="49"/>
  <c r="C67" i="49"/>
  <c r="D117" i="49"/>
  <c r="D123" i="49"/>
  <c r="E160" i="49"/>
  <c r="C188" i="49"/>
  <c r="D207" i="49"/>
  <c r="D445" i="49"/>
  <c r="D486" i="49"/>
  <c r="E689" i="49"/>
  <c r="E688" i="49"/>
  <c r="D732" i="49"/>
  <c r="D731" i="49"/>
  <c r="E733" i="49"/>
  <c r="E732" i="49"/>
  <c r="E731" i="49"/>
  <c r="C3" i="49"/>
  <c r="E98" i="49"/>
  <c r="E97" i="49"/>
  <c r="D97" i="49"/>
  <c r="E617" i="49"/>
  <c r="D629" i="49"/>
  <c r="E763" i="49"/>
  <c r="D762" i="49"/>
  <c r="D761" i="49"/>
  <c r="C116" i="49"/>
  <c r="C115" i="49"/>
  <c r="D160" i="49"/>
  <c r="E410" i="49"/>
  <c r="E409" i="49"/>
  <c r="C529" i="49"/>
  <c r="D578" i="49"/>
  <c r="E589" i="49"/>
  <c r="E588" i="49"/>
  <c r="E701" i="49"/>
  <c r="E149" i="49"/>
  <c r="C153" i="49"/>
  <c r="D198" i="49"/>
  <c r="D197" i="49"/>
  <c r="D328" i="49"/>
  <c r="D344" i="49"/>
  <c r="C340" i="49"/>
  <c r="E368" i="49"/>
  <c r="E382" i="49"/>
  <c r="D429" i="49"/>
  <c r="E459" i="49"/>
  <c r="E468" i="49"/>
  <c r="E504" i="49"/>
  <c r="D532" i="49"/>
  <c r="D545" i="49"/>
  <c r="D539" i="49"/>
  <c r="D553" i="49"/>
  <c r="D647" i="49"/>
  <c r="D662" i="49"/>
  <c r="E666" i="49"/>
  <c r="D677" i="49"/>
  <c r="D680" i="49"/>
  <c r="D695" i="49"/>
  <c r="D735" i="49"/>
  <c r="D734" i="49"/>
  <c r="D742" i="49"/>
  <c r="E744" i="49"/>
  <c r="E126" i="49"/>
  <c r="D146" i="49"/>
  <c r="D204" i="49"/>
  <c r="C263" i="49"/>
  <c r="D325" i="49"/>
  <c r="D373" i="49"/>
  <c r="E497" i="49"/>
  <c r="C562" i="49"/>
  <c r="C561" i="49"/>
  <c r="E728" i="49"/>
  <c r="E474" i="49"/>
  <c r="E762" i="49"/>
  <c r="E761" i="49"/>
  <c r="E611" i="49"/>
  <c r="E680" i="49"/>
  <c r="E61" i="49"/>
  <c r="D61" i="49"/>
  <c r="E123" i="49"/>
  <c r="D136" i="49"/>
  <c r="E143" i="49"/>
  <c r="E155" i="49"/>
  <c r="E154" i="49"/>
  <c r="D157" i="49"/>
  <c r="E196" i="49"/>
  <c r="E195" i="49"/>
  <c r="C203" i="49"/>
  <c r="C178" i="49"/>
  <c r="C177" i="49"/>
  <c r="D213" i="49"/>
  <c r="D216" i="49"/>
  <c r="E227" i="49"/>
  <c r="E223" i="49"/>
  <c r="E222" i="49"/>
  <c r="E229" i="49"/>
  <c r="E228" i="49"/>
  <c r="E239" i="49"/>
  <c r="E238" i="49"/>
  <c r="D244" i="49"/>
  <c r="D243" i="49"/>
  <c r="D305" i="49"/>
  <c r="C314" i="49"/>
  <c r="E374" i="49"/>
  <c r="E373" i="49"/>
  <c r="D382" i="49"/>
  <c r="D392" i="49"/>
  <c r="D399" i="49"/>
  <c r="D404" i="49"/>
  <c r="C444" i="49"/>
  <c r="D450" i="49"/>
  <c r="D459" i="49"/>
  <c r="D504" i="49"/>
  <c r="D523" i="49"/>
  <c r="E547" i="49"/>
  <c r="E545" i="49"/>
  <c r="E539" i="49"/>
  <c r="E548" i="49"/>
  <c r="D563" i="49"/>
  <c r="D570" i="49"/>
  <c r="E570" i="49"/>
  <c r="E578" i="49"/>
  <c r="E594" i="49"/>
  <c r="E605" i="49"/>
  <c r="D617" i="49"/>
  <c r="E648" i="49"/>
  <c r="E647" i="49"/>
  <c r="D654" i="49"/>
  <c r="E663" i="49"/>
  <c r="E662" i="49"/>
  <c r="D684" i="49"/>
  <c r="D701" i="49"/>
  <c r="D728" i="49"/>
  <c r="D757" i="49"/>
  <c r="D756" i="49"/>
  <c r="D766" i="49"/>
  <c r="D773" i="49"/>
  <c r="D772" i="49"/>
  <c r="D211" i="49"/>
  <c r="D362" i="49"/>
  <c r="D455" i="49"/>
  <c r="D474" i="49"/>
  <c r="D596" i="49"/>
  <c r="D611" i="49"/>
  <c r="C727" i="49"/>
  <c r="C726" i="49"/>
  <c r="D4" i="49"/>
  <c r="D126" i="49"/>
  <c r="D129" i="49"/>
  <c r="D132" i="49"/>
  <c r="D149" i="49"/>
  <c r="D164" i="49"/>
  <c r="D167" i="49"/>
  <c r="D171" i="49"/>
  <c r="D174" i="49"/>
  <c r="D229" i="49"/>
  <c r="D239" i="49"/>
  <c r="D238" i="49"/>
  <c r="E244" i="49"/>
  <c r="E243" i="49"/>
  <c r="E260" i="49"/>
  <c r="E316" i="49"/>
  <c r="E315" i="49"/>
  <c r="D331" i="49"/>
  <c r="E344" i="49"/>
  <c r="D348" i="49"/>
  <c r="D378" i="49"/>
  <c r="E412" i="49"/>
  <c r="E430" i="49"/>
  <c r="E429" i="49"/>
  <c r="E446" i="49"/>
  <c r="E445" i="49"/>
  <c r="D491" i="49"/>
  <c r="D530" i="49"/>
  <c r="D548" i="49"/>
  <c r="E630" i="49"/>
  <c r="E629" i="49"/>
  <c r="D666" i="49"/>
  <c r="E695" i="49"/>
  <c r="E719" i="49"/>
  <c r="D723" i="49"/>
  <c r="D752" i="49"/>
  <c r="D751" i="49"/>
  <c r="D120" i="49"/>
  <c r="E362" i="49"/>
  <c r="E553" i="49"/>
  <c r="E552" i="49"/>
  <c r="E551" i="49"/>
  <c r="E757" i="49"/>
  <c r="E756" i="49"/>
  <c r="E120" i="49"/>
  <c r="E357" i="49"/>
  <c r="E422" i="49"/>
  <c r="E450" i="49"/>
  <c r="E477" i="49"/>
  <c r="E494" i="49"/>
  <c r="E532" i="49"/>
  <c r="E529" i="49"/>
  <c r="E735" i="49"/>
  <c r="E734" i="49"/>
  <c r="E136" i="49"/>
  <c r="E157" i="49"/>
  <c r="E392" i="49"/>
  <c r="E404" i="49"/>
  <c r="E563" i="49"/>
  <c r="E654" i="49"/>
  <c r="E684" i="49"/>
  <c r="E773" i="49"/>
  <c r="E772" i="49"/>
  <c r="E4" i="49"/>
  <c r="E179" i="49"/>
  <c r="E388" i="49"/>
  <c r="E395" i="49"/>
  <c r="E455" i="49"/>
  <c r="E582" i="49"/>
  <c r="E593" i="49"/>
  <c r="E596" i="49"/>
  <c r="E604" i="49"/>
  <c r="E677" i="49"/>
  <c r="E752" i="49"/>
  <c r="E751" i="49"/>
  <c r="E769" i="49"/>
  <c r="E768" i="49"/>
  <c r="E174" i="49"/>
  <c r="E216" i="49"/>
  <c r="E250" i="49"/>
  <c r="E328" i="49"/>
  <c r="E331" i="49"/>
  <c r="E348" i="49"/>
  <c r="E378" i="49"/>
  <c r="E399" i="49"/>
  <c r="E491" i="49"/>
  <c r="E514" i="49"/>
  <c r="E510" i="49"/>
  <c r="E523" i="49"/>
  <c r="E147" i="49"/>
  <c r="E146" i="49"/>
  <c r="E194" i="49"/>
  <c r="E193" i="49"/>
  <c r="E188" i="49"/>
  <c r="E208" i="49"/>
  <c r="E207" i="49"/>
  <c r="E203" i="49"/>
  <c r="D250" i="49"/>
  <c r="D260" i="49"/>
  <c r="E326" i="49"/>
  <c r="E325" i="49"/>
  <c r="D494" i="49"/>
  <c r="D514" i="49"/>
  <c r="D510" i="49"/>
  <c r="D557" i="49"/>
  <c r="D582" i="49"/>
  <c r="D719" i="49"/>
  <c r="E724" i="49"/>
  <c r="E723" i="49"/>
  <c r="E741" i="49"/>
  <c r="E740" i="49"/>
  <c r="D769" i="49"/>
  <c r="D768" i="49"/>
  <c r="E779" i="49"/>
  <c r="E778" i="49"/>
  <c r="D140" i="49"/>
  <c r="D497" i="49"/>
  <c r="D143" i="49"/>
  <c r="D180" i="49"/>
  <c r="D182" i="49"/>
  <c r="D185" i="49"/>
  <c r="D184" i="49"/>
  <c r="D357" i="49"/>
  <c r="D368" i="49"/>
  <c r="D395" i="49"/>
  <c r="D422" i="49"/>
  <c r="D468" i="49"/>
  <c r="D477" i="49"/>
  <c r="D745" i="49"/>
  <c r="D744" i="49"/>
  <c r="E120" i="47"/>
  <c r="E123" i="47"/>
  <c r="E126" i="47"/>
  <c r="E132" i="47"/>
  <c r="E157" i="47"/>
  <c r="E164" i="47"/>
  <c r="E163" i="47"/>
  <c r="E179" i="47"/>
  <c r="E189" i="47"/>
  <c r="E308" i="47"/>
  <c r="E362" i="47"/>
  <c r="E382" i="47"/>
  <c r="E395" i="47"/>
  <c r="E486" i="47"/>
  <c r="E570" i="47"/>
  <c r="E617" i="47"/>
  <c r="E688" i="47"/>
  <c r="E695" i="47"/>
  <c r="E744" i="47"/>
  <c r="E429" i="47"/>
  <c r="E539" i="47"/>
  <c r="E611" i="47"/>
  <c r="C727" i="47"/>
  <c r="C726" i="47"/>
  <c r="C560" i="47"/>
  <c r="E4" i="47"/>
  <c r="E3" i="47"/>
  <c r="E140" i="47"/>
  <c r="E143" i="47"/>
  <c r="E146" i="47"/>
  <c r="E204" i="47"/>
  <c r="E203" i="47"/>
  <c r="E216" i="47"/>
  <c r="E215" i="47"/>
  <c r="E260" i="47"/>
  <c r="E265" i="47"/>
  <c r="E289" i="47"/>
  <c r="E302" i="47"/>
  <c r="E305" i="47"/>
  <c r="E368" i="47"/>
  <c r="E378" i="47"/>
  <c r="E404" i="47"/>
  <c r="E412" i="47"/>
  <c r="E491" i="47"/>
  <c r="E494" i="47"/>
  <c r="E514" i="47"/>
  <c r="E510" i="47"/>
  <c r="E523" i="47"/>
  <c r="E629" i="47"/>
  <c r="E672" i="47"/>
  <c r="E684" i="47"/>
  <c r="E769" i="47"/>
  <c r="E768" i="47"/>
  <c r="E136" i="47"/>
  <c r="D149" i="47"/>
  <c r="D189" i="47"/>
  <c r="E194" i="47"/>
  <c r="E193" i="47"/>
  <c r="D220" i="47"/>
  <c r="D215" i="47"/>
  <c r="D250" i="47"/>
  <c r="D296" i="47"/>
  <c r="E326" i="47"/>
  <c r="E325" i="47"/>
  <c r="D378" i="47"/>
  <c r="D412" i="47"/>
  <c r="D514" i="47"/>
  <c r="D510" i="47"/>
  <c r="D545" i="47"/>
  <c r="D539" i="47"/>
  <c r="D557" i="47"/>
  <c r="D552" i="47"/>
  <c r="D551" i="47"/>
  <c r="D600" i="47"/>
  <c r="D719" i="47"/>
  <c r="D718" i="47"/>
  <c r="D717" i="47"/>
  <c r="E741" i="47"/>
  <c r="E740" i="47"/>
  <c r="D769" i="47"/>
  <c r="D768" i="47"/>
  <c r="E779" i="47"/>
  <c r="E778" i="47"/>
  <c r="D120" i="47"/>
  <c r="D132" i="47"/>
  <c r="D167" i="47"/>
  <c r="D163" i="47"/>
  <c r="D233" i="47"/>
  <c r="D228" i="47"/>
  <c r="D392" i="47"/>
  <c r="D474" i="47"/>
  <c r="D563" i="47"/>
  <c r="D757" i="47"/>
  <c r="D756" i="47"/>
  <c r="D136" i="47"/>
  <c r="D157" i="47"/>
  <c r="D153" i="47"/>
  <c r="D180" i="47"/>
  <c r="D182" i="47"/>
  <c r="D195" i="47"/>
  <c r="D204" i="47"/>
  <c r="D203" i="47"/>
  <c r="D348" i="47"/>
  <c r="D357" i="47"/>
  <c r="D368" i="47"/>
  <c r="D422" i="47"/>
  <c r="D468" i="47"/>
  <c r="D477" i="47"/>
  <c r="D666" i="47"/>
  <c r="D643" i="47"/>
  <c r="E117" i="46"/>
  <c r="E120" i="46"/>
  <c r="E157" i="46"/>
  <c r="E160" i="46"/>
  <c r="C178" i="46"/>
  <c r="C177" i="46"/>
  <c r="C114" i="46"/>
  <c r="E216" i="46"/>
  <c r="E215" i="46"/>
  <c r="E328" i="46"/>
  <c r="E357" i="46"/>
  <c r="E373" i="46"/>
  <c r="E416" i="46"/>
  <c r="E468" i="46"/>
  <c r="E514" i="46"/>
  <c r="E553" i="46"/>
  <c r="E552" i="46"/>
  <c r="E551" i="46"/>
  <c r="E593" i="46"/>
  <c r="E639" i="46"/>
  <c r="E654" i="46"/>
  <c r="E688" i="46"/>
  <c r="E735" i="46"/>
  <c r="E734" i="46"/>
  <c r="E744" i="46"/>
  <c r="E757" i="46"/>
  <c r="E756" i="46"/>
  <c r="E189" i="46"/>
  <c r="E239" i="46"/>
  <c r="E238" i="46"/>
  <c r="E289" i="46"/>
  <c r="E399" i="46"/>
  <c r="E422" i="46"/>
  <c r="E450" i="46"/>
  <c r="E570" i="46"/>
  <c r="E596" i="46"/>
  <c r="E604" i="46"/>
  <c r="E629" i="46"/>
  <c r="E701" i="46"/>
  <c r="E773" i="46"/>
  <c r="E772" i="46"/>
  <c r="E308" i="46"/>
  <c r="E315" i="46"/>
  <c r="E68" i="46"/>
  <c r="E67" i="46"/>
  <c r="E429" i="46"/>
  <c r="E455" i="46"/>
  <c r="E600" i="46"/>
  <c r="E611" i="46"/>
  <c r="E677" i="46"/>
  <c r="D68" i="46"/>
  <c r="D67" i="46"/>
  <c r="D149" i="46"/>
  <c r="E175" i="46"/>
  <c r="E174" i="46"/>
  <c r="E194" i="46"/>
  <c r="E193" i="46"/>
  <c r="D250" i="46"/>
  <c r="D260" i="46"/>
  <c r="D265" i="46"/>
  <c r="D296" i="46"/>
  <c r="E299" i="46"/>
  <c r="E298" i="46"/>
  <c r="E306" i="46"/>
  <c r="E305" i="46"/>
  <c r="E263" i="46"/>
  <c r="D328" i="46"/>
  <c r="D314" i="46"/>
  <c r="E345" i="46"/>
  <c r="E344" i="46"/>
  <c r="E354" i="46"/>
  <c r="E353" i="46"/>
  <c r="E340" i="46"/>
  <c r="D494" i="46"/>
  <c r="D545" i="46"/>
  <c r="D539" i="46"/>
  <c r="D557" i="46"/>
  <c r="D552" i="46"/>
  <c r="D551" i="46"/>
  <c r="E663" i="46"/>
  <c r="E662" i="46"/>
  <c r="E681" i="46"/>
  <c r="E680" i="46"/>
  <c r="D719" i="46"/>
  <c r="D718" i="46"/>
  <c r="D717" i="46"/>
  <c r="E724" i="46"/>
  <c r="E723" i="46"/>
  <c r="E718" i="46"/>
  <c r="E717" i="46"/>
  <c r="D769" i="46"/>
  <c r="D768" i="46"/>
  <c r="E779" i="46"/>
  <c r="E778" i="46"/>
  <c r="D132" i="46"/>
  <c r="D167" i="46"/>
  <c r="D213" i="46"/>
  <c r="D233" i="46"/>
  <c r="D228" i="46"/>
  <c r="D236" i="46"/>
  <c r="D235" i="46"/>
  <c r="D392" i="46"/>
  <c r="D399" i="46"/>
  <c r="D463" i="46"/>
  <c r="D474" i="46"/>
  <c r="D530" i="46"/>
  <c r="D548" i="46"/>
  <c r="D563" i="46"/>
  <c r="D578" i="46"/>
  <c r="D596" i="46"/>
  <c r="D639" i="46"/>
  <c r="D757" i="46"/>
  <c r="D756" i="46"/>
  <c r="D762" i="46"/>
  <c r="D761" i="46"/>
  <c r="D123" i="46"/>
  <c r="D143" i="46"/>
  <c r="D135" i="46"/>
  <c r="D157" i="46"/>
  <c r="D153" i="46"/>
  <c r="D195" i="46"/>
  <c r="D188" i="46"/>
  <c r="D204" i="46"/>
  <c r="D211" i="46"/>
  <c r="D357" i="46"/>
  <c r="D388" i="46"/>
  <c r="D395" i="46"/>
  <c r="D404" i="46"/>
  <c r="D422" i="46"/>
  <c r="D450" i="46"/>
  <c r="D477" i="46"/>
  <c r="D745" i="46"/>
  <c r="D744" i="46"/>
  <c r="D643" i="46"/>
  <c r="E123" i="45"/>
  <c r="E116" i="45"/>
  <c r="E185" i="45"/>
  <c r="E184" i="45"/>
  <c r="E189" i="45"/>
  <c r="E302" i="45"/>
  <c r="E348" i="45"/>
  <c r="E422" i="45"/>
  <c r="E450" i="45"/>
  <c r="E468" i="45"/>
  <c r="E504" i="45"/>
  <c r="E570" i="45"/>
  <c r="E629" i="45"/>
  <c r="E643" i="45"/>
  <c r="E735" i="45"/>
  <c r="E734" i="45"/>
  <c r="E357" i="45"/>
  <c r="E600" i="45"/>
  <c r="E639" i="45"/>
  <c r="E136" i="45"/>
  <c r="E149" i="45"/>
  <c r="E164" i="45"/>
  <c r="E163" i="45"/>
  <c r="E152" i="45"/>
  <c r="E179" i="45"/>
  <c r="E265" i="45"/>
  <c r="E378" i="45"/>
  <c r="E340" i="45"/>
  <c r="E459" i="45"/>
  <c r="E529" i="45"/>
  <c r="E548" i="45"/>
  <c r="E582" i="45"/>
  <c r="E593" i="45"/>
  <c r="E611" i="45"/>
  <c r="E769" i="45"/>
  <c r="E768" i="45"/>
  <c r="E773" i="45"/>
  <c r="E772" i="45"/>
  <c r="E444" i="45"/>
  <c r="D149" i="45"/>
  <c r="D189" i="45"/>
  <c r="D188" i="45"/>
  <c r="D250" i="45"/>
  <c r="D494" i="45"/>
  <c r="D484" i="45"/>
  <c r="D483" i="45"/>
  <c r="D557" i="45"/>
  <c r="D552" i="45"/>
  <c r="D551" i="45"/>
  <c r="D548" i="45"/>
  <c r="D639" i="45"/>
  <c r="D143" i="45"/>
  <c r="D157" i="45"/>
  <c r="D153" i="45"/>
  <c r="D152" i="45"/>
  <c r="D204" i="45"/>
  <c r="D203" i="45"/>
  <c r="D302" i="45"/>
  <c r="D459" i="45"/>
  <c r="D468" i="45"/>
  <c r="D477" i="45"/>
  <c r="D732" i="45"/>
  <c r="D731" i="45"/>
  <c r="D735" i="45"/>
  <c r="D734" i="45"/>
  <c r="D742" i="45"/>
  <c r="D745" i="45"/>
  <c r="D744" i="45"/>
  <c r="D773" i="45"/>
  <c r="D772" i="45"/>
  <c r="D643" i="45"/>
  <c r="E4" i="44"/>
  <c r="E117" i="44"/>
  <c r="E120" i="44"/>
  <c r="E123" i="44"/>
  <c r="E153" i="44"/>
  <c r="E171" i="44"/>
  <c r="E216" i="44"/>
  <c r="E215" i="44"/>
  <c r="C178" i="44"/>
  <c r="C177" i="44"/>
  <c r="E250" i="44"/>
  <c r="E260" i="44"/>
  <c r="E265" i="44"/>
  <c r="E298" i="44"/>
  <c r="E399" i="44"/>
  <c r="E409" i="44"/>
  <c r="E416" i="44"/>
  <c r="E450" i="44"/>
  <c r="E468" i="44"/>
  <c r="E491" i="44"/>
  <c r="E494" i="44"/>
  <c r="E672" i="44"/>
  <c r="E701" i="44"/>
  <c r="E596" i="44"/>
  <c r="E688" i="44"/>
  <c r="E11" i="44"/>
  <c r="E38" i="44"/>
  <c r="E189" i="44"/>
  <c r="E188" i="44"/>
  <c r="E223" i="44"/>
  <c r="E222" i="44"/>
  <c r="E239" i="44"/>
  <c r="E238" i="44"/>
  <c r="E305" i="44"/>
  <c r="E328" i="44"/>
  <c r="E331" i="44"/>
  <c r="E357" i="44"/>
  <c r="E373" i="44"/>
  <c r="E378" i="44"/>
  <c r="E382" i="44"/>
  <c r="E404" i="44"/>
  <c r="E459" i="44"/>
  <c r="E463" i="44"/>
  <c r="E486" i="44"/>
  <c r="E484" i="44"/>
  <c r="E504" i="44"/>
  <c r="E539" i="44"/>
  <c r="E483" i="44"/>
  <c r="E563" i="44"/>
  <c r="E617" i="44"/>
  <c r="E662" i="44"/>
  <c r="E751" i="44"/>
  <c r="D463" i="44"/>
  <c r="D474" i="44"/>
  <c r="D477" i="44"/>
  <c r="D450" i="44"/>
  <c r="D444" i="44"/>
  <c r="E757" i="44"/>
  <c r="E756" i="44"/>
  <c r="E127" i="44"/>
  <c r="E126" i="44"/>
  <c r="E175" i="44"/>
  <c r="E174" i="44"/>
  <c r="E208" i="44"/>
  <c r="E207" i="44"/>
  <c r="E203" i="44"/>
  <c r="D223" i="44"/>
  <c r="D222" i="44"/>
  <c r="D250" i="44"/>
  <c r="E290" i="44"/>
  <c r="E289" i="44"/>
  <c r="E263" i="44"/>
  <c r="D296" i="44"/>
  <c r="D263" i="44"/>
  <c r="D259" i="44"/>
  <c r="E326" i="44"/>
  <c r="E325" i="44"/>
  <c r="E345" i="44"/>
  <c r="E344" i="44"/>
  <c r="E354" i="44"/>
  <c r="E353" i="44"/>
  <c r="E363" i="44"/>
  <c r="E362" i="44"/>
  <c r="D412" i="44"/>
  <c r="E430" i="44"/>
  <c r="E429" i="44"/>
  <c r="E456" i="44"/>
  <c r="E455" i="44"/>
  <c r="D514" i="44"/>
  <c r="D510" i="44"/>
  <c r="E741" i="44"/>
  <c r="E740" i="44"/>
  <c r="D752" i="44"/>
  <c r="D751" i="44"/>
  <c r="D132" i="44"/>
  <c r="D116" i="44"/>
  <c r="D140" i="44"/>
  <c r="D233" i="44"/>
  <c r="D228" i="44"/>
  <c r="D392" i="44"/>
  <c r="D578" i="44"/>
  <c r="D596" i="44"/>
  <c r="D562" i="44"/>
  <c r="D747" i="44"/>
  <c r="D744" i="44"/>
  <c r="D757" i="44"/>
  <c r="D756" i="44"/>
  <c r="D180" i="44"/>
  <c r="D179" i="44"/>
  <c r="D185" i="44"/>
  <c r="D184" i="44"/>
  <c r="D204" i="44"/>
  <c r="D203" i="44"/>
  <c r="D357" i="44"/>
  <c r="D340" i="44"/>
  <c r="D339" i="44"/>
  <c r="E4" i="35"/>
  <c r="H28" i="35"/>
  <c r="H4" i="35"/>
  <c r="G66" i="35"/>
  <c r="C66" i="35"/>
  <c r="D35" i="35"/>
  <c r="H35" i="35"/>
  <c r="F77" i="35"/>
  <c r="G35" i="35"/>
  <c r="E170" i="49"/>
  <c r="D228" i="49"/>
  <c r="D529" i="49"/>
  <c r="E718" i="49"/>
  <c r="E717" i="49"/>
  <c r="E215" i="49"/>
  <c r="D215" i="49"/>
  <c r="D314" i="49"/>
  <c r="D153" i="49"/>
  <c r="D203" i="49"/>
  <c r="C483" i="49"/>
  <c r="E116" i="49"/>
  <c r="E153" i="49"/>
  <c r="E152" i="49"/>
  <c r="D135" i="49"/>
  <c r="C560" i="49"/>
  <c r="C152" i="49"/>
  <c r="C114" i="49"/>
  <c r="C339" i="49"/>
  <c r="C2" i="49"/>
  <c r="E77" i="35"/>
  <c r="I77" i="35"/>
  <c r="G77" i="35"/>
  <c r="C28" i="35"/>
  <c r="C4" i="35"/>
  <c r="C114" i="47"/>
  <c r="D2" i="44"/>
  <c r="E340" i="44"/>
  <c r="E444" i="44"/>
  <c r="E339" i="44"/>
  <c r="E484" i="47"/>
  <c r="E483" i="47"/>
  <c r="D178" i="44"/>
  <c r="D177" i="44"/>
  <c r="D444" i="45"/>
  <c r="D529" i="46"/>
  <c r="D163" i="46"/>
  <c r="E444" i="46"/>
  <c r="E510" i="46"/>
  <c r="E153" i="46"/>
  <c r="D646" i="47"/>
  <c r="D116" i="47"/>
  <c r="D263" i="47"/>
  <c r="D259" i="47"/>
  <c r="E562" i="47"/>
  <c r="E340" i="47"/>
  <c r="E339" i="47"/>
  <c r="D727" i="49"/>
  <c r="D726" i="49"/>
  <c r="E67" i="49"/>
  <c r="D646" i="49"/>
  <c r="C259" i="49"/>
  <c r="E484" i="45"/>
  <c r="E483" i="45"/>
  <c r="D718" i="44"/>
  <c r="D717" i="44"/>
  <c r="D484" i="47"/>
  <c r="D483" i="47"/>
  <c r="E170" i="47"/>
  <c r="C258" i="45"/>
  <c r="C257" i="45"/>
  <c r="D3" i="45"/>
  <c r="D2" i="45"/>
  <c r="D646" i="44"/>
  <c r="D4" i="35"/>
  <c r="D163" i="44"/>
  <c r="D152" i="44"/>
  <c r="D3" i="46"/>
  <c r="D2" i="46"/>
  <c r="D561" i="44"/>
  <c r="E646" i="47"/>
  <c r="E135" i="46"/>
  <c r="C35" i="35"/>
  <c r="E727" i="44"/>
  <c r="E726" i="44"/>
  <c r="E314" i="44"/>
  <c r="D263" i="45"/>
  <c r="D259" i="45"/>
  <c r="E751" i="45"/>
  <c r="E727" i="45"/>
  <c r="E726" i="45"/>
  <c r="E263" i="45"/>
  <c r="E259" i="45"/>
  <c r="E188" i="45"/>
  <c r="E178" i="45"/>
  <c r="E177" i="45"/>
  <c r="D340" i="46"/>
  <c r="D152" i="46"/>
  <c r="D562" i="46"/>
  <c r="D444" i="46"/>
  <c r="E727" i="46"/>
  <c r="E726" i="46"/>
  <c r="D484" i="46"/>
  <c r="D483" i="46"/>
  <c r="D263" i="46"/>
  <c r="E314" i="46"/>
  <c r="E259" i="46"/>
  <c r="E339" i="46"/>
  <c r="E483" i="46"/>
  <c r="E258" i="46"/>
  <c r="E257" i="46"/>
  <c r="E562" i="46"/>
  <c r="E116" i="46"/>
  <c r="E115" i="46"/>
  <c r="D444" i="47"/>
  <c r="D340" i="47"/>
  <c r="D179" i="47"/>
  <c r="D562" i="47"/>
  <c r="D561" i="47"/>
  <c r="D727" i="47"/>
  <c r="D726" i="47"/>
  <c r="D560" i="47"/>
  <c r="E2" i="47"/>
  <c r="E116" i="47"/>
  <c r="D444" i="49"/>
  <c r="D562" i="49"/>
  <c r="D561" i="49"/>
  <c r="E314" i="49"/>
  <c r="D3" i="49"/>
  <c r="E552" i="47"/>
  <c r="E551" i="47"/>
  <c r="E203" i="46"/>
  <c r="D646" i="46"/>
  <c r="D646" i="45"/>
  <c r="C259" i="47"/>
  <c r="E3" i="45"/>
  <c r="E67" i="45"/>
  <c r="E2" i="45"/>
  <c r="E135" i="44"/>
  <c r="D179" i="45"/>
  <c r="D3" i="47"/>
  <c r="D2" i="47"/>
  <c r="D77" i="35"/>
  <c r="D727" i="44"/>
  <c r="D726" i="44"/>
  <c r="D135" i="44"/>
  <c r="D115" i="44"/>
  <c r="D114" i="44"/>
  <c r="D483" i="44"/>
  <c r="C114" i="44"/>
  <c r="D178" i="45"/>
  <c r="D177" i="45"/>
  <c r="D727" i="46"/>
  <c r="D726" i="46"/>
  <c r="E646" i="46"/>
  <c r="E314" i="47"/>
  <c r="E153" i="47"/>
  <c r="E152" i="47"/>
  <c r="D552" i="49"/>
  <c r="D551" i="49"/>
  <c r="E444" i="49"/>
  <c r="E3" i="49"/>
  <c r="D116" i="49"/>
  <c r="D263" i="49"/>
  <c r="D67" i="49"/>
  <c r="D215" i="46"/>
  <c r="E751" i="47"/>
  <c r="E727" i="47"/>
  <c r="E726" i="47"/>
  <c r="D170" i="47"/>
  <c r="C339" i="47"/>
  <c r="E727" i="49"/>
  <c r="E726" i="49"/>
  <c r="E263" i="49"/>
  <c r="E646" i="49"/>
  <c r="D163" i="49"/>
  <c r="D179" i="49"/>
  <c r="D718" i="49"/>
  <c r="D717" i="49"/>
  <c r="D484" i="49"/>
  <c r="D483" i="49"/>
  <c r="E484" i="49"/>
  <c r="E483" i="49"/>
  <c r="D170" i="49"/>
  <c r="E340" i="49"/>
  <c r="D340" i="49"/>
  <c r="E135" i="49"/>
  <c r="E562" i="49"/>
  <c r="E178" i="49"/>
  <c r="E177" i="49"/>
  <c r="E561" i="47"/>
  <c r="D339" i="47"/>
  <c r="E263" i="47"/>
  <c r="E259" i="47"/>
  <c r="E258" i="47"/>
  <c r="E257" i="47"/>
  <c r="D135" i="47"/>
  <c r="D115" i="47"/>
  <c r="D188" i="47"/>
  <c r="D178" i="47"/>
  <c r="D177" i="47"/>
  <c r="E135" i="47"/>
  <c r="E115" i="47"/>
  <c r="E188" i="47"/>
  <c r="E178" i="47"/>
  <c r="E177" i="47"/>
  <c r="D152" i="47"/>
  <c r="E561" i="46"/>
  <c r="E560" i="46"/>
  <c r="D561" i="46"/>
  <c r="D560" i="46"/>
  <c r="E188" i="46"/>
  <c r="E170" i="46"/>
  <c r="E2" i="46"/>
  <c r="D203" i="46"/>
  <c r="D178" i="46"/>
  <c r="D177" i="46"/>
  <c r="D116" i="46"/>
  <c r="D115" i="46"/>
  <c r="D259" i="46"/>
  <c r="D561" i="45"/>
  <c r="D135" i="45"/>
  <c r="D115" i="45"/>
  <c r="D727" i="45"/>
  <c r="D726" i="45"/>
  <c r="E339" i="45"/>
  <c r="E258" i="45"/>
  <c r="E257" i="45"/>
  <c r="D339" i="45"/>
  <c r="D258" i="45"/>
  <c r="D257" i="45"/>
  <c r="E135" i="45"/>
  <c r="E115" i="45"/>
  <c r="E562" i="45"/>
  <c r="E561" i="45"/>
  <c r="E178" i="44"/>
  <c r="E177" i="44"/>
  <c r="D560" i="44"/>
  <c r="E259" i="44"/>
  <c r="E646" i="44"/>
  <c r="E3" i="44"/>
  <c r="E2" i="44"/>
  <c r="E562" i="44"/>
  <c r="E561" i="44"/>
  <c r="E560" i="44"/>
  <c r="E170" i="44"/>
  <c r="E152" i="44"/>
  <c r="E116" i="44"/>
  <c r="E115" i="44"/>
  <c r="D258" i="44"/>
  <c r="D257" i="44"/>
  <c r="H77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BA16" i="12"/>
  <c r="BA15" i="12"/>
  <c r="S15" i="12"/>
  <c r="BA14" i="12"/>
  <c r="BA13" i="12"/>
  <c r="M13" i="12"/>
  <c r="BA12" i="12"/>
  <c r="M12" i="12"/>
  <c r="BA11" i="12"/>
  <c r="M11" i="12"/>
  <c r="BA10" i="12"/>
  <c r="BA9" i="12"/>
  <c r="BA8" i="12"/>
  <c r="BA7" i="12"/>
  <c r="S7" i="12"/>
  <c r="BA6" i="12"/>
  <c r="BA5" i="12"/>
  <c r="BA4" i="12"/>
  <c r="S4" i="12"/>
  <c r="M4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BA3" i="12"/>
  <c r="BA2" i="12"/>
  <c r="BA1" i="12"/>
  <c r="D779" i="26"/>
  <c r="E779" i="26"/>
  <c r="E778" i="26"/>
  <c r="D777" i="26"/>
  <c r="E777" i="26"/>
  <c r="D776" i="26"/>
  <c r="E776" i="26"/>
  <c r="D775" i="26"/>
  <c r="E775" i="26"/>
  <c r="D774" i="26"/>
  <c r="D771" i="26"/>
  <c r="E771" i="26"/>
  <c r="D770" i="26"/>
  <c r="D767" i="26"/>
  <c r="E767" i="26"/>
  <c r="E766" i="26"/>
  <c r="D765" i="26"/>
  <c r="E765" i="26"/>
  <c r="D764" i="26"/>
  <c r="E764" i="26"/>
  <c r="D763" i="26"/>
  <c r="E763" i="26"/>
  <c r="D760" i="26"/>
  <c r="E760" i="26"/>
  <c r="D759" i="26"/>
  <c r="E759" i="26"/>
  <c r="D758" i="26"/>
  <c r="D755" i="26"/>
  <c r="E755" i="26"/>
  <c r="D754" i="26"/>
  <c r="E754" i="26"/>
  <c r="D753" i="26"/>
  <c r="E753" i="26"/>
  <c r="D750" i="26"/>
  <c r="E750" i="26"/>
  <c r="D749" i="26"/>
  <c r="E749" i="26"/>
  <c r="D748" i="26"/>
  <c r="D747" i="26"/>
  <c r="D746" i="26"/>
  <c r="D743" i="26"/>
  <c r="D742" i="26"/>
  <c r="D741" i="26"/>
  <c r="D740" i="26"/>
  <c r="D739" i="26"/>
  <c r="E739" i="26"/>
  <c r="D738" i="26"/>
  <c r="E738" i="26"/>
  <c r="D737" i="26"/>
  <c r="E737" i="26"/>
  <c r="D736" i="26"/>
  <c r="E736" i="26"/>
  <c r="D733" i="26"/>
  <c r="E733" i="26"/>
  <c r="E732" i="26"/>
  <c r="E731" i="26"/>
  <c r="D730" i="26"/>
  <c r="E730" i="26"/>
  <c r="D729" i="26"/>
  <c r="D725" i="26"/>
  <c r="E725" i="26"/>
  <c r="D724" i="26"/>
  <c r="D722" i="26"/>
  <c r="E722" i="26"/>
  <c r="D721" i="26"/>
  <c r="E721" i="26"/>
  <c r="D720" i="26"/>
  <c r="D716" i="26"/>
  <c r="E716" i="26"/>
  <c r="D715" i="26"/>
  <c r="E715" i="26"/>
  <c r="D714" i="26"/>
  <c r="E714" i="26"/>
  <c r="D713" i="26"/>
  <c r="E713" i="26"/>
  <c r="D712" i="26"/>
  <c r="E712" i="26"/>
  <c r="D711" i="26"/>
  <c r="E711" i="26"/>
  <c r="D710" i="26"/>
  <c r="E710" i="26"/>
  <c r="D709" i="26"/>
  <c r="E709" i="26"/>
  <c r="D708" i="26"/>
  <c r="E708" i="26"/>
  <c r="D707" i="26"/>
  <c r="E707" i="26"/>
  <c r="D706" i="26"/>
  <c r="E706" i="26"/>
  <c r="D705" i="26"/>
  <c r="E705" i="26"/>
  <c r="D704" i="26"/>
  <c r="E704" i="26"/>
  <c r="D703" i="26"/>
  <c r="E703" i="26"/>
  <c r="D702" i="26"/>
  <c r="E702" i="26"/>
  <c r="D700" i="26"/>
  <c r="E700" i="26"/>
  <c r="D699" i="26"/>
  <c r="E699" i="26"/>
  <c r="D698" i="26"/>
  <c r="E698" i="26"/>
  <c r="D697" i="26"/>
  <c r="E697" i="26"/>
  <c r="D696" i="26"/>
  <c r="D694" i="26"/>
  <c r="E694" i="26"/>
  <c r="D693" i="26"/>
  <c r="E693" i="26"/>
  <c r="D692" i="26"/>
  <c r="E692" i="26"/>
  <c r="D691" i="26"/>
  <c r="E691" i="26"/>
  <c r="D690" i="26"/>
  <c r="E690" i="26"/>
  <c r="D689" i="26"/>
  <c r="D687" i="26"/>
  <c r="E687" i="26"/>
  <c r="D686" i="26"/>
  <c r="E686" i="26"/>
  <c r="D685" i="26"/>
  <c r="D683" i="26"/>
  <c r="E683" i="26"/>
  <c r="D682" i="26"/>
  <c r="E682" i="26"/>
  <c r="D681" i="26"/>
  <c r="E681" i="26"/>
  <c r="D679" i="26"/>
  <c r="E679" i="26"/>
  <c r="D678" i="26"/>
  <c r="E678" i="26"/>
  <c r="D676" i="26"/>
  <c r="E676" i="26"/>
  <c r="D675" i="26"/>
  <c r="E675" i="26"/>
  <c r="D674" i="26"/>
  <c r="E674" i="26"/>
  <c r="D673" i="26"/>
  <c r="E673" i="26"/>
  <c r="D671" i="26"/>
  <c r="E671" i="26"/>
  <c r="D670" i="26"/>
  <c r="E670" i="26"/>
  <c r="D669" i="26"/>
  <c r="E669" i="26"/>
  <c r="D668" i="26"/>
  <c r="E668" i="26"/>
  <c r="D667" i="26"/>
  <c r="E667" i="26"/>
  <c r="D665" i="26"/>
  <c r="E665" i="26"/>
  <c r="D664" i="26"/>
  <c r="E664" i="26"/>
  <c r="D663" i="26"/>
  <c r="E663" i="26"/>
  <c r="D661" i="26"/>
  <c r="E661" i="26"/>
  <c r="D660" i="26"/>
  <c r="E660" i="26"/>
  <c r="D659" i="26"/>
  <c r="E659" i="26"/>
  <c r="D658" i="26"/>
  <c r="E658" i="26"/>
  <c r="D657" i="26"/>
  <c r="E657" i="26"/>
  <c r="D656" i="26"/>
  <c r="E656" i="26"/>
  <c r="D655" i="26"/>
  <c r="E655" i="26"/>
  <c r="D653" i="26"/>
  <c r="E653" i="26"/>
  <c r="D652" i="26"/>
  <c r="E652" i="26"/>
  <c r="D651" i="26"/>
  <c r="E651" i="26"/>
  <c r="D650" i="26"/>
  <c r="E650" i="26"/>
  <c r="D649" i="26"/>
  <c r="E649" i="26"/>
  <c r="D648" i="26"/>
  <c r="D645" i="26"/>
  <c r="E645" i="26"/>
  <c r="D644" i="26"/>
  <c r="D642" i="26"/>
  <c r="E642" i="26"/>
  <c r="D641" i="26"/>
  <c r="E641" i="26"/>
  <c r="D640" i="26"/>
  <c r="D638" i="26"/>
  <c r="E638" i="26"/>
  <c r="D637" i="26"/>
  <c r="E637" i="26"/>
  <c r="D636" i="26"/>
  <c r="E636" i="26"/>
  <c r="D635" i="26"/>
  <c r="E635" i="26"/>
  <c r="D634" i="26"/>
  <c r="E634" i="26"/>
  <c r="D633" i="26"/>
  <c r="E633" i="26"/>
  <c r="D632" i="26"/>
  <c r="E632" i="26"/>
  <c r="D631" i="26"/>
  <c r="E631" i="26"/>
  <c r="D630" i="26"/>
  <c r="E630" i="26"/>
  <c r="D628" i="26"/>
  <c r="E628" i="26"/>
  <c r="D627" i="26"/>
  <c r="E627" i="26"/>
  <c r="D626" i="26"/>
  <c r="E626" i="26"/>
  <c r="D625" i="26"/>
  <c r="E625" i="26"/>
  <c r="D624" i="26"/>
  <c r="E624" i="26"/>
  <c r="D623" i="26"/>
  <c r="E623" i="26"/>
  <c r="D622" i="26"/>
  <c r="E622" i="26"/>
  <c r="D621" i="26"/>
  <c r="E621" i="26"/>
  <c r="D620" i="26"/>
  <c r="E620" i="26"/>
  <c r="D619" i="26"/>
  <c r="E619" i="26"/>
  <c r="D618" i="26"/>
  <c r="D616" i="26"/>
  <c r="E616" i="26"/>
  <c r="D615" i="26"/>
  <c r="E615" i="26"/>
  <c r="D614" i="26"/>
  <c r="E614" i="26"/>
  <c r="D613" i="26"/>
  <c r="E613" i="26"/>
  <c r="D612" i="26"/>
  <c r="D610" i="26"/>
  <c r="E610" i="26"/>
  <c r="D609" i="26"/>
  <c r="E609" i="26"/>
  <c r="D608" i="26"/>
  <c r="E608" i="26"/>
  <c r="D607" i="26"/>
  <c r="E607" i="26"/>
  <c r="D606" i="26"/>
  <c r="E606" i="26"/>
  <c r="D605" i="26"/>
  <c r="E605" i="26"/>
  <c r="D603" i="26"/>
  <c r="E603" i="26"/>
  <c r="D602" i="26"/>
  <c r="E602" i="26"/>
  <c r="D601" i="26"/>
  <c r="E601" i="26"/>
  <c r="D599" i="26"/>
  <c r="E599" i="26"/>
  <c r="D598" i="26"/>
  <c r="E598" i="26"/>
  <c r="D597" i="26"/>
  <c r="E597" i="26"/>
  <c r="D595" i="26"/>
  <c r="E595" i="26"/>
  <c r="D594" i="26"/>
  <c r="D592" i="26"/>
  <c r="E592" i="26"/>
  <c r="D591" i="26"/>
  <c r="E591" i="26"/>
  <c r="D590" i="26"/>
  <c r="E590" i="26"/>
  <c r="D589" i="26"/>
  <c r="D587" i="26"/>
  <c r="E587" i="26"/>
  <c r="D586" i="26"/>
  <c r="E586" i="26"/>
  <c r="D585" i="26"/>
  <c r="E585" i="26"/>
  <c r="D584" i="26"/>
  <c r="E584" i="26"/>
  <c r="D583" i="26"/>
  <c r="E583" i="26"/>
  <c r="D581" i="26"/>
  <c r="E581" i="26"/>
  <c r="D580" i="26"/>
  <c r="E580" i="26"/>
  <c r="D579" i="26"/>
  <c r="D577" i="26"/>
  <c r="E577" i="26"/>
  <c r="D576" i="26"/>
  <c r="E576" i="26"/>
  <c r="D575" i="26"/>
  <c r="E575" i="26"/>
  <c r="D574" i="26"/>
  <c r="E574" i="26"/>
  <c r="D573" i="26"/>
  <c r="E573" i="26"/>
  <c r="D572" i="26"/>
  <c r="E572" i="26"/>
  <c r="D571" i="26"/>
  <c r="D569" i="26"/>
  <c r="E569" i="26"/>
  <c r="D568" i="26"/>
  <c r="E568" i="26"/>
  <c r="D567" i="26"/>
  <c r="E567" i="26"/>
  <c r="D566" i="26"/>
  <c r="E566" i="26"/>
  <c r="D565" i="26"/>
  <c r="E565" i="26"/>
  <c r="D564" i="26"/>
  <c r="D559" i="26"/>
  <c r="E559" i="26"/>
  <c r="D558" i="26"/>
  <c r="D556" i="26"/>
  <c r="E556" i="26"/>
  <c r="D555" i="26"/>
  <c r="E555" i="26"/>
  <c r="D554" i="26"/>
  <c r="D550" i="26"/>
  <c r="E550" i="26"/>
  <c r="D549" i="26"/>
  <c r="E549" i="26"/>
  <c r="D547" i="26"/>
  <c r="E547" i="26"/>
  <c r="D546" i="26"/>
  <c r="D544" i="26"/>
  <c r="E544" i="26"/>
  <c r="D543" i="26"/>
  <c r="E543" i="26"/>
  <c r="D542" i="26"/>
  <c r="E542" i="26"/>
  <c r="D541" i="26"/>
  <c r="E541" i="26"/>
  <c r="D540" i="26"/>
  <c r="E540" i="26"/>
  <c r="D538" i="26"/>
  <c r="E538" i="26"/>
  <c r="D537" i="26"/>
  <c r="E537" i="26"/>
  <c r="D536" i="26"/>
  <c r="E536" i="26"/>
  <c r="D535" i="26"/>
  <c r="E535" i="26"/>
  <c r="D534" i="26"/>
  <c r="E534" i="26"/>
  <c r="D533" i="26"/>
  <c r="E533" i="26"/>
  <c r="D531" i="26"/>
  <c r="E531" i="26"/>
  <c r="E530" i="26"/>
  <c r="D528" i="26"/>
  <c r="E528" i="26"/>
  <c r="D527" i="26"/>
  <c r="E527" i="26"/>
  <c r="D526" i="26"/>
  <c r="E526" i="26"/>
  <c r="D525" i="26"/>
  <c r="E525" i="26"/>
  <c r="D524" i="26"/>
  <c r="D522" i="26"/>
  <c r="E522" i="26"/>
  <c r="D521" i="26"/>
  <c r="E521" i="26"/>
  <c r="D520" i="26"/>
  <c r="E520" i="26"/>
  <c r="D519" i="26"/>
  <c r="E519" i="26"/>
  <c r="D518" i="26"/>
  <c r="E518" i="26"/>
  <c r="D517" i="26"/>
  <c r="E517" i="26"/>
  <c r="D516" i="26"/>
  <c r="E516" i="26"/>
  <c r="D515" i="26"/>
  <c r="E515" i="26"/>
  <c r="D513" i="26"/>
  <c r="E513" i="26"/>
  <c r="D512" i="26"/>
  <c r="E512" i="26"/>
  <c r="D511" i="26"/>
  <c r="E511" i="26"/>
  <c r="D508" i="26"/>
  <c r="E508" i="26"/>
  <c r="D507" i="26"/>
  <c r="E507" i="26"/>
  <c r="D506" i="26"/>
  <c r="E506" i="26"/>
  <c r="D505" i="26"/>
  <c r="D503" i="26"/>
  <c r="E503" i="26"/>
  <c r="D502" i="26"/>
  <c r="E502" i="26"/>
  <c r="D501" i="26"/>
  <c r="E501" i="26"/>
  <c r="D500" i="26"/>
  <c r="E500" i="26"/>
  <c r="D499" i="26"/>
  <c r="E499" i="26"/>
  <c r="D498" i="26"/>
  <c r="D496" i="26"/>
  <c r="E496" i="26"/>
  <c r="D495" i="26"/>
  <c r="D493" i="26"/>
  <c r="E493" i="26"/>
  <c r="D492" i="26"/>
  <c r="E492" i="26"/>
  <c r="D490" i="26"/>
  <c r="E490" i="26"/>
  <c r="D489" i="26"/>
  <c r="E489" i="26"/>
  <c r="D488" i="26"/>
  <c r="E488" i="26"/>
  <c r="D487" i="26"/>
  <c r="D485" i="26"/>
  <c r="E485" i="26"/>
  <c r="D481" i="26"/>
  <c r="E481" i="26"/>
  <c r="D480" i="26"/>
  <c r="E480" i="26"/>
  <c r="D479" i="26"/>
  <c r="E479" i="26"/>
  <c r="D478" i="26"/>
  <c r="D476" i="26"/>
  <c r="E476" i="26"/>
  <c r="D475" i="26"/>
  <c r="D473" i="26"/>
  <c r="E473" i="26"/>
  <c r="D472" i="26"/>
  <c r="E472" i="26"/>
  <c r="D471" i="26"/>
  <c r="E471" i="26"/>
  <c r="D470" i="26"/>
  <c r="E470" i="26"/>
  <c r="D469" i="26"/>
  <c r="D467" i="26"/>
  <c r="E467" i="26"/>
  <c r="D466" i="26"/>
  <c r="E466" i="26"/>
  <c r="D465" i="26"/>
  <c r="E465" i="26"/>
  <c r="D464" i="26"/>
  <c r="D462" i="26"/>
  <c r="E462" i="26"/>
  <c r="D461" i="26"/>
  <c r="E461" i="26"/>
  <c r="D460" i="26"/>
  <c r="D458" i="26"/>
  <c r="E458" i="26"/>
  <c r="D457" i="26"/>
  <c r="E457" i="26"/>
  <c r="D456" i="26"/>
  <c r="E456" i="26"/>
  <c r="D454" i="26"/>
  <c r="E454" i="26"/>
  <c r="D453" i="26"/>
  <c r="E453" i="26"/>
  <c r="D452" i="26"/>
  <c r="E452" i="26"/>
  <c r="D451" i="26"/>
  <c r="E451" i="26"/>
  <c r="D449" i="26"/>
  <c r="E449" i="26"/>
  <c r="D448" i="26"/>
  <c r="E448" i="26"/>
  <c r="D447" i="26"/>
  <c r="E447" i="26"/>
  <c r="D446" i="26"/>
  <c r="D443" i="26"/>
  <c r="E443" i="26"/>
  <c r="D442" i="26"/>
  <c r="E442" i="26"/>
  <c r="D441" i="26"/>
  <c r="E441" i="26"/>
  <c r="D440" i="26"/>
  <c r="E440" i="26"/>
  <c r="D439" i="26"/>
  <c r="E439" i="26"/>
  <c r="D438" i="26"/>
  <c r="E438" i="26"/>
  <c r="D437" i="26"/>
  <c r="E437" i="26"/>
  <c r="D436" i="26"/>
  <c r="E436" i="26"/>
  <c r="D435" i="26"/>
  <c r="E435" i="26"/>
  <c r="D434" i="26"/>
  <c r="E434" i="26"/>
  <c r="D433" i="26"/>
  <c r="E433" i="26"/>
  <c r="D432" i="26"/>
  <c r="E432" i="26"/>
  <c r="D431" i="26"/>
  <c r="E431" i="26"/>
  <c r="D430" i="26"/>
  <c r="E430" i="26"/>
  <c r="D428" i="26"/>
  <c r="E428" i="26"/>
  <c r="D427" i="26"/>
  <c r="E427" i="26"/>
  <c r="D426" i="26"/>
  <c r="E426" i="26"/>
  <c r="D425" i="26"/>
  <c r="E425" i="26"/>
  <c r="D424" i="26"/>
  <c r="E424" i="26"/>
  <c r="D423" i="26"/>
  <c r="E423" i="26"/>
  <c r="D421" i="26"/>
  <c r="E421" i="26"/>
  <c r="D420" i="26"/>
  <c r="E420" i="26"/>
  <c r="D419" i="26"/>
  <c r="E419" i="26"/>
  <c r="D418" i="26"/>
  <c r="E418" i="26"/>
  <c r="D417" i="26"/>
  <c r="E417" i="26"/>
  <c r="D415" i="26"/>
  <c r="E415" i="26"/>
  <c r="D414" i="26"/>
  <c r="E414" i="26"/>
  <c r="D413" i="26"/>
  <c r="E413" i="26"/>
  <c r="D411" i="26"/>
  <c r="E411" i="26"/>
  <c r="D410" i="26"/>
  <c r="D408" i="26"/>
  <c r="E408" i="26"/>
  <c r="D407" i="26"/>
  <c r="E407" i="26"/>
  <c r="D406" i="26"/>
  <c r="E406" i="26"/>
  <c r="D405" i="26"/>
  <c r="D403" i="26"/>
  <c r="E403" i="26"/>
  <c r="D402" i="26"/>
  <c r="E402" i="26"/>
  <c r="D401" i="26"/>
  <c r="E401" i="26"/>
  <c r="D400" i="26"/>
  <c r="E400" i="26"/>
  <c r="D398" i="26"/>
  <c r="E398" i="26"/>
  <c r="D397" i="26"/>
  <c r="E397" i="26"/>
  <c r="D396" i="26"/>
  <c r="D394" i="26"/>
  <c r="E394" i="26"/>
  <c r="D393" i="26"/>
  <c r="E393" i="26"/>
  <c r="D391" i="26"/>
  <c r="E391" i="26"/>
  <c r="D390" i="26"/>
  <c r="E390" i="26"/>
  <c r="D389" i="26"/>
  <c r="E389" i="26"/>
  <c r="D387" i="26"/>
  <c r="E387" i="26"/>
  <c r="D386" i="26"/>
  <c r="E386" i="26"/>
  <c r="D385" i="26"/>
  <c r="E385" i="26"/>
  <c r="D384" i="26"/>
  <c r="E384" i="26"/>
  <c r="D383" i="26"/>
  <c r="E383" i="26"/>
  <c r="D381" i="26"/>
  <c r="E381" i="26"/>
  <c r="D380" i="26"/>
  <c r="E380" i="26"/>
  <c r="D379" i="26"/>
  <c r="E379" i="26"/>
  <c r="D377" i="26"/>
  <c r="E377" i="26"/>
  <c r="D376" i="26"/>
  <c r="E376" i="26"/>
  <c r="D375" i="26"/>
  <c r="E375" i="26"/>
  <c r="D374" i="26"/>
  <c r="D372" i="26"/>
  <c r="E372" i="26"/>
  <c r="D371" i="26"/>
  <c r="E371" i="26"/>
  <c r="D370" i="26"/>
  <c r="E370" i="26"/>
  <c r="D369" i="26"/>
  <c r="E369" i="26"/>
  <c r="D367" i="26"/>
  <c r="E367" i="26"/>
  <c r="D366" i="26"/>
  <c r="E366" i="26"/>
  <c r="D365" i="26"/>
  <c r="E365" i="26"/>
  <c r="D364" i="26"/>
  <c r="E364" i="26"/>
  <c r="D363" i="26"/>
  <c r="E363" i="26"/>
  <c r="D361" i="26"/>
  <c r="E361" i="26"/>
  <c r="D360" i="26"/>
  <c r="E360" i="26"/>
  <c r="D359" i="26"/>
  <c r="E359" i="26"/>
  <c r="D358" i="26"/>
  <c r="D356" i="26"/>
  <c r="E356" i="26"/>
  <c r="D355" i="26"/>
  <c r="E355" i="26"/>
  <c r="D354" i="26"/>
  <c r="D352" i="26"/>
  <c r="E352" i="26"/>
  <c r="D351" i="26"/>
  <c r="E351" i="26"/>
  <c r="D350" i="26"/>
  <c r="E350" i="26"/>
  <c r="D349" i="26"/>
  <c r="D347" i="26"/>
  <c r="E347" i="26"/>
  <c r="D346" i="26"/>
  <c r="E346" i="26"/>
  <c r="D345" i="26"/>
  <c r="E345" i="26"/>
  <c r="D343" i="26"/>
  <c r="E343" i="26"/>
  <c r="D342" i="26"/>
  <c r="E342" i="26"/>
  <c r="D341" i="26"/>
  <c r="E341" i="26"/>
  <c r="D338" i="26"/>
  <c r="E338" i="26"/>
  <c r="D337" i="26"/>
  <c r="E337" i="26"/>
  <c r="D336" i="26"/>
  <c r="E336" i="26"/>
  <c r="D335" i="26"/>
  <c r="E335" i="26"/>
  <c r="D334" i="26"/>
  <c r="E334" i="26"/>
  <c r="D333" i="26"/>
  <c r="E333" i="26"/>
  <c r="D332" i="26"/>
  <c r="E332" i="26"/>
  <c r="D330" i="26"/>
  <c r="E330" i="26"/>
  <c r="D329" i="26"/>
  <c r="E329" i="26"/>
  <c r="D327" i="26"/>
  <c r="E327" i="26"/>
  <c r="D326" i="26"/>
  <c r="D324" i="26"/>
  <c r="E324" i="26"/>
  <c r="D323" i="26"/>
  <c r="E323" i="26"/>
  <c r="D322" i="26"/>
  <c r="E322" i="26"/>
  <c r="D321" i="26"/>
  <c r="E321" i="26"/>
  <c r="D320" i="26"/>
  <c r="E320" i="26"/>
  <c r="D319" i="26"/>
  <c r="E319" i="26"/>
  <c r="D318" i="26"/>
  <c r="E318" i="26"/>
  <c r="D317" i="26"/>
  <c r="E317" i="26"/>
  <c r="D316" i="26"/>
  <c r="D313" i="26"/>
  <c r="E313" i="26"/>
  <c r="D312" i="26"/>
  <c r="E312" i="26"/>
  <c r="D311" i="26"/>
  <c r="E311" i="26"/>
  <c r="D310" i="26"/>
  <c r="E310" i="26"/>
  <c r="D309" i="26"/>
  <c r="E309" i="26"/>
  <c r="D307" i="26"/>
  <c r="E307" i="26"/>
  <c r="D306" i="26"/>
  <c r="D304" i="26"/>
  <c r="E304" i="26"/>
  <c r="D303" i="26"/>
  <c r="E303" i="26"/>
  <c r="D301" i="26"/>
  <c r="E301" i="26"/>
  <c r="D300" i="26"/>
  <c r="E300" i="26"/>
  <c r="D299" i="26"/>
  <c r="E299" i="26"/>
  <c r="D297" i="26"/>
  <c r="E297" i="26"/>
  <c r="E296" i="26"/>
  <c r="D295" i="26"/>
  <c r="E295" i="26"/>
  <c r="D294" i="26"/>
  <c r="E294" i="26"/>
  <c r="D293" i="26"/>
  <c r="E293" i="26"/>
  <c r="D292" i="26"/>
  <c r="E292" i="26"/>
  <c r="D291" i="26"/>
  <c r="E291" i="26"/>
  <c r="D290" i="26"/>
  <c r="D288" i="26"/>
  <c r="E288" i="26"/>
  <c r="D287" i="26"/>
  <c r="E287" i="26"/>
  <c r="D286" i="26"/>
  <c r="E286" i="26"/>
  <c r="D285" i="26"/>
  <c r="E285" i="26"/>
  <c r="D284" i="26"/>
  <c r="E284" i="26"/>
  <c r="D283" i="26"/>
  <c r="E283" i="26"/>
  <c r="D282" i="26"/>
  <c r="E282" i="26"/>
  <c r="D281" i="26"/>
  <c r="E281" i="26"/>
  <c r="D280" i="26"/>
  <c r="E280" i="26"/>
  <c r="D279" i="26"/>
  <c r="E279" i="26"/>
  <c r="D278" i="26"/>
  <c r="E278" i="26"/>
  <c r="D277" i="26"/>
  <c r="E277" i="26"/>
  <c r="D276" i="26"/>
  <c r="E276" i="26"/>
  <c r="D275" i="26"/>
  <c r="E275" i="26"/>
  <c r="D274" i="26"/>
  <c r="E274" i="26"/>
  <c r="D273" i="26"/>
  <c r="E273" i="26"/>
  <c r="D272" i="26"/>
  <c r="E272" i="26"/>
  <c r="D271" i="26"/>
  <c r="E271" i="26"/>
  <c r="D270" i="26"/>
  <c r="E270" i="26"/>
  <c r="D269" i="26"/>
  <c r="E269" i="26"/>
  <c r="D268" i="26"/>
  <c r="E268" i="26"/>
  <c r="D267" i="26"/>
  <c r="E267" i="26"/>
  <c r="D266" i="26"/>
  <c r="D264" i="26"/>
  <c r="E264" i="26"/>
  <c r="D262" i="26"/>
  <c r="E262" i="26"/>
  <c r="D261" i="26"/>
  <c r="E261" i="26"/>
  <c r="D252" i="26"/>
  <c r="E252" i="26"/>
  <c r="D251" i="26"/>
  <c r="E251" i="26"/>
  <c r="D249" i="26"/>
  <c r="E249" i="26"/>
  <c r="D248" i="26"/>
  <c r="E248" i="26"/>
  <c r="D247" i="26"/>
  <c r="E247" i="26"/>
  <c r="D246" i="26"/>
  <c r="E246" i="26"/>
  <c r="D245" i="26"/>
  <c r="E245" i="26"/>
  <c r="D242" i="26"/>
  <c r="E242" i="26"/>
  <c r="D241" i="26"/>
  <c r="E241" i="26"/>
  <c r="D240" i="26"/>
  <c r="E240" i="26"/>
  <c r="D237" i="26"/>
  <c r="E237" i="26"/>
  <c r="E236" i="26"/>
  <c r="E235" i="26"/>
  <c r="D234" i="26"/>
  <c r="D233" i="26"/>
  <c r="D232" i="26"/>
  <c r="D231" i="26"/>
  <c r="E231" i="26"/>
  <c r="D230" i="26"/>
  <c r="E230" i="26"/>
  <c r="D227" i="26"/>
  <c r="E227" i="26"/>
  <c r="D226" i="26"/>
  <c r="E226" i="26"/>
  <c r="D225" i="26"/>
  <c r="E225" i="26"/>
  <c r="D224" i="26"/>
  <c r="E224" i="26"/>
  <c r="D221" i="26"/>
  <c r="D220" i="26"/>
  <c r="D219" i="26"/>
  <c r="E219" i="26"/>
  <c r="D218" i="26"/>
  <c r="E218" i="26"/>
  <c r="D217" i="26"/>
  <c r="E217" i="26"/>
  <c r="D214" i="26"/>
  <c r="D213" i="26"/>
  <c r="D212" i="26"/>
  <c r="D210" i="26"/>
  <c r="E210" i="26"/>
  <c r="D209" i="26"/>
  <c r="E209" i="26"/>
  <c r="D208" i="26"/>
  <c r="D206" i="26"/>
  <c r="E206" i="26"/>
  <c r="D205" i="26"/>
  <c r="E205" i="26"/>
  <c r="D202" i="26"/>
  <c r="D201" i="26"/>
  <c r="D200" i="26"/>
  <c r="D199" i="26"/>
  <c r="E199" i="26"/>
  <c r="E198" i="26"/>
  <c r="E197" i="26"/>
  <c r="D196" i="26"/>
  <c r="D194" i="26"/>
  <c r="D193" i="26"/>
  <c r="D192" i="26"/>
  <c r="E192" i="26"/>
  <c r="D191" i="26"/>
  <c r="E191" i="26"/>
  <c r="D190" i="26"/>
  <c r="E190" i="26"/>
  <c r="D187" i="26"/>
  <c r="E187" i="26"/>
  <c r="D186" i="26"/>
  <c r="E186" i="26"/>
  <c r="D183" i="26"/>
  <c r="D182" i="26"/>
  <c r="D181" i="26"/>
  <c r="D180" i="26"/>
  <c r="D176" i="26"/>
  <c r="E176" i="26"/>
  <c r="D175" i="26"/>
  <c r="E175" i="26"/>
  <c r="D173" i="26"/>
  <c r="E173" i="26"/>
  <c r="D172" i="26"/>
  <c r="D169" i="26"/>
  <c r="E169" i="26"/>
  <c r="D168" i="26"/>
  <c r="D166" i="26"/>
  <c r="E166" i="26"/>
  <c r="D165" i="26"/>
  <c r="E165" i="26"/>
  <c r="D162" i="26"/>
  <c r="D161" i="26"/>
  <c r="E161" i="26"/>
  <c r="D159" i="26"/>
  <c r="E159" i="26"/>
  <c r="D158" i="26"/>
  <c r="D156" i="26"/>
  <c r="E156" i="26"/>
  <c r="D155" i="26"/>
  <c r="E155" i="26"/>
  <c r="D151" i="26"/>
  <c r="E151" i="26"/>
  <c r="D150" i="26"/>
  <c r="D148" i="26"/>
  <c r="E148" i="26"/>
  <c r="D147" i="26"/>
  <c r="E147" i="26"/>
  <c r="D145" i="26"/>
  <c r="E145" i="26"/>
  <c r="D144" i="26"/>
  <c r="D142" i="26"/>
  <c r="E142" i="26"/>
  <c r="D141" i="26"/>
  <c r="E141" i="26"/>
  <c r="D139" i="26"/>
  <c r="E139" i="26"/>
  <c r="D138" i="26"/>
  <c r="E138" i="26"/>
  <c r="D137" i="26"/>
  <c r="E137" i="26"/>
  <c r="D134" i="26"/>
  <c r="E134" i="26"/>
  <c r="D133" i="26"/>
  <c r="D131" i="26"/>
  <c r="E131" i="26"/>
  <c r="D130" i="26"/>
  <c r="E130" i="26"/>
  <c r="D128" i="26"/>
  <c r="E128" i="26"/>
  <c r="D127" i="26"/>
  <c r="D125" i="26"/>
  <c r="E125" i="26"/>
  <c r="D124" i="26"/>
  <c r="E124" i="26"/>
  <c r="D122" i="26"/>
  <c r="E122" i="26"/>
  <c r="D121" i="26"/>
  <c r="D119" i="26"/>
  <c r="E119" i="26"/>
  <c r="D118" i="26"/>
  <c r="E118" i="26"/>
  <c r="D113" i="26"/>
  <c r="E113" i="26"/>
  <c r="D112" i="26"/>
  <c r="E112" i="26"/>
  <c r="D111" i="26"/>
  <c r="E111" i="26"/>
  <c r="D110" i="26"/>
  <c r="E110" i="26"/>
  <c r="D109" i="26"/>
  <c r="E109" i="26"/>
  <c r="D108" i="26"/>
  <c r="E108" i="26"/>
  <c r="D107" i="26"/>
  <c r="E107" i="26"/>
  <c r="D106" i="26"/>
  <c r="E106" i="26"/>
  <c r="D105" i="26"/>
  <c r="E105" i="26"/>
  <c r="D104" i="26"/>
  <c r="E104" i="26"/>
  <c r="D103" i="26"/>
  <c r="E103" i="26"/>
  <c r="D102" i="26"/>
  <c r="E102" i="26"/>
  <c r="D101" i="26"/>
  <c r="E101" i="26"/>
  <c r="D100" i="26"/>
  <c r="E100" i="26"/>
  <c r="D99" i="26"/>
  <c r="E99" i="26"/>
  <c r="D98" i="26"/>
  <c r="D96" i="26"/>
  <c r="E96" i="26"/>
  <c r="D95" i="26"/>
  <c r="E95" i="26"/>
  <c r="D94" i="26"/>
  <c r="E94" i="26"/>
  <c r="D93" i="26"/>
  <c r="E93" i="26"/>
  <c r="D92" i="26"/>
  <c r="E92" i="26"/>
  <c r="D91" i="26"/>
  <c r="E91" i="26"/>
  <c r="D90" i="26"/>
  <c r="E90" i="26"/>
  <c r="D89" i="26"/>
  <c r="E89" i="26"/>
  <c r="D88" i="26"/>
  <c r="E88" i="26"/>
  <c r="D87" i="26"/>
  <c r="E87" i="26"/>
  <c r="D86" i="26"/>
  <c r="E86" i="26"/>
  <c r="D85" i="26"/>
  <c r="E85" i="26"/>
  <c r="D84" i="26"/>
  <c r="E84" i="26"/>
  <c r="D83" i="26"/>
  <c r="E83" i="26"/>
  <c r="D82" i="26"/>
  <c r="E82" i="26"/>
  <c r="D81" i="26"/>
  <c r="E81" i="26"/>
  <c r="D80" i="26"/>
  <c r="E80" i="26"/>
  <c r="D79" i="26"/>
  <c r="E79" i="26"/>
  <c r="D78" i="26"/>
  <c r="E78" i="26"/>
  <c r="D77" i="26"/>
  <c r="E77" i="26"/>
  <c r="D76" i="26"/>
  <c r="E76" i="26"/>
  <c r="D75" i="26"/>
  <c r="E75" i="26"/>
  <c r="D74" i="26"/>
  <c r="E74" i="26"/>
  <c r="D73" i="26"/>
  <c r="E73" i="26"/>
  <c r="D72" i="26"/>
  <c r="E72" i="26"/>
  <c r="D71" i="26"/>
  <c r="E71" i="26"/>
  <c r="D70" i="26"/>
  <c r="E70" i="26"/>
  <c r="D69" i="26"/>
  <c r="D66" i="26"/>
  <c r="E66" i="26"/>
  <c r="D65" i="26"/>
  <c r="E65" i="26"/>
  <c r="D64" i="26"/>
  <c r="E64" i="26"/>
  <c r="D63" i="26"/>
  <c r="E63" i="26"/>
  <c r="D62" i="26"/>
  <c r="D60" i="26"/>
  <c r="E60" i="26"/>
  <c r="D59" i="26"/>
  <c r="E59" i="26"/>
  <c r="D58" i="26"/>
  <c r="E58" i="26"/>
  <c r="D57" i="26"/>
  <c r="E57" i="26"/>
  <c r="D56" i="26"/>
  <c r="E56" i="26"/>
  <c r="D55" i="26"/>
  <c r="E55" i="26"/>
  <c r="D54" i="26"/>
  <c r="E54" i="26"/>
  <c r="D53" i="26"/>
  <c r="E53" i="26"/>
  <c r="D52" i="26"/>
  <c r="E52" i="26"/>
  <c r="D51" i="26"/>
  <c r="E51" i="26"/>
  <c r="D50" i="26"/>
  <c r="E50" i="26"/>
  <c r="D49" i="26"/>
  <c r="E49" i="26"/>
  <c r="D48" i="26"/>
  <c r="E48" i="26"/>
  <c r="D47" i="26"/>
  <c r="E47" i="26"/>
  <c r="D46" i="26"/>
  <c r="E46" i="26"/>
  <c r="D45" i="26"/>
  <c r="E45" i="26"/>
  <c r="D44" i="26"/>
  <c r="E44" i="26"/>
  <c r="D43" i="26"/>
  <c r="E43" i="26"/>
  <c r="D42" i="26"/>
  <c r="E42" i="26"/>
  <c r="D41" i="26"/>
  <c r="E41" i="26"/>
  <c r="D40" i="26"/>
  <c r="E40" i="26"/>
  <c r="D39" i="26"/>
  <c r="E39" i="26"/>
  <c r="D37" i="26"/>
  <c r="E37" i="26"/>
  <c r="D36" i="26"/>
  <c r="E36" i="26"/>
  <c r="D35" i="26"/>
  <c r="E35" i="26"/>
  <c r="D34" i="26"/>
  <c r="E34" i="26"/>
  <c r="D33" i="26"/>
  <c r="E33" i="26"/>
  <c r="D32" i="26"/>
  <c r="E32" i="26"/>
  <c r="D31" i="26"/>
  <c r="E31" i="26"/>
  <c r="D30" i="26"/>
  <c r="E30" i="26"/>
  <c r="D29" i="26"/>
  <c r="E29" i="26"/>
  <c r="D28" i="26"/>
  <c r="E28" i="26"/>
  <c r="D27" i="26"/>
  <c r="E27" i="26"/>
  <c r="D26" i="26"/>
  <c r="E26" i="26"/>
  <c r="D25" i="26"/>
  <c r="E25" i="26"/>
  <c r="D24" i="26"/>
  <c r="E24" i="26"/>
  <c r="D23" i="26"/>
  <c r="E23" i="26"/>
  <c r="D22" i="26"/>
  <c r="E22" i="26"/>
  <c r="D21" i="26"/>
  <c r="E21" i="26"/>
  <c r="D20" i="26"/>
  <c r="E20" i="26"/>
  <c r="D19" i="26"/>
  <c r="E19" i="26"/>
  <c r="D18" i="26"/>
  <c r="E18" i="26"/>
  <c r="D17" i="26"/>
  <c r="E17" i="26"/>
  <c r="D16" i="26"/>
  <c r="E16" i="26"/>
  <c r="D15" i="26"/>
  <c r="E15" i="26"/>
  <c r="D14" i="26"/>
  <c r="E14" i="26"/>
  <c r="D13" i="26"/>
  <c r="E13" i="26"/>
  <c r="D12" i="26"/>
  <c r="D10" i="26"/>
  <c r="E10" i="26"/>
  <c r="D9" i="26"/>
  <c r="E9" i="26"/>
  <c r="D8" i="26"/>
  <c r="E8" i="26"/>
  <c r="D7" i="26"/>
  <c r="E7" i="26"/>
  <c r="D6" i="26"/>
  <c r="E6" i="26"/>
  <c r="D5" i="26"/>
  <c r="E115" i="49"/>
  <c r="E114" i="49"/>
  <c r="D115" i="49"/>
  <c r="D259" i="49"/>
  <c r="D178" i="49"/>
  <c r="D177" i="49"/>
  <c r="E561" i="49"/>
  <c r="D560" i="49"/>
  <c r="D339" i="49"/>
  <c r="D258" i="49"/>
  <c r="D257" i="49"/>
  <c r="E339" i="49"/>
  <c r="C258" i="49"/>
  <c r="C257" i="49"/>
  <c r="E2" i="49"/>
  <c r="C77" i="35"/>
  <c r="D353" i="26"/>
  <c r="E114" i="45"/>
  <c r="D114" i="45"/>
  <c r="E178" i="46"/>
  <c r="E177" i="46"/>
  <c r="D114" i="47"/>
  <c r="D2" i="49"/>
  <c r="E183" i="26"/>
  <c r="E182" i="26"/>
  <c r="E114" i="47"/>
  <c r="D258" i="47"/>
  <c r="D257" i="47"/>
  <c r="E560" i="49"/>
  <c r="D152" i="49"/>
  <c r="C258" i="47"/>
  <c r="C257" i="47"/>
  <c r="D339" i="46"/>
  <c r="E258" i="44"/>
  <c r="E257" i="44"/>
  <c r="E560" i="45"/>
  <c r="D258" i="46"/>
  <c r="D257" i="46"/>
  <c r="E152" i="46"/>
  <c r="E114" i="46"/>
  <c r="E560" i="47"/>
  <c r="E259" i="49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/>
  <c r="E388" i="26"/>
  <c r="E392" i="26"/>
  <c r="D468" i="26"/>
  <c r="E582" i="26"/>
  <c r="D688" i="26"/>
  <c r="D732" i="26"/>
  <c r="D731" i="26"/>
  <c r="D757" i="26"/>
  <c r="D756" i="26"/>
  <c r="D11" i="26"/>
  <c r="E181" i="26"/>
  <c r="E180" i="26"/>
  <c r="E316" i="26"/>
  <c r="D368" i="26"/>
  <c r="D388" i="26"/>
  <c r="D392" i="26"/>
  <c r="D97" i="26"/>
  <c r="D117" i="26"/>
  <c r="D126" i="26"/>
  <c r="E150" i="26"/>
  <c r="E149" i="26"/>
  <c r="E185" i="26"/>
  <c r="E184" i="26"/>
  <c r="E214" i="26"/>
  <c r="E213" i="26"/>
  <c r="E374" i="26"/>
  <c r="E373" i="26"/>
  <c r="E469" i="26"/>
  <c r="E468" i="26"/>
  <c r="D61" i="26"/>
  <c r="D167" i="26"/>
  <c r="D289" i="26"/>
  <c r="D298" i="26"/>
  <c r="D302" i="26"/>
  <c r="E404" i="26"/>
  <c r="D160" i="26"/>
  <c r="E168" i="26"/>
  <c r="D348" i="26"/>
  <c r="D474" i="26"/>
  <c r="E498" i="26"/>
  <c r="E741" i="26"/>
  <c r="E740" i="26"/>
  <c r="E748" i="26"/>
  <c r="E747" i="26"/>
  <c r="E689" i="26"/>
  <c r="E688" i="26"/>
  <c r="D530" i="26"/>
  <c r="D570" i="26"/>
  <c r="D680" i="26"/>
  <c r="E548" i="26"/>
  <c r="E596" i="26"/>
  <c r="E758" i="26"/>
  <c r="E757" i="26"/>
  <c r="E756" i="26"/>
  <c r="E179" i="26"/>
  <c r="E123" i="26"/>
  <c r="E298" i="26"/>
  <c r="E302" i="26"/>
  <c r="E497" i="26"/>
  <c r="E154" i="26"/>
  <c r="E629" i="26"/>
  <c r="E244" i="26"/>
  <c r="E243" i="26"/>
  <c r="E328" i="26"/>
  <c r="D523" i="26"/>
  <c r="E524" i="26"/>
  <c r="E523" i="26"/>
  <c r="D563" i="26"/>
  <c r="E564" i="26"/>
  <c r="E563" i="26"/>
  <c r="D611" i="26"/>
  <c r="E612" i="26"/>
  <c r="E611" i="26"/>
  <c r="D719" i="26"/>
  <c r="E720" i="26"/>
  <c r="E719" i="26"/>
  <c r="E12" i="26"/>
  <c r="D4" i="26"/>
  <c r="E62" i="26"/>
  <c r="E61" i="26"/>
  <c r="D120" i="26"/>
  <c r="D123" i="26"/>
  <c r="D38" i="26"/>
  <c r="D68" i="26"/>
  <c r="D67" i="26"/>
  <c r="E98" i="26"/>
  <c r="E97" i="26"/>
  <c r="E121" i="26"/>
  <c r="E120" i="26"/>
  <c r="D154" i="26"/>
  <c r="E202" i="26"/>
  <c r="E201" i="26"/>
  <c r="E200" i="26"/>
  <c r="E204" i="26"/>
  <c r="E216" i="26"/>
  <c r="E234" i="26"/>
  <c r="E233" i="26"/>
  <c r="E260" i="26"/>
  <c r="E349" i="26"/>
  <c r="E368" i="26"/>
  <c r="D416" i="26"/>
  <c r="E475" i="26"/>
  <c r="E474" i="26"/>
  <c r="E491" i="26"/>
  <c r="E571" i="26"/>
  <c r="E570" i="26"/>
  <c r="E579" i="26"/>
  <c r="E578" i="26"/>
  <c r="D582" i="26"/>
  <c r="D654" i="26"/>
  <c r="E662" i="26"/>
  <c r="E735" i="26"/>
  <c r="E734" i="26"/>
  <c r="E743" i="26"/>
  <c r="E742" i="26"/>
  <c r="E752" i="26"/>
  <c r="E751" i="26"/>
  <c r="E762" i="26"/>
  <c r="E761" i="26"/>
  <c r="E38" i="26"/>
  <c r="E164" i="26"/>
  <c r="E250" i="26"/>
  <c r="E412" i="26"/>
  <c r="E600" i="26"/>
  <c r="D643" i="26"/>
  <c r="E644" i="26"/>
  <c r="E643" i="26"/>
  <c r="E117" i="26"/>
  <c r="E129" i="26"/>
  <c r="E172" i="26"/>
  <c r="E171" i="26"/>
  <c r="E208" i="26"/>
  <c r="E207" i="26"/>
  <c r="E221" i="26"/>
  <c r="E220" i="26"/>
  <c r="E290" i="26"/>
  <c r="E289" i="26"/>
  <c r="D331" i="26"/>
  <c r="E354" i="26"/>
  <c r="E353" i="26"/>
  <c r="D399" i="26"/>
  <c r="D429" i="26"/>
  <c r="E450" i="26"/>
  <c r="D455" i="26"/>
  <c r="E495" i="26"/>
  <c r="E494" i="26"/>
  <c r="D557" i="26"/>
  <c r="E558" i="26"/>
  <c r="E557" i="26"/>
  <c r="D662" i="26"/>
  <c r="E677" i="26"/>
  <c r="E685" i="26"/>
  <c r="E684" i="26"/>
  <c r="D701" i="26"/>
  <c r="E729" i="26"/>
  <c r="E728" i="26"/>
  <c r="D766" i="26"/>
  <c r="E146" i="26"/>
  <c r="E167" i="26"/>
  <c r="E174" i="26"/>
  <c r="D185" i="26"/>
  <c r="D184" i="26"/>
  <c r="E315" i="26"/>
  <c r="E331" i="26"/>
  <c r="E344" i="26"/>
  <c r="E399" i="26"/>
  <c r="E416" i="26"/>
  <c r="E422" i="26"/>
  <c r="E429" i="26"/>
  <c r="E455" i="26"/>
  <c r="D463" i="26"/>
  <c r="E464" i="26"/>
  <c r="E463" i="26"/>
  <c r="E514" i="26"/>
  <c r="E510" i="26"/>
  <c r="D532" i="26"/>
  <c r="E588" i="26"/>
  <c r="D629" i="26"/>
  <c r="E701" i="26"/>
  <c r="D769" i="26"/>
  <c r="D768" i="26"/>
  <c r="E770" i="26"/>
  <c r="E769" i="26"/>
  <c r="E768" i="26"/>
  <c r="D778" i="26"/>
  <c r="E604" i="26"/>
  <c r="E666" i="26"/>
  <c r="D677" i="26"/>
  <c r="D735" i="26"/>
  <c r="D734" i="26"/>
  <c r="E11" i="26"/>
  <c r="D305" i="26"/>
  <c r="E306" i="26"/>
  <c r="E305" i="26"/>
  <c r="D545" i="26"/>
  <c r="D539" i="26"/>
  <c r="E546" i="26"/>
  <c r="E545" i="26"/>
  <c r="E539" i="26"/>
  <c r="D723" i="26"/>
  <c r="D718" i="26"/>
  <c r="D717" i="26"/>
  <c r="E724" i="26"/>
  <c r="E723" i="26"/>
  <c r="D745" i="26"/>
  <c r="D744" i="26"/>
  <c r="E746" i="26"/>
  <c r="E745" i="26"/>
  <c r="D129" i="26"/>
  <c r="D146" i="26"/>
  <c r="D216" i="26"/>
  <c r="D215" i="26"/>
  <c r="D244" i="26"/>
  <c r="D243" i="26"/>
  <c r="D357" i="26"/>
  <c r="E358" i="26"/>
  <c r="E357" i="26"/>
  <c r="D395" i="26"/>
  <c r="E396" i="26"/>
  <c r="E395" i="26"/>
  <c r="D422" i="26"/>
  <c r="D450" i="26"/>
  <c r="D514" i="26"/>
  <c r="D510" i="26"/>
  <c r="E5" i="26"/>
  <c r="E4" i="26"/>
  <c r="E136" i="26"/>
  <c r="D229" i="26"/>
  <c r="D228" i="26"/>
  <c r="E232" i="26"/>
  <c r="E229" i="26"/>
  <c r="E228" i="26"/>
  <c r="D308" i="26"/>
  <c r="D325" i="26"/>
  <c r="E326" i="26"/>
  <c r="E325" i="26"/>
  <c r="E348" i="26"/>
  <c r="D362" i="26"/>
  <c r="D409" i="26"/>
  <c r="E410" i="26"/>
  <c r="E409" i="26"/>
  <c r="D445" i="26"/>
  <c r="E446" i="26"/>
  <c r="E445" i="26"/>
  <c r="D491" i="26"/>
  <c r="E532" i="26"/>
  <c r="E529" i="26"/>
  <c r="D548" i="26"/>
  <c r="D553" i="26"/>
  <c r="D552" i="26"/>
  <c r="D551" i="26"/>
  <c r="E554" i="26"/>
  <c r="E553" i="26"/>
  <c r="D600" i="26"/>
  <c r="D639" i="26"/>
  <c r="E640" i="26"/>
  <c r="E639" i="26"/>
  <c r="D647" i="26"/>
  <c r="E648" i="26"/>
  <c r="E647" i="26"/>
  <c r="E654" i="26"/>
  <c r="D672" i="26"/>
  <c r="D752" i="26"/>
  <c r="D751" i="26"/>
  <c r="D265" i="26"/>
  <c r="E266" i="26"/>
  <c r="E265" i="26"/>
  <c r="D477" i="26"/>
  <c r="E478" i="26"/>
  <c r="E477" i="26"/>
  <c r="D695" i="26"/>
  <c r="E696" i="26"/>
  <c r="E695" i="26"/>
  <c r="D486" i="26"/>
  <c r="D484" i="26"/>
  <c r="E487" i="26"/>
  <c r="E486" i="26"/>
  <c r="D504" i="26"/>
  <c r="E505" i="26"/>
  <c r="E504" i="26"/>
  <c r="D596" i="26"/>
  <c r="D604" i="26"/>
  <c r="D617" i="26"/>
  <c r="E618" i="26"/>
  <c r="E617" i="26"/>
  <c r="D762" i="26"/>
  <c r="D761" i="26"/>
  <c r="D773" i="26"/>
  <c r="D772" i="26"/>
  <c r="E774" i="26"/>
  <c r="E773" i="26"/>
  <c r="E772" i="26"/>
  <c r="E69" i="26"/>
  <c r="E68" i="26"/>
  <c r="E127" i="26"/>
  <c r="E126" i="26"/>
  <c r="E133" i="26"/>
  <c r="E132" i="26"/>
  <c r="D132" i="26"/>
  <c r="D143" i="26"/>
  <c r="E144" i="26"/>
  <c r="E143" i="26"/>
  <c r="D164" i="26"/>
  <c r="D163" i="26"/>
  <c r="D195" i="26"/>
  <c r="D188" i="26"/>
  <c r="E196" i="26"/>
  <c r="E195" i="26"/>
  <c r="D211" i="26"/>
  <c r="D203" i="26"/>
  <c r="E212" i="26"/>
  <c r="E211" i="26"/>
  <c r="D250" i="26"/>
  <c r="D260" i="26"/>
  <c r="E308" i="26"/>
  <c r="D328" i="26"/>
  <c r="D344" i="26"/>
  <c r="E362" i="26"/>
  <c r="D412" i="26"/>
  <c r="D459" i="26"/>
  <c r="E460" i="26"/>
  <c r="E459" i="26"/>
  <c r="D593" i="26"/>
  <c r="E594" i="26"/>
  <c r="E593" i="26"/>
  <c r="D666" i="26"/>
  <c r="E672" i="26"/>
  <c r="D136" i="26"/>
  <c r="D140" i="26"/>
  <c r="E215" i="26"/>
  <c r="D153" i="26"/>
  <c r="E158" i="26"/>
  <c r="E157" i="26"/>
  <c r="E162" i="26"/>
  <c r="E160" i="26"/>
  <c r="E194" i="26"/>
  <c r="E193" i="26"/>
  <c r="D223" i="26"/>
  <c r="D222" i="26"/>
  <c r="D239" i="26"/>
  <c r="D238" i="26"/>
  <c r="E223" i="26"/>
  <c r="E222" i="26"/>
  <c r="E239" i="26"/>
  <c r="E238" i="26"/>
  <c r="D114" i="49"/>
  <c r="E258" i="49"/>
  <c r="E257" i="49"/>
  <c r="D170" i="26"/>
  <c r="E203" i="26"/>
  <c r="E744" i="26"/>
  <c r="D529" i="26"/>
  <c r="D483" i="26"/>
  <c r="E170" i="26"/>
  <c r="E163" i="26"/>
  <c r="D263" i="26"/>
  <c r="E484" i="26"/>
  <c r="E483" i="26"/>
  <c r="E314" i="26"/>
  <c r="E116" i="26"/>
  <c r="D727" i="26"/>
  <c r="D726" i="26"/>
  <c r="D314" i="26"/>
  <c r="E718" i="26"/>
  <c r="E717" i="26"/>
  <c r="E263" i="26"/>
  <c r="E727" i="26"/>
  <c r="E726" i="26"/>
  <c r="E153" i="26"/>
  <c r="E152" i="26"/>
  <c r="D135" i="26"/>
  <c r="D562" i="26"/>
  <c r="D152" i="26"/>
  <c r="E340" i="26"/>
  <c r="D116" i="26"/>
  <c r="D115" i="26"/>
  <c r="D3" i="26"/>
  <c r="D2" i="26"/>
  <c r="E3" i="26"/>
  <c r="E67" i="26"/>
  <c r="E552" i="26"/>
  <c r="E551" i="26"/>
  <c r="D178" i="26"/>
  <c r="D177" i="26"/>
  <c r="E188" i="26"/>
  <c r="E178" i="26"/>
  <c r="E177" i="26"/>
  <c r="D340" i="26"/>
  <c r="D444" i="26"/>
  <c r="D339" i="26"/>
  <c r="E646" i="26"/>
  <c r="E135" i="26"/>
  <c r="E115" i="26"/>
  <c r="E444" i="26"/>
  <c r="E339" i="26"/>
  <c r="E562" i="26"/>
  <c r="D646" i="26"/>
  <c r="D561" i="26"/>
  <c r="D259" i="26"/>
  <c r="D258" i="26"/>
  <c r="D257" i="26"/>
  <c r="D560" i="26"/>
  <c r="E114" i="26"/>
  <c r="D114" i="26"/>
  <c r="E2" i="26"/>
  <c r="E259" i="26"/>
  <c r="E258" i="26"/>
  <c r="E257" i="26"/>
  <c r="E561" i="26"/>
  <c r="E560" i="26"/>
  <c r="C778" i="26"/>
  <c r="C773" i="26"/>
  <c r="C772" i="26"/>
  <c r="C769" i="26"/>
  <c r="C768" i="26"/>
  <c r="C766" i="26"/>
  <c r="C762" i="26"/>
  <c r="C761" i="26"/>
  <c r="C757" i="26"/>
  <c r="C756" i="26"/>
  <c r="C752" i="26"/>
  <c r="C751" i="26"/>
  <c r="C747" i="26"/>
  <c r="C745" i="26"/>
  <c r="C742" i="26"/>
  <c r="C740" i="26"/>
  <c r="C735" i="26"/>
  <c r="C734" i="26"/>
  <c r="C732" i="26"/>
  <c r="C731" i="26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/>
  <c r="C532" i="26"/>
  <c r="C530" i="26"/>
  <c r="C523" i="26"/>
  <c r="C514" i="26"/>
  <c r="C510" i="26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/>
  <c r="C239" i="26"/>
  <c r="C238" i="26"/>
  <c r="C236" i="26"/>
  <c r="C235" i="26"/>
  <c r="C233" i="26"/>
  <c r="C229" i="26"/>
  <c r="C223" i="26"/>
  <c r="C222" i="26"/>
  <c r="C220" i="26"/>
  <c r="C216" i="26"/>
  <c r="C213" i="26"/>
  <c r="C211" i="26"/>
  <c r="C207" i="26"/>
  <c r="C204" i="26"/>
  <c r="C201" i="26"/>
  <c r="C200" i="26"/>
  <c r="C198" i="26"/>
  <c r="C197" i="26"/>
  <c r="C195" i="26"/>
  <c r="C193" i="26"/>
  <c r="C189" i="26"/>
  <c r="C185" i="26"/>
  <c r="C184" i="26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C67" i="26"/>
  <c r="J67" i="26"/>
  <c r="J61" i="26"/>
  <c r="C61" i="26"/>
  <c r="J38" i="26"/>
  <c r="C38" i="26"/>
  <c r="J11" i="26"/>
  <c r="C11" i="26"/>
  <c r="J4" i="26"/>
  <c r="C4" i="26"/>
  <c r="J3" i="26"/>
  <c r="J2" i="26"/>
  <c r="J1" i="26"/>
  <c r="C744" i="26"/>
  <c r="C170" i="26"/>
  <c r="C228" i="26"/>
  <c r="C135" i="26"/>
  <c r="C163" i="26"/>
  <c r="C552" i="26"/>
  <c r="C551" i="26"/>
  <c r="C3" i="26"/>
  <c r="C2" i="26"/>
  <c r="C562" i="26"/>
  <c r="C718" i="26"/>
  <c r="C717" i="26"/>
  <c r="C340" i="26"/>
  <c r="C314" i="26"/>
  <c r="C444" i="26"/>
  <c r="C153" i="26"/>
  <c r="C188" i="26"/>
  <c r="C484" i="26"/>
  <c r="C116" i="26"/>
  <c r="C215" i="26"/>
  <c r="C646" i="26"/>
  <c r="C561" i="26"/>
  <c r="C529" i="26"/>
  <c r="C203" i="26"/>
  <c r="C263" i="26"/>
  <c r="C727" i="26"/>
  <c r="C726" i="26"/>
  <c r="C9" i="4"/>
  <c r="C12" i="4"/>
  <c r="C19" i="4"/>
  <c r="C17" i="4"/>
  <c r="C15" i="4"/>
  <c r="C483" i="26"/>
  <c r="C152" i="26"/>
  <c r="C115" i="26"/>
  <c r="C560" i="26"/>
  <c r="C339" i="26"/>
  <c r="C259" i="26"/>
  <c r="C178" i="26"/>
  <c r="C177" i="26"/>
  <c r="C6" i="4"/>
  <c r="C114" i="26"/>
  <c r="C258" i="26"/>
  <c r="C257" i="26"/>
  <c r="H58" i="16"/>
  <c r="G58" i="16"/>
  <c r="I58" i="16"/>
  <c r="S360" i="12"/>
  <c r="S359" i="12"/>
  <c r="H68" i="16"/>
  <c r="G68" i="16"/>
  <c r="H66" i="16"/>
  <c r="G66" i="16"/>
  <c r="H63" i="16"/>
  <c r="G63" i="16"/>
  <c r="I66" i="16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<sst xmlns="http://schemas.openxmlformats.org/spreadsheetml/2006/main" count="6566" uniqueCount="1101">
  <si>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</si>
  <si>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</si>
  <si>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</si>
  <si>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</si>
  <si>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</si>
  <si>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</si>
  <si>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</si>
  <si>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</si>
  <si>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</si>
  <si>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</si>
  <si>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</si>
  <si>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</si>
  <si>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</si>
  <si>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</si>
  <si>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</si>
  <si>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</si>
  <si>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</si>
  <si>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</si>
  <si>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</si>
  <si>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</si>
  <si>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</si>
  <si>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</si>
  <si>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</si>
  <si>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</si>
  <si>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</si>
  <si>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</si>
  <si>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</si>
  <si>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</si>
  <si>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</si>
  <si>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</si>
  <si>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</si>
  <si>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</si>
  <si>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</si>
  <si>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</si>
  <si>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</si>
  <si>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</si>
  <si>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</si>
  <si>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</si>
  <si>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</si>
  <si>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</si>
  <si>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</si>
  <si>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</si>
  <si>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</si>
  <si>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</si>
  <si>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</si>
  <si>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</si>
  <si>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</si>
  <si>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</si>
  <si>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</si>
  <si>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</si>
  <si>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</si>
  <si>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</si>
  <si>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</si>
  <si>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</si>
  <si>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</si>
  <si>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</si>
  <si>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</si>
  <si>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</si>
  <si>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</si>
  <si>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</si>
  <si>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</si>
  <si>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</si>
  <si>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</si>
  <si>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</si>
  <si>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</si>
  <si>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</si>
  <si>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</si>
  <si>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</si>
  <si>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</si>
  <si>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</si>
  <si>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</si>
  <si>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</si>
  <si>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</si>
  <si>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</si>
  <si>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</si>
  <si>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</si>
  <si>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</si>
  <si>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</si>
  <si>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</si>
  <si>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</si>
  <si>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</si>
  <si>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</si>
  <si>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</si>
  <si>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</si>
  <si>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</si>
  <si>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</si>
  <si>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</si>
  <si>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</si>
  <si>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</si>
  <si>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</si>
  <si>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</si>
  <si>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</si>
  <si>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</si>
  <si>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</si>
  <si>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</si>
  <si>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</si>
  <si>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</si>
  <si>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</si>
  <si>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</si>
  <si>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</si>
  <si>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</si>
  <si>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</si>
  <si>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</si>
  <si>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</si>
  <si>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</si>
  <si>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</si>
  <si>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</si>
  <si>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</si>
  <si>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</si>
  <si>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</si>
  <si>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</si>
  <si>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</si>
  <si>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</si>
  <si>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</si>
  <si>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</si>
  <si>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</si>
  <si>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</si>
  <si>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</si>
  <si>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</si>
  <si>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</si>
  <si>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</si>
  <si>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</si>
  <si>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</si>
  <si>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</si>
  <si>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</si>
  <si>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</si>
  <si>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</si>
  <si>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</si>
  <si>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</si>
  <si>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</si>
  <si>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</si>
  <si>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</si>
  <si>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</si>
  <si>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</si>
  <si>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</si>
  <si>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</si>
  <si>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</si>
  <si>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</si>
  <si>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</si>
  <si>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</si>
  <si>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</si>
  <si>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</si>
  <si>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</si>
  <si>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</si>
  <si>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</si>
  <si>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</si>
  <si>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</si>
  <si>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</si>
  <si>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</si>
  <si>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</si>
  <si>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</si>
  <si>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</si>
  <si>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</si>
  <si>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</si>
  <si>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</si>
  <si>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</si>
  <si>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</si>
  <si>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</si>
  <si>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</si>
  <si>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</si>
  <si>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</si>
  <si>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</si>
  <si>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</si>
  <si>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</si>
  <si>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</si>
  <si>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</si>
  <si>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</si>
  <si>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</si>
  <si>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</si>
  <si>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</si>
  <si>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</si>
  <si>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</si>
  <si>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</si>
  <si>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</si>
  <si>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</si>
  <si>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</si>
  <si>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</si>
  <si>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</si>
  <si>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</si>
  <si>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</si>
  <si>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</si>
  <si>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</si>
  <si>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</si>
  <si>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</si>
  <si>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</si>
  <si>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</si>
  <si>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</si>
  <si>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</si>
  <si>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</si>
  <si>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</si>
  <si>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</si>
  <si>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</si>
  <si>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</si>
  <si>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</si>
  <si>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</si>
  <si>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</si>
  <si>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</si>
  <si>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</si>
  <si>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</si>
  <si>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</si>
  <si>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</si>
  <si>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</si>
  <si>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</si>
  <si>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</si>
  <si>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</si>
  <si>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</si>
  <si>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</si>
  <si>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</si>
  <si>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</si>
  <si>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</si>
  <si>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</si>
  <si>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</si>
  <si>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</si>
  <si>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</si>
  <si>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</si>
  <si>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</si>
  <si>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</si>
  <si>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</si>
  <si>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</si>
  <si>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</si>
  <si>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</si>
  <si>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</si>
  <si>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</si>
  <si>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</si>
  <si>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</si>
  <si>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</si>
  <si>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</si>
  <si>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</si>
  <si>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</si>
  <si>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</si>
  <si>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</si>
  <si>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</si>
  <si>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</si>
  <si>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</si>
  <si>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</si>
  <si>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</si>
  <si>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</si>
  <si>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</si>
  <si>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</si>
  <si>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</si>
  <si>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</si>
  <si>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</si>
  <si>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</si>
  <si>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</si>
  <si>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</si>
  <si>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</si>
  <si>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</si>
  <si>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</si>
  <si>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</si>
  <si>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</si>
  <si>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</si>
  <si>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</si>
  <si>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</si>
  <si>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</si>
  <si>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</si>
  <si>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</si>
  <si>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</si>
  <si>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</si>
  <si>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</si>
  <si>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</si>
  <si>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</si>
  <si>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</si>
  <si>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</si>
  <si>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</si>
  <si>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</si>
  <si>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</si>
  <si>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</si>
  <si>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</si>
  <si>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</si>
  <si>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</si>
  <si>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</si>
  <si>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</si>
  <si>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</si>
  <si>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</si>
  <si>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</si>
  <si>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</si>
  <si>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</si>
  <si>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</si>
  <si>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</si>
  <si>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</si>
  <si>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</si>
  <si>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</si>
  <si>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</si>
  <si>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</si>
  <si>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</si>
  <si>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</si>
  <si>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</si>
  <si>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</si>
  <si>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</si>
  <si>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</si>
  <si>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</si>
  <si>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</si>
  <si>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</si>
  <si>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</si>
  <si>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</si>
  <si>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</si>
  <si>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</si>
  <si>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</si>
  <si>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</si>
  <si>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</si>
  <si>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</si>
  <si>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</si>
  <si>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</si>
  <si>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</si>
  <si>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</si>
  <si>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</si>
  <si>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</si>
  <si>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</si>
  <si>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</si>
  <si>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</si>
  <si>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</si>
  <si>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</si>
  <si>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</si>
  <si>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</si>
  <si>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</si>
  <si>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</si>
  <si>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</si>
  <si>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</si>
  <si>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</si>
  <si>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</si>
  <si>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</si>
  <si>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</si>
  <si>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</si>
  <si>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</si>
  <si>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</si>
  <si>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</si>
  <si>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</si>
  <si>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</si>
  <si>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</si>
  <si>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</si>
  <si>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</si>
  <si>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</si>
  <si>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</si>
  <si>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</si>
  <si>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</si>
  <si>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</si>
  <si>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</si>
  <si>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</si>
  <si>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</si>
  <si>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</si>
  <si>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</si>
  <si>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</si>
  <si>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</si>
  <si>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</si>
  <si>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</si>
  <si>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</si>
  <si>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</si>
  <si>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</si>
  <si>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</si>
  <si>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</si>
  <si>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</si>
  <si>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</si>
  <si>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</si>
  <si>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</si>
  <si>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</si>
  <si>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</si>
  <si>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</si>
  <si>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</si>
  <si>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</si>
  <si>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</si>
  <si>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</si>
  <si>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</si>
  <si>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</si>
  <si>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</si>
  <si>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</si>
  <si>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</si>
  <si>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</si>
  <si>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</si>
  <si>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</si>
  <si>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</si>
  <si>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</si>
  <si>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</si>
  <si>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</si>
  <si>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</si>
  <si>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</si>
  <si>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</si>
  <si>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</si>
  <si>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</si>
  <si>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</si>
  <si>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</si>
  <si>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</si>
  <si>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</si>
  <si>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</si>
  <si>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</si>
  <si>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</si>
  <si>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</si>
  <si>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</si>
  <si>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</si>
  <si>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</si>
  <si>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</si>
  <si>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</si>
  <si>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</si>
  <si>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</si>
  <si>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</si>
  <si>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</si>
  <si>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</si>
  <si>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</si>
  <si>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</si>
  <si>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</si>
  <si>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</si>
  <si>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</si>
  <si>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</si>
  <si>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</si>
  <si>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</si>
  <si>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</si>
  <si>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</si>
  <si>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</si>
  <si>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</si>
  <si>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</si>
  <si>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</si>
  <si>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</si>
  <si>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</si>
  <si>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</si>
  <si>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</si>
  <si>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</si>
  <si>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</si>
  <si>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</si>
  <si>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</si>
  <si>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</si>
  <si>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</si>
  <si>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</si>
  <si>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</si>
  <si>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</si>
  <si>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</si>
  <si>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</si>
  <si>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</si>
  <si>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</si>
  <si>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</si>
  <si>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</si>
  <si>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</si>
  <si>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</si>
  <si>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</si>
  <si>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</si>
  <si>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</si>
  <si>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</si>
  <si>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</si>
  <si>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</si>
  <si>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</si>
  <si>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</si>
  <si>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</si>
  <si>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</si>
  <si>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</si>
  <si>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</si>
  <si>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</si>
  <si>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</si>
  <si>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</si>
  <si>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</si>
  <si>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</si>
  <si>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</si>
  <si>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</si>
  <si>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</si>
  <si>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</si>
  <si>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</si>
  <si>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</si>
  <si>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</si>
  <si>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</si>
  <si>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</si>
  <si>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</si>
  <si>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</si>
  <si>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</si>
  <si>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</si>
  <si>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</si>
  <si>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</si>
  <si>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</si>
  <si>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</si>
  <si>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</si>
  <si>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</si>
  <si>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</si>
  <si>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</si>
  <si>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</si>
  <si>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</si>
  <si>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</si>
  <si>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</si>
  <si>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</si>
  <si>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</si>
  <si>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</si>
  <si>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</si>
  <si>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</si>
  <si>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</si>
  <si>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</si>
  <si>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</si>
  <si>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</si>
  <si>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</si>
  <si>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</si>
  <si>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</si>
  <si>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</si>
  <si>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</si>
  <si>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</si>
  <si>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</si>
  <si>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</si>
  <si>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</si>
  <si>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</si>
  <si>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</si>
  <si>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</si>
  <si>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</si>
  <si>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</si>
  <si>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</si>
  <si>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</si>
  <si>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</si>
  <si>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</si>
  <si>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</si>
  <si>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</si>
  <si>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</si>
  <si>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</si>
  <si>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</si>
  <si>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</si>
  <si>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</si>
  <si>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</si>
  <si>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</si>
  <si>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</si>
  <si>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</si>
  <si>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</si>
  <si>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</si>
  <si>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</si>
  <si>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</si>
  <si>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</si>
  <si>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</si>
  <si>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</si>
  <si>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</si>
  <si>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</si>
  <si>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</si>
  <si>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</si>
  <si>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</si>
  <si>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</si>
  <si>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</si>
  <si>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</si>
  <si>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</si>
  <si>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</si>
  <si>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</si>
  <si>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</si>
  <si>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</si>
  <si>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</si>
  <si>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</si>
  <si>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</si>
  <si>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</si>
  <si>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</si>
  <si>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</si>
  <si>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</si>
  <si>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</si>
  <si>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</si>
  <si>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</si>
  <si>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</si>
  <si>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</si>
  <si>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</si>
  <si>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</si>
  <si>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</si>
  <si>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</si>
  <si>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</si>
  <si>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</si>
  <si>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</si>
  <si>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</si>
  <si>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</si>
  <si>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</si>
  <si>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</si>
  <si>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</si>
  <si>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</si>
  <si>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</si>
  <si>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</si>
  <si>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</si>
  <si>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</si>
  <si>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</si>
  <si>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</si>
  <si>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</si>
  <si>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</si>
  <si>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</si>
  <si>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</si>
  <si>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</si>
  <si>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</si>
  <si>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</si>
  <si>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</si>
  <si>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</si>
  <si>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</si>
  <si>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</si>
  <si>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</si>
  <si>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</si>
  <si>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</si>
  <si>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</si>
  <si>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</si>
  <si>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</si>
  <si>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</si>
  <si>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</si>
  <si>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</si>
  <si>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</si>
  <si>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</si>
  <si>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</si>
  <si>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</si>
  <si>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</si>
  <si>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</si>
  <si>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</si>
  <si>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</si>
  <si>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</si>
  <si>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</si>
  <si>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</si>
  <si>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</si>
  <si>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</si>
  <si>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</si>
  <si>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</si>
  <si>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</si>
  <si>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</si>
  <si>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</si>
  <si>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</si>
  <si>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</si>
  <si>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</si>
  <si>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</si>
  <si>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</si>
  <si>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</si>
  <si>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</si>
  <si>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</si>
  <si>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</si>
  <si>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</si>
  <si>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</si>
  <si>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</si>
  <si>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</si>
  <si>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</si>
  <si>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</si>
  <si>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</si>
  <si>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</si>
  <si>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</si>
  <si>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</si>
  <si>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</si>
  <si>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</si>
  <si>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</si>
  <si>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</si>
  <si>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</si>
  <si>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</si>
  <si>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</si>
  <si>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</si>
  <si>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</si>
  <si>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</si>
  <si>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</si>
  <si>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</si>
  <si>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</si>
  <si>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</si>
  <si>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</si>
  <si>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</si>
  <si>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</si>
  <si>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</si>
  <si>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</si>
  <si>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</si>
  <si>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</si>
  <si>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</si>
  <si>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</si>
  <si>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</si>
  <si>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</si>
  <si>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</si>
  <si>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</si>
  <si>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</si>
  <si>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</si>
  <si>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</si>
  <si>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</si>
  <si>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</si>
  <si>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</si>
  <si>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</si>
  <si>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</si>
  <si>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</si>
  <si>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</si>
  <si>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</si>
  <si>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</si>
  <si>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</si>
  <si>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</si>
  <si>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</si>
  <si>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</si>
  <si>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</si>
  <si>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</si>
  <si>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</si>
  <si>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</si>
  <si>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</si>
  <si>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</si>
  <si>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</si>
  <si>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</si>
  <si>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</si>
  <si>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</si>
  <si>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</si>
  <si>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</si>
  <si>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</si>
  <si>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</si>
  <si>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</si>
  <si>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</si>
  <si>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</si>
  <si>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</si>
  <si>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</si>
  <si>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</si>
  <si>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</si>
  <si>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</si>
  <si>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</si>
  <si>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</si>
  <si>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</si>
  <si>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</si>
  <si>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</si>
  <si>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</si>
  <si>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</si>
  <si>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</si>
  <si>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</si>
  <si>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</si>
  <si>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</si>
  <si>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</si>
  <si>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</si>
  <si>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</si>
  <si>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</si>
  <si>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</si>
  <si>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</si>
  <si>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</si>
  <si>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</si>
  <si>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</si>
  <si>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</si>
  <si>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</si>
  <si>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</si>
  <si>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</si>
  <si>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</si>
  <si>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</si>
  <si>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</si>
  <si>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</si>
  <si>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</si>
  <si>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</si>
  <si>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</si>
  <si>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</si>
  <si>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</si>
  <si>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</si>
  <si>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</si>
  <si>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</si>
  <si>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</si>
  <si>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</si>
  <si>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</si>
  <si>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</si>
  <si>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</si>
  <si>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</si>
  <si>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</si>
  <si>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</si>
  <si>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</si>
  <si>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</si>
  <si>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</si>
  <si>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</si>
  <si>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</si>
  <si>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</si>
  <si>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</si>
  <si>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</si>
  <si>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</si>
  <si>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</si>
  <si>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</si>
  <si>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</si>
  <si>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</si>
  <si>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</si>
  <si>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</si>
  <si>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</si>
  <si>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</si>
  <si>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</si>
  <si>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</si>
  <si>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</si>
  <si>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</si>
  <si>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</si>
  <si>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</si>
  <si>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</si>
  <si>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</si>
  <si>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</si>
  <si>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</si>
  <si>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</si>
  <si>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</si>
  <si>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</si>
  <si>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</si>
  <si>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</si>
  <si>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</si>
  <si>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</si>
  <si>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</si>
  <si>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</si>
  <si>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</si>
  <si>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</si>
  <si>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</si>
  <si>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</si>
  <si>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</si>
  <si>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</si>
  <si>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</si>
  <si>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</si>
  <si>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</si>
  <si>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</si>
  <si>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</si>
  <si>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</si>
  <si>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</si>
  <si>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</si>
  <si>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</si>
  <si>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</si>
  <si>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</si>
  <si>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</si>
  <si>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</si>
  <si>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</si>
  <si>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</si>
  <si>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</si>
  <si>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</si>
  <si>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</si>
  <si>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</si>
  <si>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</si>
  <si>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</si>
  <si>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</si>
  <si>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</si>
  <si>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</si>
  <si>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</si>
  <si>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</si>
  <si>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</si>
  <si>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</si>
  <si>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</si>
  <si>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</si>
  <si>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</si>
  <si>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</si>
  <si>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</si>
  <si>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</si>
  <si>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</si>
  <si>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</si>
  <si>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</si>
  <si>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</si>
  <si>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</si>
  <si>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</si>
  <si>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</si>
  <si>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</si>
  <si>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</si>
  <si>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</si>
  <si>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</si>
  <si>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</si>
  <si>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</si>
  <si>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</si>
  <si>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</si>
  <si>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</si>
  <si>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</si>
  <si>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</si>
  <si>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</si>
  <si>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</si>
  <si>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</si>
  <si>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</si>
  <si>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</si>
  <si>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</si>
  <si>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</si>
  <si>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</si>
  <si>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</si>
  <si>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</si>
  <si>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</si>
  <si>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</si>
  <si>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</si>
  <si>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</si>
  <si>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</si>
  <si>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</si>
  <si>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</si>
  <si>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</si>
  <si>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</si>
  <si>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</si>
  <si>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</si>
  <si>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</si>
  <si>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</si>
  <si>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</si>
  <si>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</si>
  <si>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</si>
  <si>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</si>
  <si>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</si>
  <si>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</si>
  <si>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</si>
  <si>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</si>
  <si>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</si>
  <si>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</si>
  <si>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</si>
  <si>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</si>
  <si>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</si>
  <si>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</si>
  <si>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</si>
  <si>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</si>
  <si>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</si>
  <si>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</si>
  <si>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</si>
  <si>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</si>
  <si>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</si>
  <si>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</si>
  <si>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</si>
  <si>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</si>
  <si>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</si>
  <si>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</si>
  <si>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</si>
  <si>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</si>
  <si>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</si>
  <si>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</si>
  <si>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</si>
  <si>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</si>
  <si>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</si>
  <si>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</si>
  <si>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</si>
  <si>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</si>
  <si>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</si>
  <si>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</si>
  <si>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</si>
  <si>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</si>
  <si>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</si>
  <si>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</si>
  <si>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</si>
  <si>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</si>
  <si>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</si>
  <si>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</si>
  <si>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</si>
  <si>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</si>
  <si>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</si>
  <si>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</si>
  <si>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</si>
  <si>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</si>
  <si>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</si>
  <si>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</si>
  <si>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</si>
  <si>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</si>
  <si>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</si>
  <si>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</si>
  <si>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</si>
  <si>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</si>
  <si>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</si>
  <si>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</si>
  <si>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</si>
  <si>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</si>
  <si>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</si>
  <si>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</si>
  <si>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</si>
  <si>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</si>
  <si>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</si>
  <si>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</si>
  <si>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</si>
  <si>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</si>
  <si>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</si>
  <si>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</si>
  <si>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</si>
  <si>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</si>
  <si>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</si>
  <si>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اقتناء معدات اعلامية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</si>
  <si>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</si>
  <si>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</si>
  <si>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</si>
  <si>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</si>
  <si>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</si>
  <si>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</si>
  <si>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</si>
  <si>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</si>
  <si>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</si>
  <si>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</si>
  <si>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</si>
  <si>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</si>
  <si>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</si>
  <si>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</si>
  <si>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</si>
  <si>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</si>
  <si>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</si>
  <si>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</si>
  <si>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</si>
  <si>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</si>
  <si>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</si>
  <si>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</si>
  <si>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</si>
  <si>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</si>
  <si>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</si>
  <si>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</si>
  <si>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</si>
  <si>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الطرقات والارصفة</t>
  </si>
  <si>
    <t xml:space="preserve">التنوير العمومي </t>
  </si>
  <si>
    <t>كلفة الاقتناءات قدرت ب12,500د</t>
  </si>
  <si>
    <t>القسط عدد 1 اقتناء جرار صغير الحجم</t>
  </si>
  <si>
    <t>اقتناء معدات نظافة وطرقات</t>
  </si>
  <si>
    <t>بناءات ادارية</t>
  </si>
  <si>
    <t>اقتناء معدات وتجهيزات أخرى</t>
  </si>
  <si>
    <t>اقتناء وسائل النقل</t>
  </si>
  <si>
    <t>أشغال الصيانة والتعهد</t>
  </si>
  <si>
    <t>تعهد وصيانة المقابر</t>
  </si>
  <si>
    <t>تهيئة المساحات الخضراء</t>
  </si>
  <si>
    <t>أشغال صيانة وتعهد انارة</t>
  </si>
  <si>
    <t>بناء وتهيئة المنشات الرياضية</t>
  </si>
  <si>
    <t>برامج وتجهيزات اعلامية مختلفة</t>
  </si>
  <si>
    <t>الانارة العمومية</t>
  </si>
  <si>
    <t>نفقات مختلفة</t>
  </si>
  <si>
    <t xml:space="preserve">البيئة </t>
  </si>
  <si>
    <t>حماية التراث</t>
  </si>
  <si>
    <t>النظافة والعناية بالبيئة</t>
  </si>
  <si>
    <t>شهيدة الحشاني</t>
  </si>
  <si>
    <t>عرض تصور جديد في مجال النظافة والعناية بالبيئة</t>
  </si>
  <si>
    <t>اشهار</t>
  </si>
  <si>
    <t xml:space="preserve">أشغال صيانة وتعهد </t>
  </si>
  <si>
    <t>دراسات أخرى</t>
  </si>
  <si>
    <t>مجلس جهوي ولاية بنزرت</t>
  </si>
  <si>
    <t>نظم تبادل المعلومات</t>
  </si>
  <si>
    <t>2012-2016</t>
  </si>
  <si>
    <t>2016-2017</t>
  </si>
  <si>
    <t>المعهد الوطني للتراث</t>
  </si>
  <si>
    <t>المجلس الجهوي ببنزرت</t>
  </si>
  <si>
    <t>دراسة تعبيد</t>
  </si>
  <si>
    <t>تم اعداد الدراسة التمهيدية وفي مرحلة اعداد الدراسة المعمقة وملف طلب العروض</t>
  </si>
  <si>
    <t>في انتظار انجاز ملف طلب العروض</t>
  </si>
  <si>
    <t xml:space="preserve">تم اسناد الصفقة الى الشركة العامة للاشغال العمومية وانطلقت الاشغال بتاريخ 12 جانفي 2017 </t>
  </si>
  <si>
    <t>120 يوم</t>
  </si>
  <si>
    <t>تم اسناد الصفقة لشركة الاشغال العامة والخدمات SOTRAGES وتم مدها باذن اداري لانطلاق الاشغال حدد يوم 13 أفريل 2017</t>
  </si>
  <si>
    <t>بئر برنوسة</t>
  </si>
  <si>
    <t>حي التقدم</t>
  </si>
  <si>
    <t>شارع 14 جانفي</t>
  </si>
  <si>
    <t>السواني</t>
  </si>
  <si>
    <t>بئر حمام</t>
  </si>
  <si>
    <t>وادي الجيفلي</t>
  </si>
  <si>
    <t>طريق منزل جميل</t>
  </si>
  <si>
    <t>النقعة</t>
  </si>
  <si>
    <t>حي فلسطين</t>
  </si>
  <si>
    <t>بيت ابراهيم</t>
  </si>
  <si>
    <t>سامي القبطني</t>
  </si>
  <si>
    <t>علي الحشاني</t>
  </si>
  <si>
    <t>موظف بمصلحة الشؤون الادارية</t>
  </si>
  <si>
    <t>ليلى البجاوي</t>
  </si>
  <si>
    <t>رئيسة مصلحة الشؤون المالية</t>
  </si>
  <si>
    <t>وداد التوج</t>
  </si>
  <si>
    <t>مكلفة بمصلحة النزاعات</t>
  </si>
  <si>
    <t>أمير طليبة</t>
  </si>
  <si>
    <t>مهندس رئيس المصلحة الفنية</t>
  </si>
  <si>
    <t>يسرى بوصبيح</t>
  </si>
  <si>
    <t>موظفة بالمصلحة الفنية</t>
  </si>
  <si>
    <t>راضية لويز</t>
  </si>
  <si>
    <t>بمصلحة المالية</t>
  </si>
  <si>
    <t>سامي الدريدي</t>
  </si>
  <si>
    <t xml:space="preserve">مكلف بالحراسة بالملعب البلدي </t>
  </si>
  <si>
    <t>غازي اسحاق</t>
  </si>
  <si>
    <t>مكلف بخلية الكهرباء</t>
  </si>
  <si>
    <t>ناجية اللواتي</t>
  </si>
  <si>
    <t>عاملة نظافة</t>
  </si>
  <si>
    <t>نبيل بن فرج</t>
  </si>
  <si>
    <t>بالمصلحة المالية</t>
  </si>
  <si>
    <t>صالح بن فرج</t>
  </si>
  <si>
    <t>مكلف بالملعب البلدي</t>
  </si>
  <si>
    <t>رمزي بن عزوز</t>
  </si>
  <si>
    <t>جمال كاشور</t>
  </si>
  <si>
    <t>عامل بخلية الكهرباء</t>
  </si>
  <si>
    <t>عمر بائع رأسه</t>
  </si>
  <si>
    <t>عامل</t>
  </si>
  <si>
    <t>منوبي الثامري</t>
  </si>
  <si>
    <t>منصور الحشاني</t>
  </si>
  <si>
    <t>رشيد لويز</t>
  </si>
  <si>
    <t>صلوحة مستورة</t>
  </si>
  <si>
    <t>بقسم الحالة المدنية</t>
  </si>
  <si>
    <t>محرزية سحيق</t>
  </si>
  <si>
    <t>سنية البوزيري</t>
  </si>
  <si>
    <t>ايناس الحشاني</t>
  </si>
  <si>
    <t>سعاد المهدي</t>
  </si>
  <si>
    <t>ناجي الحناشي</t>
  </si>
  <si>
    <t>عفيف العكريش</t>
  </si>
  <si>
    <t>فريد الدريدي</t>
  </si>
  <si>
    <t>المكي الحشاني</t>
  </si>
  <si>
    <t>محسن السعيداني</t>
  </si>
  <si>
    <t>محمد الهادي بن هولة</t>
  </si>
  <si>
    <t>عربي سحيق</t>
  </si>
  <si>
    <t>مراد الرزقي</t>
  </si>
  <si>
    <t>لزهر لويز</t>
  </si>
  <si>
    <t>شكيب الزواوي</t>
  </si>
  <si>
    <t>شكري الجميعي</t>
  </si>
  <si>
    <t>شاكر دوز</t>
  </si>
  <si>
    <t>علي بن عزوز</t>
  </si>
  <si>
    <t>أيمن البجاوي</t>
  </si>
  <si>
    <t>كمال الميهوب</t>
  </si>
  <si>
    <t>مكلف بالملعب</t>
  </si>
  <si>
    <t>حمدة البجاوي</t>
  </si>
  <si>
    <t>عز الدين العيادي</t>
  </si>
  <si>
    <t>عامر السعيداني</t>
  </si>
  <si>
    <t>عادل السعيداني</t>
  </si>
  <si>
    <t>عادل العكريش</t>
  </si>
  <si>
    <t>مسطاري التونسي</t>
  </si>
  <si>
    <t>معز هلال</t>
  </si>
  <si>
    <t>محمد التونسي</t>
  </si>
  <si>
    <t>حسان السعيداني</t>
  </si>
  <si>
    <t>محمد الجميلي</t>
  </si>
  <si>
    <t>البشير البجاوي</t>
  </si>
  <si>
    <t>سامي العكريش</t>
  </si>
  <si>
    <t>tracteur agricole</t>
  </si>
  <si>
    <t>johndeer</t>
  </si>
  <si>
    <t>voiture de service</t>
  </si>
  <si>
    <t>semi remorque</t>
  </si>
  <si>
    <t>moto</t>
  </si>
  <si>
    <t>camion</t>
  </si>
  <si>
    <t>vehicale des TR SP</t>
  </si>
  <si>
    <t>camionette</t>
  </si>
  <si>
    <t>voiture particuliere</t>
  </si>
  <si>
    <t>socomet</t>
  </si>
  <si>
    <t>landini</t>
  </si>
  <si>
    <t>piaggio</t>
  </si>
  <si>
    <t>iveco</t>
  </si>
  <si>
    <t>case</t>
  </si>
  <si>
    <t>kubota</t>
  </si>
  <si>
    <t>huard-tunisie</t>
  </si>
  <si>
    <t>ford</t>
  </si>
  <si>
    <t>new Holland</t>
  </si>
  <si>
    <t>simma</t>
  </si>
  <si>
    <t>renault</t>
  </si>
  <si>
    <t>shibaura</t>
  </si>
  <si>
    <t>G,S,T</t>
  </si>
  <si>
    <t>voiture de fonction</t>
  </si>
  <si>
    <t>تم التبتيت فيها</t>
  </si>
  <si>
    <t>أرض خويدم</t>
  </si>
  <si>
    <t>أرض رجب ليلو</t>
  </si>
  <si>
    <t>مقبرة البلدية</t>
  </si>
  <si>
    <t>مقبرة الشهداء</t>
  </si>
  <si>
    <t>محلان تجاريان</t>
  </si>
  <si>
    <t>حديقة البلدية</t>
  </si>
  <si>
    <t>حديقة المثلث</t>
  </si>
  <si>
    <t>روضة البلدية</t>
  </si>
  <si>
    <t>المصادقة على تحويل اعتماد</t>
  </si>
  <si>
    <t>المصادقة على مشروع ميزانية 2015</t>
  </si>
  <si>
    <t>مواضيع ادارية</t>
  </si>
  <si>
    <t>عبير سحيق</t>
  </si>
  <si>
    <t>عدنان بن فائزة</t>
  </si>
  <si>
    <t>محمد بن عزوز</t>
  </si>
  <si>
    <t>محمد علي الازرق</t>
  </si>
  <si>
    <t>محمد الحبيب السعفي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</si>
</sst>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2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14" fontId="9" fillId="0" borderId="0" xfId="0" applyNumberFormat="1" applyFont="1"/>
    <xf numFmtId="3" fontId="0" fillId="0" borderId="1" xfId="0" applyNumberFormat="1" applyBorder="1"/>
    <xf numFmtId="4" fontId="0" fillId="0" borderId="1" xfId="0" applyNumberFormat="1" applyBorder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43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showFormulas="1"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7" t="s">
        <v>30</v>
      </c>
      <c r="B1" s="167"/>
      <c r="C1" s="167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9" t="s">
        <v>578</v>
      </c>
      <c r="B3" s="16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0" t="s">
        <v>124</v>
      </c>
      <c r="B4" s="17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0" t="s">
        <v>145</v>
      </c>
      <c r="B38" s="17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9" t="s">
        <v>579</v>
      </c>
      <c r="B67" s="16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4" t="s">
        <v>62</v>
      </c>
      <c r="B114" s="17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0" t="s">
        <v>202</v>
      </c>
      <c r="B135" s="17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7" t="s">
        <v>67</v>
      </c>
      <c r="B256" s="167"/>
      <c r="C256" s="167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2" t="s">
        <v>60</v>
      </c>
      <c r="B257" s="183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4" t="s">
        <v>266</v>
      </c>
      <c r="B258" s="185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8" t="s">
        <v>268</v>
      </c>
      <c r="B260" s="17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8" t="s">
        <v>269</v>
      </c>
      <c r="B263" s="17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8" t="s">
        <v>601</v>
      </c>
      <c r="B314" s="17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0" t="s">
        <v>270</v>
      </c>
      <c r="B339" s="18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8" t="s">
        <v>271</v>
      </c>
      <c r="B340" s="17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8" t="s">
        <v>357</v>
      </c>
      <c r="B444" s="17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</row>
    <row r="483" spans="1:10">
      <c r="A483" s="188" t="s">
        <v>389</v>
      </c>
      <c r="B483" s="189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8" t="s">
        <v>390</v>
      </c>
      <c r="B484" s="17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8" t="s">
        <v>410</v>
      </c>
      <c r="B504" s="17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8" t="s">
        <v>949</v>
      </c>
      <c r="B509" s="17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8" t="s">
        <v>414</v>
      </c>
      <c r="B510" s="17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8" t="s">
        <v>426</v>
      </c>
      <c r="B523" s="17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8" t="s">
        <v>432</v>
      </c>
      <c r="B529" s="17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8" t="s">
        <v>441</v>
      </c>
      <c r="B539" s="17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6" t="s">
        <v>449</v>
      </c>
      <c r="B548" s="187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8" t="s">
        <v>450</v>
      </c>
      <c r="B549" s="179"/>
      <c r="C549" s="32"/>
      <c r="D549" s="32">
        <f>C549</f>
        <v>0</v>
      </c>
      <c r="E549" s="32">
        <f>D549</f>
        <v>0</v>
      </c>
    </row>
    <row r="550" spans="1:10" outlineLevel="1">
      <c r="A550" s="178" t="s">
        <v>451</v>
      </c>
      <c r="B550" s="179"/>
      <c r="C550" s="32">
        <v>0</v>
      </c>
      <c r="D550" s="32">
        <f>C550</f>
        <v>0</v>
      </c>
      <c r="E550" s="32">
        <f>D550</f>
        <v>0</v>
      </c>
    </row>
    <row r="551" spans="1:10">
      <c r="A551" s="184" t="s">
        <v>455</v>
      </c>
      <c r="B551" s="185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80" t="s">
        <v>456</v>
      </c>
      <c r="B552" s="181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8" t="s">
        <v>457</v>
      </c>
      <c r="B553" s="17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8" t="s">
        <v>461</v>
      </c>
      <c r="B557" s="17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2" t="s">
        <v>62</v>
      </c>
      <c r="B560" s="183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4" t="s">
        <v>464</v>
      </c>
      <c r="B561" s="185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80" t="s">
        <v>465</v>
      </c>
      <c r="B562" s="181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8" t="s">
        <v>466</v>
      </c>
      <c r="B563" s="17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8" t="s">
        <v>467</v>
      </c>
      <c r="B568" s="17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8" t="s">
        <v>472</v>
      </c>
      <c r="B569" s="17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8" t="s">
        <v>473</v>
      </c>
      <c r="B570" s="17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8" t="s">
        <v>480</v>
      </c>
      <c r="B577" s="17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8" t="s">
        <v>481</v>
      </c>
      <c r="B578" s="17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8" t="s">
        <v>485</v>
      </c>
      <c r="B582" s="17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8" t="s">
        <v>488</v>
      </c>
      <c r="B585" s="17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8" t="s">
        <v>489</v>
      </c>
      <c r="B586" s="17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8" t="s">
        <v>490</v>
      </c>
      <c r="B587" s="17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8" t="s">
        <v>491</v>
      </c>
      <c r="B588" s="17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8" t="s">
        <v>498</v>
      </c>
      <c r="B593" s="17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8" t="s">
        <v>502</v>
      </c>
      <c r="B596" s="17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8" t="s">
        <v>503</v>
      </c>
      <c r="B600" s="17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8" t="s">
        <v>506</v>
      </c>
      <c r="B604" s="17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8" t="s">
        <v>513</v>
      </c>
      <c r="B611" s="17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8" t="s">
        <v>519</v>
      </c>
      <c r="B617" s="17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8" t="s">
        <v>531</v>
      </c>
      <c r="B629" s="17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80" t="s">
        <v>541</v>
      </c>
      <c r="B639" s="181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8" t="s">
        <v>542</v>
      </c>
      <c r="B640" s="17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8" t="s">
        <v>543</v>
      </c>
      <c r="B641" s="17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8" t="s">
        <v>544</v>
      </c>
      <c r="B642" s="17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80" t="s">
        <v>545</v>
      </c>
      <c r="B643" s="181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8" t="s">
        <v>546</v>
      </c>
      <c r="B644" s="17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8" t="s">
        <v>547</v>
      </c>
      <c r="B645" s="179"/>
      <c r="C645" s="32">
        <v>0</v>
      </c>
      <c r="D645" s="32">
        <f>C645</f>
        <v>0</v>
      </c>
      <c r="E645" s="32">
        <f>D645</f>
        <v>0</v>
      </c>
    </row>
    <row r="646" spans="1:10">
      <c r="A646" s="180" t="s">
        <v>548</v>
      </c>
      <c r="B646" s="181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8" t="s">
        <v>549</v>
      </c>
      <c r="B647" s="17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8" t="s">
        <v>550</v>
      </c>
      <c r="B652" s="17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8" t="s">
        <v>551</v>
      </c>
      <c r="B653" s="17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8" t="s">
        <v>552</v>
      </c>
      <c r="B654" s="17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8" t="s">
        <v>553</v>
      </c>
      <c r="B661" s="17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8" t="s">
        <v>554</v>
      </c>
      <c r="B662" s="17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8" t="s">
        <v>555</v>
      </c>
      <c r="B666" s="17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8" t="s">
        <v>556</v>
      </c>
      <c r="B669" s="17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8" t="s">
        <v>557</v>
      </c>
      <c r="B670" s="17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8" t="s">
        <v>558</v>
      </c>
      <c r="B671" s="17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8" t="s">
        <v>559</v>
      </c>
      <c r="B672" s="17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8" t="s">
        <v>560</v>
      </c>
      <c r="B677" s="17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8" t="s">
        <v>561</v>
      </c>
      <c r="B680" s="17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8" t="s">
        <v>562</v>
      </c>
      <c r="B684" s="17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8" t="s">
        <v>563</v>
      </c>
      <c r="B688" s="17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8" t="s">
        <v>564</v>
      </c>
      <c r="B695" s="17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8" t="s">
        <v>565</v>
      </c>
      <c r="B701" s="17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8" t="s">
        <v>566</v>
      </c>
      <c r="B713" s="17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8" t="s">
        <v>567</v>
      </c>
      <c r="B714" s="17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8" t="s">
        <v>568</v>
      </c>
      <c r="B715" s="17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8" t="s">
        <v>569</v>
      </c>
      <c r="B716" s="17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4" t="s">
        <v>570</v>
      </c>
      <c r="B717" s="185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80" t="s">
        <v>571</v>
      </c>
      <c r="B718" s="181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90" t="s">
        <v>851</v>
      </c>
      <c r="B719" s="191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90" t="s">
        <v>850</v>
      </c>
      <c r="B723" s="191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4" t="s">
        <v>577</v>
      </c>
      <c r="B726" s="185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80" t="s">
        <v>588</v>
      </c>
      <c r="B727" s="181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90" t="s">
        <v>849</v>
      </c>
      <c r="B728" s="191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90" t="s">
        <v>848</v>
      </c>
      <c r="B731" s="191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90" t="s">
        <v>846</v>
      </c>
      <c r="B734" s="191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90" t="s">
        <v>843</v>
      </c>
      <c r="B740" s="191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90" t="s">
        <v>842</v>
      </c>
      <c r="B742" s="191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90" t="s">
        <v>841</v>
      </c>
      <c r="B744" s="191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90" t="s">
        <v>836</v>
      </c>
      <c r="B751" s="191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90" t="s">
        <v>834</v>
      </c>
      <c r="B756" s="191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90" t="s">
        <v>830</v>
      </c>
      <c r="B761" s="191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90" t="s">
        <v>828</v>
      </c>
      <c r="B766" s="191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90" t="s">
        <v>826</v>
      </c>
      <c r="B768" s="191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90" t="s">
        <v>823</v>
      </c>
      <c r="B772" s="191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90" t="s">
        <v>817</v>
      </c>
      <c r="B778" s="191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9 J643 J717:J718 J646 J726:J727" xr:uid="{00000000-0002-0000-0000-000007000000}">
      <formula1>C640+C794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 J1:J4 J551:J552 J561:J562 J339 J548" xr:uid="{00000000-0002-0000-0000-00000A000000}">
      <formula1>C2+C114</formula1>
    </dataValidation>
    <dataValidation type="custom" allowBlank="1" showInputMessage="1" showErrorMessage="1" sqref="J560" xr:uid="{00000000-0002-0000-00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workbookViewId="0">
      <selection activeCell="D4" sqref="D4"/>
    </sheetView>
  </sheetViews>
  <sheetFormatPr defaultColWidth="9.1796875" defaultRowHeight="14.5"/>
  <cols>
    <col min="1" max="1" width="31.1796875" customWidth="1"/>
    <col min="2" max="2" width="23.1796875" customWidth="1"/>
    <col min="3" max="3" width="35.1796875" customWidth="1"/>
    <col min="4" max="4" width="30.7265625" customWidth="1"/>
    <col min="5" max="5" width="24.7265625" customWidth="1"/>
  </cols>
  <sheetData>
    <row r="1" spans="1:5">
      <c r="A1" s="149" t="s">
        <v>926</v>
      </c>
      <c r="B1" s="149" t="s">
        <v>927</v>
      </c>
      <c r="C1" s="149" t="s">
        <v>948</v>
      </c>
      <c r="D1" s="149" t="s">
        <v>928</v>
      </c>
      <c r="E1" s="149" t="s">
        <v>929</v>
      </c>
    </row>
    <row r="2" spans="1:5">
      <c r="A2" s="202" t="s">
        <v>930</v>
      </c>
      <c r="B2" s="150">
        <v>2011</v>
      </c>
      <c r="C2" s="151"/>
      <c r="D2" s="151"/>
      <c r="E2" s="151"/>
    </row>
    <row r="3" spans="1:5">
      <c r="A3" s="203"/>
      <c r="B3" s="150">
        <v>2012</v>
      </c>
      <c r="C3" s="151"/>
      <c r="D3" s="151"/>
      <c r="E3" s="151"/>
    </row>
    <row r="4" spans="1:5">
      <c r="A4" s="203"/>
      <c r="B4" s="150">
        <v>2013</v>
      </c>
      <c r="C4" s="151"/>
      <c r="D4" s="151"/>
      <c r="E4" s="151"/>
    </row>
    <row r="5" spans="1:5">
      <c r="A5" s="203"/>
      <c r="B5" s="150">
        <v>2014</v>
      </c>
      <c r="C5" s="151"/>
      <c r="D5" s="151"/>
      <c r="E5" s="151"/>
    </row>
    <row r="6" spans="1:5">
      <c r="A6" s="203"/>
      <c r="B6" s="150">
        <v>2015</v>
      </c>
      <c r="C6" s="151"/>
      <c r="D6" s="151"/>
      <c r="E6" s="151"/>
    </row>
    <row r="7" spans="1:5">
      <c r="A7" s="204"/>
      <c r="B7" s="150">
        <v>2016</v>
      </c>
      <c r="C7" s="151"/>
      <c r="D7" s="151"/>
      <c r="E7" s="151"/>
    </row>
    <row r="8" spans="1:5">
      <c r="A8" s="205" t="s">
        <v>931</v>
      </c>
      <c r="B8" s="152">
        <v>2011</v>
      </c>
      <c r="C8" s="153"/>
      <c r="D8" s="153"/>
      <c r="E8" s="153"/>
    </row>
    <row r="9" spans="1:5">
      <c r="A9" s="206"/>
      <c r="B9" s="152">
        <v>2012</v>
      </c>
      <c r="C9" s="153"/>
      <c r="D9" s="153"/>
      <c r="E9" s="153"/>
    </row>
    <row r="10" spans="1:5">
      <c r="A10" s="206"/>
      <c r="B10" s="152">
        <v>2013</v>
      </c>
      <c r="C10" s="153"/>
      <c r="D10" s="153"/>
      <c r="E10" s="153"/>
    </row>
    <row r="11" spans="1:5">
      <c r="A11" s="206"/>
      <c r="B11" s="152">
        <v>2014</v>
      </c>
      <c r="C11" s="153"/>
      <c r="D11" s="153"/>
      <c r="E11" s="153"/>
    </row>
    <row r="12" spans="1:5">
      <c r="A12" s="206"/>
      <c r="B12" s="152">
        <v>2015</v>
      </c>
      <c r="C12" s="153"/>
      <c r="D12" s="153"/>
      <c r="E12" s="153"/>
    </row>
    <row r="13" spans="1:5">
      <c r="A13" s="207"/>
      <c r="B13" s="152">
        <v>2016</v>
      </c>
      <c r="C13" s="153"/>
      <c r="D13" s="153"/>
      <c r="E13" s="153"/>
    </row>
    <row r="14" spans="1:5">
      <c r="A14" s="202" t="s">
        <v>123</v>
      </c>
      <c r="B14" s="150">
        <v>2011</v>
      </c>
      <c r="C14" s="151"/>
      <c r="D14" s="151"/>
      <c r="E14" s="151"/>
    </row>
    <row r="15" spans="1:5">
      <c r="A15" s="203"/>
      <c r="B15" s="150">
        <v>2012</v>
      </c>
      <c r="C15" s="151"/>
      <c r="D15" s="151"/>
      <c r="E15" s="151"/>
    </row>
    <row r="16" spans="1:5">
      <c r="A16" s="203"/>
      <c r="B16" s="150">
        <v>2013</v>
      </c>
      <c r="C16" s="151"/>
      <c r="D16" s="151"/>
      <c r="E16" s="151"/>
    </row>
    <row r="17" spans="1:5">
      <c r="A17" s="203"/>
      <c r="B17" s="150">
        <v>2014</v>
      </c>
      <c r="C17" s="151"/>
      <c r="D17" s="151"/>
      <c r="E17" s="151"/>
    </row>
    <row r="18" spans="1:5">
      <c r="A18" s="203"/>
      <c r="B18" s="150">
        <v>2015</v>
      </c>
      <c r="C18" s="151"/>
      <c r="D18" s="151"/>
      <c r="E18" s="151"/>
    </row>
    <row r="19" spans="1:5">
      <c r="A19" s="204"/>
      <c r="B19" s="150">
        <v>2016</v>
      </c>
      <c r="C19" s="151"/>
      <c r="D19" s="151"/>
      <c r="E19" s="151"/>
    </row>
    <row r="20" spans="1:5">
      <c r="A20" s="208" t="s">
        <v>932</v>
      </c>
      <c r="B20" s="152">
        <v>2011</v>
      </c>
      <c r="C20" s="153"/>
      <c r="D20" s="153"/>
      <c r="E20" s="153"/>
    </row>
    <row r="21" spans="1:5">
      <c r="A21" s="209"/>
      <c r="B21" s="152">
        <v>2012</v>
      </c>
      <c r="C21" s="153"/>
      <c r="D21" s="153"/>
      <c r="E21" s="153"/>
    </row>
    <row r="22" spans="1:5">
      <c r="A22" s="209"/>
      <c r="B22" s="152">
        <v>2013</v>
      </c>
      <c r="C22" s="153"/>
      <c r="D22" s="153"/>
      <c r="E22" s="153"/>
    </row>
    <row r="23" spans="1:5">
      <c r="A23" s="209"/>
      <c r="B23" s="152">
        <v>2014</v>
      </c>
      <c r="C23" s="153"/>
      <c r="D23" s="153"/>
      <c r="E23" s="153"/>
    </row>
    <row r="24" spans="1:5">
      <c r="A24" s="209"/>
      <c r="B24" s="152">
        <v>2015</v>
      </c>
      <c r="C24" s="153"/>
      <c r="D24" s="153"/>
      <c r="E24" s="153"/>
    </row>
    <row r="25" spans="1:5">
      <c r="A25" s="210"/>
      <c r="B25" s="152">
        <v>2016</v>
      </c>
      <c r="C25" s="153"/>
      <c r="D25" s="153"/>
      <c r="E25" s="153"/>
    </row>
    <row r="26" spans="1:5">
      <c r="A26" s="211" t="s">
        <v>933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12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12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12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12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13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A5" sqref="A5"/>
    </sheetView>
  </sheetViews>
  <sheetFormatPr defaultColWidth="9.1796875" defaultRowHeight="14.5"/>
  <cols>
    <col min="1" max="1" width="53.54296875" customWidth="1"/>
    <col min="2" max="2" width="36.453125" customWidth="1"/>
    <col min="3" max="3" width="50.1796875" bestFit="1" customWidth="1"/>
    <col min="4" max="4" width="31.453125" customWidth="1"/>
  </cols>
  <sheetData>
    <row r="1" spans="1:4">
      <c r="A1" s="214" t="s">
        <v>934</v>
      </c>
      <c r="B1" s="215"/>
      <c r="C1" s="215"/>
      <c r="D1" s="216"/>
    </row>
    <row r="2" spans="1:4">
      <c r="A2" s="217"/>
      <c r="B2" s="218"/>
      <c r="C2" s="218"/>
      <c r="D2" s="219"/>
    </row>
    <row r="3" spans="1:4">
      <c r="A3" s="154"/>
      <c r="B3" s="155" t="s">
        <v>935</v>
      </c>
      <c r="C3" s="156" t="s">
        <v>936</v>
      </c>
      <c r="D3" s="220" t="s">
        <v>937</v>
      </c>
    </row>
    <row r="4" spans="1:4">
      <c r="A4" s="157" t="s">
        <v>938</v>
      </c>
      <c r="B4" s="149" t="s">
        <v>939</v>
      </c>
      <c r="C4" s="149" t="s">
        <v>940</v>
      </c>
      <c r="D4" s="221"/>
    </row>
    <row r="5" spans="1:4">
      <c r="A5" s="149" t="s">
        <v>941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942</v>
      </c>
      <c r="B6" s="10"/>
      <c r="C6" s="10"/>
      <c r="D6" s="10"/>
    </row>
    <row r="7" spans="1:4">
      <c r="A7" s="149" t="s">
        <v>943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944</v>
      </c>
      <c r="B8" s="10"/>
      <c r="C8" s="10"/>
      <c r="D8" s="10"/>
    </row>
    <row r="9" spans="1:4">
      <c r="A9" s="149" t="s">
        <v>945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946</v>
      </c>
      <c r="B10" s="10"/>
      <c r="C10" s="10"/>
      <c r="D10" s="10"/>
    </row>
    <row r="11" spans="1:4">
      <c r="A11" s="149" t="s">
        <v>947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3"/>
  <sheetViews>
    <sheetView rightToLeft="1" topLeftCell="C1" zoomScale="130" zoomScaleNormal="130" workbookViewId="0">
      <selection activeCell="D12" sqref="D12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38.453125" style="117" bestFit="1" customWidth="1"/>
    <col min="4" max="4" width="41.81640625" style="117" bestFit="1" customWidth="1"/>
    <col min="5" max="25" width="9.179687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topLeftCell="A4" workbookViewId="0">
      <selection activeCell="R23" sqref="R23:R25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A9" sqref="A9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22" t="s">
        <v>68</v>
      </c>
      <c r="B1" s="222" t="s">
        <v>793</v>
      </c>
      <c r="C1" s="222" t="s">
        <v>794</v>
      </c>
      <c r="D1" s="223" t="s">
        <v>792</v>
      </c>
      <c r="E1" s="222" t="s">
        <v>739</v>
      </c>
      <c r="F1" s="222"/>
      <c r="G1" s="222"/>
      <c r="H1" s="222"/>
      <c r="I1" s="222" t="s">
        <v>799</v>
      </c>
    </row>
    <row r="2" spans="1:9" s="113" customFormat="1" ht="23.25" customHeight="1">
      <c r="A2" s="222"/>
      <c r="B2" s="222"/>
      <c r="C2" s="222"/>
      <c r="D2" s="224"/>
      <c r="E2" s="114" t="s">
        <v>788</v>
      </c>
      <c r="F2" s="114" t="s">
        <v>789</v>
      </c>
      <c r="G2" s="114" t="s">
        <v>790</v>
      </c>
      <c r="H2" s="114" t="s">
        <v>791</v>
      </c>
      <c r="I2" s="222"/>
    </row>
    <row r="3" spans="1:9" s="113" customFormat="1">
      <c r="A3" s="138" t="s">
        <v>996</v>
      </c>
      <c r="B3" s="101" t="s">
        <v>662</v>
      </c>
      <c r="C3" s="101"/>
      <c r="D3" s="101"/>
      <c r="E3" s="102"/>
      <c r="F3" s="96"/>
      <c r="G3" s="96"/>
      <c r="H3" s="96"/>
      <c r="I3" s="101"/>
    </row>
    <row r="4" spans="1:9" s="113" customFormat="1" ht="28">
      <c r="A4" s="103" t="s">
        <v>997</v>
      </c>
      <c r="B4" s="103" t="s">
        <v>998</v>
      </c>
      <c r="C4" s="103"/>
      <c r="D4" s="103"/>
      <c r="E4" s="102"/>
      <c r="F4" s="96"/>
      <c r="G4" s="96"/>
      <c r="H4" s="96"/>
      <c r="I4" s="103"/>
    </row>
    <row r="5" spans="1:9" s="113" customFormat="1" ht="28">
      <c r="A5" s="103" t="s">
        <v>999</v>
      </c>
      <c r="B5" s="103" t="s">
        <v>1000</v>
      </c>
      <c r="C5" s="103"/>
      <c r="D5" s="103"/>
      <c r="E5" s="102"/>
      <c r="F5" s="96"/>
      <c r="G5" s="96"/>
      <c r="H5" s="96"/>
      <c r="I5" s="103"/>
    </row>
    <row r="6" spans="1:9" s="113" customFormat="1" ht="28">
      <c r="A6" s="104" t="s">
        <v>1001</v>
      </c>
      <c r="B6" s="104" t="s">
        <v>1002</v>
      </c>
      <c r="C6" s="104"/>
      <c r="D6" s="104"/>
      <c r="E6" s="105"/>
      <c r="F6" s="96"/>
      <c r="G6" s="105"/>
      <c r="H6" s="105"/>
      <c r="I6" s="104"/>
    </row>
    <row r="7" spans="1:9" s="113" customFormat="1" ht="28">
      <c r="A7" s="104" t="s">
        <v>1003</v>
      </c>
      <c r="B7" s="104" t="s">
        <v>1004</v>
      </c>
      <c r="C7" s="104"/>
      <c r="D7" s="104"/>
      <c r="E7" s="105"/>
      <c r="F7" s="106"/>
      <c r="G7" s="96"/>
      <c r="H7" s="96"/>
      <c r="I7" s="104"/>
    </row>
    <row r="8" spans="1:9" s="113" customFormat="1" ht="28">
      <c r="A8" s="103" t="s">
        <v>1005</v>
      </c>
      <c r="B8" s="103" t="s">
        <v>1006</v>
      </c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25" zoomScale="120" zoomScaleNormal="120" workbookViewId="0">
      <selection activeCell="A47" sqref="A47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22" t="s">
        <v>68</v>
      </c>
      <c r="B1" s="222" t="s">
        <v>793</v>
      </c>
      <c r="C1" s="222" t="s">
        <v>795</v>
      </c>
      <c r="D1" s="222" t="s">
        <v>799</v>
      </c>
    </row>
    <row r="2" spans="1:10" s="113" customFormat="1" ht="23.25" customHeight="1">
      <c r="A2" s="222"/>
      <c r="B2" s="222"/>
      <c r="C2" s="222"/>
      <c r="D2" s="222"/>
    </row>
    <row r="3" spans="1:10" s="113" customFormat="1">
      <c r="A3" s="138" t="s">
        <v>1007</v>
      </c>
      <c r="B3" s="101"/>
      <c r="C3" s="101" t="s">
        <v>1008</v>
      </c>
      <c r="D3" s="101"/>
      <c r="J3" s="113" t="s">
        <v>796</v>
      </c>
    </row>
    <row r="4" spans="1:10" s="113" customFormat="1" ht="28">
      <c r="A4" s="103" t="s">
        <v>1009</v>
      </c>
      <c r="B4" s="103"/>
      <c r="C4" s="103" t="s">
        <v>1010</v>
      </c>
      <c r="D4" s="103"/>
      <c r="J4" s="113" t="s">
        <v>797</v>
      </c>
    </row>
    <row r="5" spans="1:10" s="113" customFormat="1">
      <c r="A5" s="103" t="s">
        <v>1011</v>
      </c>
      <c r="B5" s="103"/>
      <c r="C5" s="103" t="s">
        <v>1012</v>
      </c>
      <c r="D5" s="103"/>
      <c r="J5" s="113" t="s">
        <v>798</v>
      </c>
    </row>
    <row r="6" spans="1:10" s="113" customFormat="1">
      <c r="A6" s="104" t="s">
        <v>1013</v>
      </c>
      <c r="B6" s="104"/>
      <c r="C6" s="104" t="s">
        <v>1014</v>
      </c>
      <c r="D6" s="104"/>
      <c r="J6" s="113" t="s">
        <v>779</v>
      </c>
    </row>
    <row r="7" spans="1:10" s="113" customFormat="1">
      <c r="A7" s="104" t="s">
        <v>1015</v>
      </c>
      <c r="B7" s="104"/>
      <c r="C7" s="104" t="s">
        <v>1016</v>
      </c>
      <c r="D7" s="104"/>
    </row>
    <row r="8" spans="1:10" s="113" customFormat="1">
      <c r="A8" s="103" t="s">
        <v>1017</v>
      </c>
      <c r="B8" s="103"/>
      <c r="C8" s="103" t="s">
        <v>1018</v>
      </c>
      <c r="D8" s="103"/>
    </row>
    <row r="9" spans="1:10" s="113" customFormat="1">
      <c r="A9" s="103" t="s">
        <v>1019</v>
      </c>
      <c r="B9" s="103"/>
      <c r="C9" s="103" t="s">
        <v>1014</v>
      </c>
      <c r="D9" s="103"/>
    </row>
    <row r="10" spans="1:10" s="113" customFormat="1">
      <c r="A10" s="103" t="s">
        <v>1020</v>
      </c>
      <c r="B10" s="103"/>
      <c r="C10" s="103" t="s">
        <v>1021</v>
      </c>
      <c r="D10" s="103"/>
    </row>
    <row r="11" spans="1:10" s="113" customFormat="1">
      <c r="A11" s="103" t="s">
        <v>1022</v>
      </c>
      <c r="B11" s="103"/>
      <c r="C11" s="103" t="s">
        <v>1023</v>
      </c>
      <c r="D11" s="103"/>
    </row>
    <row r="12" spans="1:10" s="113" customFormat="1">
      <c r="A12" s="103" t="s">
        <v>1024</v>
      </c>
      <c r="B12" s="103"/>
      <c r="C12" s="103" t="s">
        <v>797</v>
      </c>
      <c r="D12" s="103"/>
    </row>
    <row r="13" spans="1:10" s="113" customFormat="1">
      <c r="A13" s="103" t="s">
        <v>1025</v>
      </c>
      <c r="B13" s="103"/>
      <c r="C13" s="103" t="s">
        <v>797</v>
      </c>
      <c r="D13" s="103"/>
    </row>
    <row r="14" spans="1:10" s="113" customFormat="1">
      <c r="A14" s="103" t="s">
        <v>1026</v>
      </c>
      <c r="B14" s="103"/>
      <c r="C14" s="103" t="s">
        <v>797</v>
      </c>
      <c r="D14" s="103"/>
    </row>
    <row r="15" spans="1:10" s="113" customFormat="1">
      <c r="A15" s="103" t="s">
        <v>1027</v>
      </c>
      <c r="B15" s="103"/>
      <c r="C15" s="103" t="s">
        <v>1028</v>
      </c>
      <c r="D15" s="103"/>
    </row>
    <row r="16" spans="1:10" s="113" customFormat="1">
      <c r="A16" s="103" t="s">
        <v>1029</v>
      </c>
      <c r="B16" s="103"/>
      <c r="C16" s="103" t="s">
        <v>1028</v>
      </c>
      <c r="D16" s="103"/>
    </row>
    <row r="17" spans="1:4" s="113" customFormat="1">
      <c r="A17" s="103" t="s">
        <v>1030</v>
      </c>
      <c r="B17" s="103"/>
      <c r="C17" s="103" t="s">
        <v>1028</v>
      </c>
      <c r="D17" s="103"/>
    </row>
    <row r="18" spans="1:4" s="113" customFormat="1">
      <c r="A18" s="103" t="s">
        <v>1031</v>
      </c>
      <c r="B18" s="103"/>
      <c r="C18" s="103" t="s">
        <v>1028</v>
      </c>
      <c r="D18" s="103"/>
    </row>
    <row r="19" spans="1:4" s="113" customFormat="1">
      <c r="A19" s="103" t="s">
        <v>1032</v>
      </c>
      <c r="B19" s="103"/>
      <c r="C19" s="103" t="s">
        <v>797</v>
      </c>
      <c r="D19" s="103"/>
    </row>
    <row r="20" spans="1:4" s="113" customFormat="1">
      <c r="A20" s="103" t="s">
        <v>1033</v>
      </c>
      <c r="B20" s="103"/>
      <c r="C20" s="103" t="s">
        <v>797</v>
      </c>
      <c r="D20" s="103"/>
    </row>
    <row r="21" spans="1:4" s="113" customFormat="1">
      <c r="A21" s="103" t="s">
        <v>1034</v>
      </c>
      <c r="B21" s="103"/>
      <c r="C21" s="103" t="s">
        <v>797</v>
      </c>
      <c r="D21" s="103"/>
    </row>
    <row r="22" spans="1:4" s="113" customFormat="1">
      <c r="A22" s="103" t="s">
        <v>1035</v>
      </c>
      <c r="B22" s="103"/>
      <c r="C22" s="103" t="s">
        <v>797</v>
      </c>
      <c r="D22" s="103"/>
    </row>
    <row r="23" spans="1:4" s="113" customFormat="1">
      <c r="A23" s="103" t="s">
        <v>1036</v>
      </c>
      <c r="B23" s="103"/>
      <c r="C23" s="103" t="s">
        <v>797</v>
      </c>
      <c r="D23" s="103"/>
    </row>
    <row r="24" spans="1:4" s="113" customFormat="1">
      <c r="A24" s="103" t="s">
        <v>1037</v>
      </c>
      <c r="B24" s="103"/>
      <c r="C24" s="103" t="s">
        <v>797</v>
      </c>
      <c r="D24" s="103"/>
    </row>
    <row r="25" spans="1:4" s="113" customFormat="1">
      <c r="A25" s="103" t="s">
        <v>1038</v>
      </c>
      <c r="B25" s="103"/>
      <c r="C25" s="103" t="s">
        <v>797</v>
      </c>
      <c r="D25" s="103"/>
    </row>
    <row r="26" spans="1:4" s="113" customFormat="1">
      <c r="A26" s="103" t="s">
        <v>1039</v>
      </c>
      <c r="B26" s="103"/>
      <c r="C26" s="103" t="s">
        <v>797</v>
      </c>
      <c r="D26" s="103"/>
    </row>
    <row r="27" spans="1:4" s="113" customFormat="1">
      <c r="A27" s="107" t="s">
        <v>1040</v>
      </c>
      <c r="B27" s="107"/>
      <c r="C27" s="107" t="s">
        <v>797</v>
      </c>
      <c r="D27" s="107"/>
    </row>
    <row r="28" spans="1:4" s="113" customFormat="1">
      <c r="A28" s="99" t="s">
        <v>1041</v>
      </c>
      <c r="B28" s="100"/>
      <c r="C28" s="100" t="s">
        <v>797</v>
      </c>
      <c r="D28" s="100"/>
    </row>
    <row r="29" spans="1:4" s="113" customFormat="1">
      <c r="A29" s="99" t="s">
        <v>1042</v>
      </c>
      <c r="B29" s="100"/>
      <c r="C29" s="100" t="s">
        <v>797</v>
      </c>
      <c r="D29" s="100"/>
    </row>
    <row r="30" spans="1:4" s="113" customFormat="1">
      <c r="A30" s="99" t="s">
        <v>1043</v>
      </c>
      <c r="B30" s="100"/>
      <c r="C30" s="100" t="s">
        <v>797</v>
      </c>
      <c r="D30" s="100"/>
    </row>
    <row r="31" spans="1:4" s="113" customFormat="1">
      <c r="A31" s="99" t="s">
        <v>1044</v>
      </c>
      <c r="B31" s="100"/>
      <c r="C31" s="100" t="s">
        <v>797</v>
      </c>
      <c r="D31" s="100"/>
    </row>
    <row r="32" spans="1:4" s="113" customFormat="1">
      <c r="A32" s="99" t="s">
        <v>1045</v>
      </c>
      <c r="B32" s="100"/>
      <c r="C32" s="100" t="s">
        <v>797</v>
      </c>
      <c r="D32" s="100"/>
    </row>
    <row r="33" spans="1:4" s="113" customFormat="1">
      <c r="A33" s="99" t="s">
        <v>1046</v>
      </c>
      <c r="B33" s="100"/>
      <c r="C33" s="100" t="s">
        <v>797</v>
      </c>
      <c r="D33" s="100"/>
    </row>
    <row r="34" spans="1:4" s="113" customFormat="1">
      <c r="A34" s="99" t="s">
        <v>1047</v>
      </c>
      <c r="B34" s="100"/>
      <c r="C34" s="100" t="s">
        <v>1048</v>
      </c>
      <c r="D34" s="100"/>
    </row>
    <row r="35" spans="1:4" s="113" customFormat="1">
      <c r="A35" s="99" t="s">
        <v>1049</v>
      </c>
      <c r="B35" s="100"/>
      <c r="C35" s="100" t="s">
        <v>797</v>
      </c>
      <c r="D35" s="100"/>
    </row>
    <row r="36" spans="1:4" s="113" customFormat="1">
      <c r="A36" s="99" t="s">
        <v>1050</v>
      </c>
      <c r="B36" s="100"/>
      <c r="C36" s="100" t="s">
        <v>797</v>
      </c>
      <c r="D36" s="100"/>
    </row>
    <row r="37" spans="1:4" s="113" customFormat="1">
      <c r="A37" s="99" t="s">
        <v>1051</v>
      </c>
      <c r="B37" s="100"/>
      <c r="C37" s="100" t="s">
        <v>797</v>
      </c>
      <c r="D37" s="100"/>
    </row>
    <row r="38" spans="1:4" s="113" customFormat="1">
      <c r="A38" s="99" t="s">
        <v>1052</v>
      </c>
      <c r="B38" s="100"/>
      <c r="C38" s="100" t="s">
        <v>797</v>
      </c>
      <c r="D38" s="100"/>
    </row>
    <row r="39" spans="1:4" s="113" customFormat="1">
      <c r="A39" s="99" t="s">
        <v>1053</v>
      </c>
      <c r="B39" s="100"/>
      <c r="C39" s="100" t="s">
        <v>797</v>
      </c>
      <c r="D39" s="100"/>
    </row>
    <row r="40" spans="1:4" s="113" customFormat="1">
      <c r="A40" s="108" t="s">
        <v>1054</v>
      </c>
      <c r="B40" s="108"/>
      <c r="C40" s="108" t="s">
        <v>797</v>
      </c>
      <c r="D40" s="108"/>
    </row>
    <row r="41" spans="1:4" s="113" customFormat="1">
      <c r="A41" s="108" t="s">
        <v>1055</v>
      </c>
      <c r="B41" s="108"/>
      <c r="C41" s="108" t="s">
        <v>797</v>
      </c>
      <c r="D41" s="108"/>
    </row>
    <row r="42" spans="1:4" s="113" customFormat="1">
      <c r="A42" s="108" t="s">
        <v>1056</v>
      </c>
      <c r="B42" s="108"/>
      <c r="C42" s="108" t="s">
        <v>797</v>
      </c>
      <c r="D42" s="108"/>
    </row>
    <row r="43" spans="1:4" s="113" customFormat="1">
      <c r="A43" s="108" t="s">
        <v>1057</v>
      </c>
      <c r="B43" s="108"/>
      <c r="C43" s="108" t="s">
        <v>797</v>
      </c>
      <c r="D43" s="108"/>
    </row>
    <row r="44" spans="1:4" s="113" customFormat="1">
      <c r="A44" s="108" t="s">
        <v>1058</v>
      </c>
      <c r="B44" s="108"/>
      <c r="C44" s="108" t="s">
        <v>797</v>
      </c>
      <c r="D44" s="108"/>
    </row>
    <row r="45" spans="1:4" s="113" customFormat="1">
      <c r="A45" s="108" t="s">
        <v>1059</v>
      </c>
      <c r="B45" s="108"/>
      <c r="C45" s="108" t="s">
        <v>797</v>
      </c>
      <c r="D45" s="108"/>
    </row>
    <row r="46" spans="1:4" s="113" customFormat="1">
      <c r="A46" s="108" t="s">
        <v>1060</v>
      </c>
      <c r="B46" s="108"/>
      <c r="C46" s="108" t="s">
        <v>797</v>
      </c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0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1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6" sqref="C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27" t="s">
        <v>82</v>
      </c>
      <c r="B1" s="227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8" t="s">
        <v>780</v>
      </c>
      <c r="B6" s="228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5" t="s">
        <v>749</v>
      </c>
      <c r="B9" s="226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5" t="s">
        <v>73</v>
      </c>
      <c r="B12" s="226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5" t="s">
        <v>76</v>
      </c>
      <c r="B15" s="226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5" t="s">
        <v>78</v>
      </c>
      <c r="B17" s="226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5" t="s">
        <v>747</v>
      </c>
      <c r="B19" s="226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5" t="s">
        <v>784</v>
      </c>
      <c r="B21" s="226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topLeftCell="A41" workbookViewId="0">
      <selection activeCell="B60" sqref="B60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29" t="s">
        <v>83</v>
      </c>
      <c r="B1" s="229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7" t="s">
        <v>85</v>
      </c>
      <c r="B5" s="230"/>
      <c r="G5" s="117" t="s">
        <v>800</v>
      </c>
    </row>
    <row r="6" spans="1:7">
      <c r="A6" s="88" t="s">
        <v>95</v>
      </c>
      <c r="B6" s="10" t="s">
        <v>969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1096</v>
      </c>
    </row>
    <row r="50" spans="1:2">
      <c r="A50" s="10" t="s">
        <v>87</v>
      </c>
      <c r="B50" s="10" t="s">
        <v>969</v>
      </c>
    </row>
    <row r="51" spans="1:2">
      <c r="A51" s="10" t="s">
        <v>88</v>
      </c>
      <c r="B51" s="10" t="s">
        <v>1097</v>
      </c>
    </row>
    <row r="52" spans="1:2">
      <c r="A52" s="10" t="s">
        <v>89</v>
      </c>
      <c r="B52" s="10" t="s">
        <v>1098</v>
      </c>
    </row>
    <row r="53" spans="1:2">
      <c r="A53" s="10" t="s">
        <v>90</v>
      </c>
      <c r="B53" s="10" t="s">
        <v>1100</v>
      </c>
    </row>
    <row r="54" spans="1:2">
      <c r="A54" s="10" t="s">
        <v>92</v>
      </c>
      <c r="B54" s="10" t="s">
        <v>1098</v>
      </c>
    </row>
    <row r="55" spans="1:2">
      <c r="A55" s="10" t="s">
        <v>93</v>
      </c>
      <c r="B55" s="10" t="s">
        <v>1099</v>
      </c>
    </row>
    <row r="56" spans="1:2">
      <c r="A56" s="10" t="s">
        <v>94</v>
      </c>
      <c r="B56" s="10" t="s">
        <v>1099</v>
      </c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2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A16" sqref="A16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>
        <v>41852</v>
      </c>
    </row>
    <row r="5" spans="1:11">
      <c r="A5" s="10" t="s">
        <v>100</v>
      </c>
      <c r="B5" s="12">
        <v>41971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41817</v>
      </c>
    </row>
    <row r="8" spans="1:11">
      <c r="A8" s="10" t="s">
        <v>102</v>
      </c>
      <c r="B8" s="12">
        <v>41934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 t="s">
        <v>1094</v>
      </c>
      <c r="B12" s="12">
        <v>41920</v>
      </c>
    </row>
    <row r="13" spans="1:11">
      <c r="A13" s="10" t="s">
        <v>1093</v>
      </c>
      <c r="B13" s="12">
        <v>41948</v>
      </c>
    </row>
    <row r="14" spans="1:11">
      <c r="A14" s="10" t="s">
        <v>1093</v>
      </c>
      <c r="B14" s="12">
        <v>41953</v>
      </c>
    </row>
    <row r="15" spans="1:11">
      <c r="A15" s="10" t="s">
        <v>1095</v>
      </c>
      <c r="B15" s="12">
        <v>41739</v>
      </c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E17" sqref="E17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showFormulas="1"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7" t="s">
        <v>30</v>
      </c>
      <c r="B1" s="167"/>
      <c r="C1" s="167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9" t="s">
        <v>578</v>
      </c>
      <c r="B3" s="16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0" t="s">
        <v>124</v>
      </c>
      <c r="B4" s="17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0" t="s">
        <v>145</v>
      </c>
      <c r="B38" s="17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9" t="s">
        <v>579</v>
      </c>
      <c r="B67" s="16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4" t="s">
        <v>62</v>
      </c>
      <c r="B114" s="17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0" t="s">
        <v>202</v>
      </c>
      <c r="B135" s="17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7" t="s">
        <v>67</v>
      </c>
      <c r="B256" s="167"/>
      <c r="C256" s="167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2" t="s">
        <v>60</v>
      </c>
      <c r="B257" s="183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4" t="s">
        <v>266</v>
      </c>
      <c r="B258" s="185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8" t="s">
        <v>268</v>
      </c>
      <c r="B260" s="17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8" t="s">
        <v>269</v>
      </c>
      <c r="B263" s="17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8" t="s">
        <v>601</v>
      </c>
      <c r="B314" s="17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0" t="s">
        <v>270</v>
      </c>
      <c r="B339" s="18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8" t="s">
        <v>271</v>
      </c>
      <c r="B340" s="17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8" t="s">
        <v>357</v>
      </c>
      <c r="B444" s="17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</row>
    <row r="483" spans="1:10">
      <c r="A483" s="188" t="s">
        <v>389</v>
      </c>
      <c r="B483" s="189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8" t="s">
        <v>390</v>
      </c>
      <c r="B484" s="17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8" t="s">
        <v>410</v>
      </c>
      <c r="B504" s="17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8" t="s">
        <v>949</v>
      </c>
      <c r="B509" s="17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8" t="s">
        <v>414</v>
      </c>
      <c r="B510" s="17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8" t="s">
        <v>426</v>
      </c>
      <c r="B523" s="17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8" t="s">
        <v>432</v>
      </c>
      <c r="B529" s="17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8" t="s">
        <v>441</v>
      </c>
      <c r="B539" s="17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6" t="s">
        <v>449</v>
      </c>
      <c r="B548" s="187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8" t="s">
        <v>450</v>
      </c>
      <c r="B549" s="179"/>
      <c r="C549" s="32"/>
      <c r="D549" s="32">
        <f>C549</f>
        <v>0</v>
      </c>
      <c r="E549" s="32">
        <f>D549</f>
        <v>0</v>
      </c>
    </row>
    <row r="550" spans="1:10" outlineLevel="1">
      <c r="A550" s="178" t="s">
        <v>451</v>
      </c>
      <c r="B550" s="179"/>
      <c r="C550" s="32">
        <v>0</v>
      </c>
      <c r="D550" s="32">
        <f>C550</f>
        <v>0</v>
      </c>
      <c r="E550" s="32">
        <f>D550</f>
        <v>0</v>
      </c>
    </row>
    <row r="551" spans="1:10">
      <c r="A551" s="184" t="s">
        <v>455</v>
      </c>
      <c r="B551" s="185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80" t="s">
        <v>456</v>
      </c>
      <c r="B552" s="181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8" t="s">
        <v>457</v>
      </c>
      <c r="B553" s="17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8" t="s">
        <v>461</v>
      </c>
      <c r="B557" s="17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2" t="s">
        <v>62</v>
      </c>
      <c r="B560" s="183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4" t="s">
        <v>464</v>
      </c>
      <c r="B561" s="185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80" t="s">
        <v>465</v>
      </c>
      <c r="B562" s="181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8" t="s">
        <v>466</v>
      </c>
      <c r="B563" s="17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8" t="s">
        <v>467</v>
      </c>
      <c r="B568" s="17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8" t="s">
        <v>472</v>
      </c>
      <c r="B569" s="17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8" t="s">
        <v>473</v>
      </c>
      <c r="B570" s="17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8" t="s">
        <v>480</v>
      </c>
      <c r="B577" s="17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8" t="s">
        <v>481</v>
      </c>
      <c r="B578" s="17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8" t="s">
        <v>485</v>
      </c>
      <c r="B582" s="17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8" t="s">
        <v>488</v>
      </c>
      <c r="B585" s="17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8" t="s">
        <v>489</v>
      </c>
      <c r="B586" s="17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8" t="s">
        <v>490</v>
      </c>
      <c r="B587" s="17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8" t="s">
        <v>491</v>
      </c>
      <c r="B588" s="17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8" t="s">
        <v>498</v>
      </c>
      <c r="B593" s="17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8" t="s">
        <v>502</v>
      </c>
      <c r="B596" s="17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8" t="s">
        <v>503</v>
      </c>
      <c r="B600" s="17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8" t="s">
        <v>506</v>
      </c>
      <c r="B604" s="17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8" t="s">
        <v>513</v>
      </c>
      <c r="B611" s="17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8" t="s">
        <v>519</v>
      </c>
      <c r="B617" s="17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8" t="s">
        <v>531</v>
      </c>
      <c r="B629" s="17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80" t="s">
        <v>541</v>
      </c>
      <c r="B639" s="181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8" t="s">
        <v>542</v>
      </c>
      <c r="B640" s="17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8" t="s">
        <v>543</v>
      </c>
      <c r="B641" s="17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8" t="s">
        <v>544</v>
      </c>
      <c r="B642" s="17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80" t="s">
        <v>545</v>
      </c>
      <c r="B643" s="181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8" t="s">
        <v>546</v>
      </c>
      <c r="B644" s="17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8" t="s">
        <v>547</v>
      </c>
      <c r="B645" s="179"/>
      <c r="C645" s="32">
        <v>0</v>
      </c>
      <c r="D645" s="32">
        <f>C645</f>
        <v>0</v>
      </c>
      <c r="E645" s="32">
        <f>D645</f>
        <v>0</v>
      </c>
    </row>
    <row r="646" spans="1:10">
      <c r="A646" s="180" t="s">
        <v>548</v>
      </c>
      <c r="B646" s="181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8" t="s">
        <v>549</v>
      </c>
      <c r="B647" s="17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8" t="s">
        <v>550</v>
      </c>
      <c r="B652" s="17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8" t="s">
        <v>551</v>
      </c>
      <c r="B653" s="17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8" t="s">
        <v>552</v>
      </c>
      <c r="B654" s="17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8" t="s">
        <v>553</v>
      </c>
      <c r="B661" s="17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8" t="s">
        <v>554</v>
      </c>
      <c r="B662" s="17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8" t="s">
        <v>555</v>
      </c>
      <c r="B666" s="17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8" t="s">
        <v>556</v>
      </c>
      <c r="B669" s="17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8" t="s">
        <v>557</v>
      </c>
      <c r="B670" s="17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8" t="s">
        <v>558</v>
      </c>
      <c r="B671" s="17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8" t="s">
        <v>559</v>
      </c>
      <c r="B672" s="17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8" t="s">
        <v>560</v>
      </c>
      <c r="B677" s="17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8" t="s">
        <v>561</v>
      </c>
      <c r="B680" s="17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8" t="s">
        <v>562</v>
      </c>
      <c r="B684" s="17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8" t="s">
        <v>563</v>
      </c>
      <c r="B688" s="17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8" t="s">
        <v>564</v>
      </c>
      <c r="B695" s="17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8" t="s">
        <v>565</v>
      </c>
      <c r="B701" s="17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8" t="s">
        <v>566</v>
      </c>
      <c r="B713" s="17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8" t="s">
        <v>567</v>
      </c>
      <c r="B714" s="17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8" t="s">
        <v>568</v>
      </c>
      <c r="B715" s="17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8" t="s">
        <v>569</v>
      </c>
      <c r="B716" s="17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4" t="s">
        <v>570</v>
      </c>
      <c r="B717" s="185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80" t="s">
        <v>571</v>
      </c>
      <c r="B718" s="181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90" t="s">
        <v>851</v>
      </c>
      <c r="B719" s="191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90" t="s">
        <v>850</v>
      </c>
      <c r="B723" s="191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4" t="s">
        <v>577</v>
      </c>
      <c r="B726" s="185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80" t="s">
        <v>588</v>
      </c>
      <c r="B727" s="181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90" t="s">
        <v>849</v>
      </c>
      <c r="B728" s="191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90" t="s">
        <v>848</v>
      </c>
      <c r="B731" s="191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90" t="s">
        <v>846</v>
      </c>
      <c r="B734" s="191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90" t="s">
        <v>843</v>
      </c>
      <c r="B740" s="191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90" t="s">
        <v>842</v>
      </c>
      <c r="B742" s="191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90" t="s">
        <v>841</v>
      </c>
      <c r="B744" s="191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90" t="s">
        <v>836</v>
      </c>
      <c r="B751" s="191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90" t="s">
        <v>834</v>
      </c>
      <c r="B756" s="191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90" t="s">
        <v>830</v>
      </c>
      <c r="B761" s="191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90" t="s">
        <v>828</v>
      </c>
      <c r="B766" s="191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90" t="s">
        <v>826</v>
      </c>
      <c r="B768" s="191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90" t="s">
        <v>823</v>
      </c>
      <c r="B772" s="191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90" t="s">
        <v>817</v>
      </c>
      <c r="B778" s="191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560" xr:uid="{00000000-0002-0000-0100-000001000000}">
      <formula1>C259+C374</formula1>
    </dataValidation>
    <dataValidation type="custom" allowBlank="1" showInputMessage="1" showErrorMessage="1" sqref="J483 J1:J4 J551:J552 J561:J562 J339 J548" xr:uid="{00000000-0002-0000-0100-000002000000}">
      <formula1>C2+C114</formula1>
    </dataValidation>
    <dataValidation type="custom" allowBlank="1" showInputMessage="1" showErrorMessage="1" sqref="J256:J259" xr:uid="{00000000-0002-0000-0100-000003000000}">
      <formula1>C257+C372</formula1>
    </dataValidation>
    <dataValidation type="custom" allowBlank="1" showInputMessage="1" showErrorMessage="1" sqref="J11" xr:uid="{00000000-0002-0000-0100-000004000000}">
      <formula1>C12+C136</formula1>
    </dataValidation>
    <dataValidation type="custom" allowBlank="1" showInputMessage="1" showErrorMessage="1" sqref="J639 J643 J717:J718 J646 J726:J727" xr:uid="{00000000-0002-0000-0100-000005000000}">
      <formula1>C640+C794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135" xr:uid="{00000000-0002-0000-0100-000007000000}">
      <formula1>C136+C349</formula1>
    </dataValidation>
    <dataValidation type="custom" allowBlank="1" showInputMessage="1" showErrorMessage="1" sqref="J163" xr:uid="{00000000-0002-0000-0100-000008000000}">
      <formula1>C164+C360</formula1>
    </dataValidation>
    <dataValidation type="custom" allowBlank="1" showInputMessage="1" showErrorMessage="1" sqref="J170" xr:uid="{00000000-0002-0000-0100-000009000000}">
      <formula1>C171+C363</formula1>
    </dataValidation>
    <dataValidation type="custom" allowBlank="1" showInputMessage="1" showErrorMessage="1" sqref="J177:J178" xr:uid="{00000000-0002-0000-0100-00000A000000}">
      <formula1>C178+C366</formula1>
    </dataValidation>
    <dataValidation type="custom" allowBlank="1" showInputMessage="1" showErrorMessage="1" sqref="J152:J153" xr:uid="{00000000-0002-0000-0100-00000B000000}">
      <formula1>C153+C355</formula1>
    </dataValidation>
    <dataValidation type="custom" allowBlank="1" showInputMessage="1" showErrorMessage="1" sqref="J114:J116" xr:uid="{00000000-0002-0000-01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6" sqref="B6"/>
    </sheetView>
  </sheetViews>
  <sheetFormatPr defaultColWidth="11.453125" defaultRowHeight="14.5"/>
  <cols>
    <col min="1" max="1" width="39.269531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42431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>
        <v>42671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42398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 t="s">
        <v>970</v>
      </c>
      <c r="B12" s="12">
        <v>42431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3" sqref="B3"/>
    </sheetView>
  </sheetViews>
  <sheetFormatPr defaultColWidth="11.453125" defaultRowHeight="14.5"/>
  <cols>
    <col min="1" max="1" width="28.54296875" customWidth="1"/>
    <col min="2" max="2" width="23.179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42790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42762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A11" sqref="A11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 t="s">
        <v>1085</v>
      </c>
      <c r="D2" s="10"/>
    </row>
    <row r="3" spans="1:12" ht="15.5">
      <c r="A3" s="13" t="s">
        <v>1086</v>
      </c>
      <c r="D3" s="10"/>
      <c r="K3" s="117" t="s">
        <v>756</v>
      </c>
      <c r="L3" s="117" t="s">
        <v>758</v>
      </c>
    </row>
    <row r="4" spans="1:12" ht="15.5">
      <c r="A4" s="13" t="s">
        <v>1087</v>
      </c>
      <c r="D4" s="10"/>
      <c r="K4" s="117" t="s">
        <v>757</v>
      </c>
      <c r="L4" s="117" t="s">
        <v>759</v>
      </c>
    </row>
    <row r="5" spans="1:12" ht="15.5">
      <c r="A5" s="13" t="s">
        <v>1088</v>
      </c>
      <c r="D5" s="10"/>
      <c r="L5" s="117" t="s">
        <v>760</v>
      </c>
    </row>
    <row r="6" spans="1:12" ht="15.5">
      <c r="A6" s="13" t="s">
        <v>1089</v>
      </c>
      <c r="D6" s="10"/>
      <c r="L6" s="117" t="s">
        <v>761</v>
      </c>
    </row>
    <row r="7" spans="1:12" ht="15.5">
      <c r="A7" s="13" t="s">
        <v>1089</v>
      </c>
      <c r="D7" s="10"/>
    </row>
    <row r="8" spans="1:12" ht="15.5">
      <c r="A8" s="13" t="s">
        <v>1090</v>
      </c>
      <c r="D8" s="10"/>
    </row>
    <row r="9" spans="1:12" ht="15.5">
      <c r="A9" s="13" t="s">
        <v>1091</v>
      </c>
    </row>
    <row r="10" spans="1:12" ht="15.5">
      <c r="A10" s="13" t="s">
        <v>1092</v>
      </c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0"/>
  <sheetViews>
    <sheetView rightToLeft="1" workbookViewId="0">
      <selection activeCell="A11" sqref="A11"/>
    </sheetView>
  </sheetViews>
  <sheetFormatPr defaultColWidth="9.1796875" defaultRowHeight="14.5"/>
  <cols>
    <col min="1" max="1" width="38.453125" style="10" customWidth="1"/>
    <col min="2" max="28" width="9.1796875" style="117"/>
  </cols>
  <sheetData>
    <row r="1" spans="1:1">
      <c r="A1" s="10" t="s">
        <v>986</v>
      </c>
    </row>
    <row r="2" spans="1:1">
      <c r="A2" s="10" t="s">
        <v>987</v>
      </c>
    </row>
    <row r="3" spans="1:1">
      <c r="A3" s="10" t="s">
        <v>988</v>
      </c>
    </row>
    <row r="4" spans="1:1">
      <c r="A4" s="10" t="s">
        <v>989</v>
      </c>
    </row>
    <row r="5" spans="1:1">
      <c r="A5" s="10" t="s">
        <v>990</v>
      </c>
    </row>
    <row r="6" spans="1:1">
      <c r="A6" s="10" t="s">
        <v>991</v>
      </c>
    </row>
    <row r="7" spans="1:1">
      <c r="A7" s="10" t="s">
        <v>992</v>
      </c>
    </row>
    <row r="8" spans="1:1">
      <c r="A8" s="10" t="s">
        <v>993</v>
      </c>
    </row>
    <row r="9" spans="1:1">
      <c r="A9" s="10" t="s">
        <v>994</v>
      </c>
    </row>
    <row r="10" spans="1:1">
      <c r="A10" s="10" t="s">
        <v>995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topLeftCell="V1" workbookViewId="0">
      <selection activeCell="Z3" sqref="Z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46" t="s">
        <v>602</v>
      </c>
      <c r="C1" s="248" t="s">
        <v>603</v>
      </c>
      <c r="D1" s="248" t="s">
        <v>604</v>
      </c>
      <c r="E1" s="248" t="s">
        <v>605</v>
      </c>
      <c r="F1" s="248" t="s">
        <v>606</v>
      </c>
      <c r="G1" s="248" t="s">
        <v>607</v>
      </c>
      <c r="H1" s="248" t="s">
        <v>608</v>
      </c>
      <c r="I1" s="248" t="s">
        <v>609</v>
      </c>
      <c r="J1" s="248" t="s">
        <v>610</v>
      </c>
      <c r="K1" s="248" t="s">
        <v>611</v>
      </c>
      <c r="L1" s="248" t="s">
        <v>612</v>
      </c>
      <c r="M1" s="244" t="s">
        <v>737</v>
      </c>
      <c r="N1" s="233" t="s">
        <v>613</v>
      </c>
      <c r="O1" s="233"/>
      <c r="P1" s="233"/>
      <c r="Q1" s="233"/>
      <c r="R1" s="233"/>
      <c r="S1" s="244" t="s">
        <v>738</v>
      </c>
      <c r="T1" s="233" t="s">
        <v>613</v>
      </c>
      <c r="U1" s="233"/>
      <c r="V1" s="233"/>
      <c r="W1" s="233"/>
      <c r="X1" s="233"/>
      <c r="Y1" s="234" t="s">
        <v>614</v>
      </c>
      <c r="Z1" s="234" t="s">
        <v>615</v>
      </c>
      <c r="AA1" s="234" t="s">
        <v>616</v>
      </c>
      <c r="AB1" s="234" t="s">
        <v>617</v>
      </c>
      <c r="AC1" s="234" t="s">
        <v>618</v>
      </c>
      <c r="AD1" s="234" t="s">
        <v>619</v>
      </c>
      <c r="AE1" s="236" t="s">
        <v>620</v>
      </c>
      <c r="AF1" s="238" t="s">
        <v>621</v>
      </c>
      <c r="AG1" s="240" t="s">
        <v>622</v>
      </c>
      <c r="AH1" s="242" t="s">
        <v>623</v>
      </c>
      <c r="AI1" s="231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47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5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5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5"/>
      <c r="Z2" s="235"/>
      <c r="AA2" s="235"/>
      <c r="AB2" s="235"/>
      <c r="AC2" s="235"/>
      <c r="AD2" s="235"/>
      <c r="AE2" s="237"/>
      <c r="AF2" s="239"/>
      <c r="AG2" s="241"/>
      <c r="AH2" s="243"/>
      <c r="AI2" s="232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950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v>520</v>
      </c>
      <c r="N3" s="74"/>
      <c r="O3" s="74"/>
      <c r="P3" s="74"/>
      <c r="Q3" s="74"/>
      <c r="R3" s="74"/>
      <c r="S3" s="66">
        <v>511.25299999999999</v>
      </c>
      <c r="T3" s="74"/>
      <c r="U3" s="74">
        <v>41.302999999999997</v>
      </c>
      <c r="V3" s="74">
        <v>469.95</v>
      </c>
      <c r="W3" s="74"/>
      <c r="X3" s="74"/>
      <c r="Y3" s="75"/>
      <c r="Z3" s="164">
        <v>40567</v>
      </c>
      <c r="AA3" s="75"/>
      <c r="AB3" s="75">
        <v>41750</v>
      </c>
      <c r="AC3" s="75"/>
      <c r="AD3" s="75"/>
      <c r="AE3" s="61">
        <v>2011</v>
      </c>
      <c r="AF3" s="76"/>
      <c r="AG3" s="77">
        <v>1</v>
      </c>
      <c r="AH3" s="78">
        <v>42003</v>
      </c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ref="M4:M66" si="0">N4+O4+P4+Q4+R4</f>
        <v>0</v>
      </c>
      <c r="N4" s="67"/>
      <c r="O4" s="67"/>
      <c r="P4" s="66"/>
      <c r="Q4" s="66"/>
      <c r="R4" s="66"/>
      <c r="S4" s="66">
        <f t="shared" ref="S4:S66" si="1">T4+U4+V4+W4+X4</f>
        <v>0</v>
      </c>
      <c r="T4" s="67"/>
      <c r="U4" s="67"/>
      <c r="V4" s="66"/>
      <c r="W4" s="66"/>
      <c r="X4" s="66"/>
      <c r="Y4" s="12"/>
      <c r="Z4" s="164">
        <v>41584</v>
      </c>
      <c r="AA4" s="12"/>
      <c r="AB4" s="12"/>
      <c r="AC4" s="12"/>
      <c r="AD4" s="12"/>
      <c r="AE4" s="76">
        <v>2013</v>
      </c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 t="s">
        <v>951</v>
      </c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v>76</v>
      </c>
      <c r="N5" s="67"/>
      <c r="O5" s="67"/>
      <c r="P5" s="66"/>
      <c r="Q5" s="66"/>
      <c r="R5" s="66"/>
      <c r="S5" s="66">
        <v>75.677000000000007</v>
      </c>
      <c r="T5" s="67"/>
      <c r="U5" s="67"/>
      <c r="V5" s="66">
        <v>75.677000000000007</v>
      </c>
      <c r="W5" s="66"/>
      <c r="X5" s="66"/>
      <c r="Y5" s="79"/>
      <c r="Z5" s="12">
        <v>41519</v>
      </c>
      <c r="AA5" s="79"/>
      <c r="AB5" s="79">
        <v>41659</v>
      </c>
      <c r="AC5" s="12"/>
      <c r="AD5" s="12"/>
      <c r="AE5" s="10">
        <v>2011</v>
      </c>
      <c r="AF5" s="10"/>
      <c r="AG5" s="68">
        <v>1</v>
      </c>
      <c r="AH5" s="12">
        <v>41998</v>
      </c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 t="s">
        <v>951</v>
      </c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v>78</v>
      </c>
      <c r="N6" s="67"/>
      <c r="O6" s="67"/>
      <c r="P6" s="67"/>
      <c r="Q6" s="67"/>
      <c r="R6" s="67"/>
      <c r="S6" s="66">
        <v>76.459999999999994</v>
      </c>
      <c r="T6" s="67"/>
      <c r="U6" s="67">
        <v>28.291</v>
      </c>
      <c r="V6" s="67">
        <v>48.168999999999997</v>
      </c>
      <c r="W6" s="67"/>
      <c r="X6" s="67"/>
      <c r="Y6" s="12"/>
      <c r="Z6" s="12">
        <v>41750</v>
      </c>
      <c r="AA6" s="12"/>
      <c r="AB6" s="12">
        <v>41940</v>
      </c>
      <c r="AC6" s="12"/>
      <c r="AD6" s="12">
        <v>41981</v>
      </c>
      <c r="AE6" s="10">
        <v>2014</v>
      </c>
      <c r="AF6" s="10"/>
      <c r="AG6" s="68">
        <v>0.25</v>
      </c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 t="s">
        <v>922</v>
      </c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v>20.67</v>
      </c>
      <c r="N7" s="67"/>
      <c r="O7" s="67"/>
      <c r="P7" s="67"/>
      <c r="Q7" s="67"/>
      <c r="R7" s="67"/>
      <c r="S7" s="66">
        <f t="shared" si="1"/>
        <v>20.67</v>
      </c>
      <c r="T7" s="67">
        <v>5.7880000000000003</v>
      </c>
      <c r="U7" s="67">
        <v>14.882</v>
      </c>
      <c r="V7" s="67"/>
      <c r="W7" s="67"/>
      <c r="X7" s="67"/>
      <c r="Y7" s="12"/>
      <c r="Z7" s="12">
        <v>41092</v>
      </c>
      <c r="AA7" s="12"/>
      <c r="AB7" s="12">
        <v>41337</v>
      </c>
      <c r="AC7" s="12"/>
      <c r="AD7" s="12"/>
      <c r="AE7" s="10">
        <v>2012</v>
      </c>
      <c r="AF7" s="10"/>
      <c r="AG7" s="68">
        <v>1</v>
      </c>
      <c r="AH7" s="12"/>
      <c r="AI7" s="10" t="s">
        <v>952</v>
      </c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v>35</v>
      </c>
      <c r="N8" s="67"/>
      <c r="O8" s="67"/>
      <c r="P8" s="67"/>
      <c r="Q8" s="67"/>
      <c r="R8" s="67"/>
      <c r="S8" s="66">
        <v>24330.28</v>
      </c>
      <c r="T8" s="67"/>
      <c r="U8" s="67"/>
      <c r="V8" s="67">
        <v>35</v>
      </c>
      <c r="W8" s="67"/>
      <c r="X8" s="67"/>
      <c r="Y8" s="79"/>
      <c r="Z8" s="79"/>
      <c r="AA8" s="79"/>
      <c r="AB8" s="79">
        <v>41267</v>
      </c>
      <c r="AC8" s="79"/>
      <c r="AD8" s="12"/>
      <c r="AE8" s="10">
        <v>2013</v>
      </c>
      <c r="AF8" s="10"/>
      <c r="AG8" s="68">
        <v>1</v>
      </c>
      <c r="AH8" s="12"/>
      <c r="AI8" s="10" t="s">
        <v>953</v>
      </c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/>
      <c r="N9" s="67"/>
      <c r="O9" s="67"/>
      <c r="P9" s="67"/>
      <c r="Q9" s="67"/>
      <c r="R9" s="67"/>
      <c r="S9" s="66">
        <v>4150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 t="s">
        <v>954</v>
      </c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v>170</v>
      </c>
      <c r="N10" s="67"/>
      <c r="O10" s="67"/>
      <c r="P10" s="67"/>
      <c r="Q10" s="67"/>
      <c r="R10" s="67"/>
      <c r="S10" s="66">
        <v>8.3000000000000007</v>
      </c>
      <c r="T10" s="67"/>
      <c r="U10" s="67">
        <v>5.976</v>
      </c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v>9.9239999999999995</v>
      </c>
      <c r="T11" s="67"/>
      <c r="U11" s="67">
        <v>7.1449999999999996</v>
      </c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v>15998.4</v>
      </c>
      <c r="T12" s="67"/>
      <c r="U12" s="67">
        <v>11518.849</v>
      </c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v>9.6</v>
      </c>
      <c r="T13" s="67"/>
      <c r="U13" s="67">
        <v>6.9</v>
      </c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 t="s">
        <v>980</v>
      </c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v>2535</v>
      </c>
      <c r="N14" s="67"/>
      <c r="O14" s="67"/>
      <c r="P14" s="67"/>
      <c r="Q14" s="67"/>
      <c r="R14" s="67"/>
      <c r="S14" s="66">
        <v>3920</v>
      </c>
      <c r="T14" s="67">
        <v>3920</v>
      </c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2017</v>
      </c>
      <c r="AF14" s="10"/>
      <c r="AG14" s="68"/>
      <c r="AH14" s="12"/>
      <c r="AI14" s="10" t="s">
        <v>981</v>
      </c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 t="s">
        <v>950</v>
      </c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v>262318.32900000003</v>
      </c>
      <c r="N15" s="67"/>
      <c r="O15" s="67"/>
      <c r="P15" s="67"/>
      <c r="Q15" s="67"/>
      <c r="R15" s="67"/>
      <c r="S15" s="66">
        <f t="shared" si="1"/>
        <v>262318.32900000003</v>
      </c>
      <c r="T15" s="67">
        <v>113318.329</v>
      </c>
      <c r="U15" s="67"/>
      <c r="V15" s="67">
        <v>149000</v>
      </c>
      <c r="W15" s="67"/>
      <c r="X15" s="67"/>
      <c r="Y15" s="12"/>
      <c r="Z15" s="12"/>
      <c r="AA15" s="12"/>
      <c r="AB15" s="12"/>
      <c r="AC15" s="12"/>
      <c r="AD15" s="12"/>
      <c r="AE15" s="10">
        <v>2017</v>
      </c>
      <c r="AF15" s="10"/>
      <c r="AG15" s="68"/>
      <c r="AH15" s="12"/>
      <c r="AI15" s="10" t="s">
        <v>982</v>
      </c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 t="s">
        <v>950</v>
      </c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v>314000</v>
      </c>
      <c r="N16" s="67"/>
      <c r="O16" s="67"/>
      <c r="P16" s="67"/>
      <c r="Q16" s="67"/>
      <c r="R16" s="67"/>
      <c r="S16" s="66">
        <v>160769.1</v>
      </c>
      <c r="T16" s="67">
        <v>20540</v>
      </c>
      <c r="U16" s="67">
        <v>52500</v>
      </c>
      <c r="V16" s="67">
        <v>149000</v>
      </c>
      <c r="W16" s="67"/>
      <c r="X16" s="67"/>
      <c r="Y16" s="12"/>
      <c r="Z16" s="12"/>
      <c r="AA16" s="12"/>
      <c r="AB16" s="12"/>
      <c r="AC16" s="12"/>
      <c r="AD16" s="12"/>
      <c r="AE16" s="10">
        <v>2016</v>
      </c>
      <c r="AF16" s="10"/>
      <c r="AG16" s="68">
        <v>1</v>
      </c>
      <c r="AH16" s="12"/>
      <c r="AI16" s="10" t="s">
        <v>983</v>
      </c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 t="s">
        <v>950</v>
      </c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v>220</v>
      </c>
      <c r="N17" s="67"/>
      <c r="O17" s="67"/>
      <c r="P17" s="67"/>
      <c r="Q17" s="67"/>
      <c r="R17" s="67"/>
      <c r="S17" s="66">
        <v>211.751</v>
      </c>
      <c r="T17" s="67">
        <v>20</v>
      </c>
      <c r="U17" s="67"/>
      <c r="V17" s="67">
        <v>200</v>
      </c>
      <c r="W17" s="67"/>
      <c r="X17" s="67"/>
      <c r="Y17" s="12"/>
      <c r="Z17" s="12"/>
      <c r="AA17" s="12"/>
      <c r="AB17" s="12">
        <v>42802</v>
      </c>
      <c r="AC17" s="12"/>
      <c r="AD17" s="12">
        <v>42868</v>
      </c>
      <c r="AE17" s="10">
        <v>2016</v>
      </c>
      <c r="AF17" s="10" t="s">
        <v>984</v>
      </c>
      <c r="AG17" s="68">
        <v>0.15</v>
      </c>
      <c r="AH17" s="12"/>
      <c r="AI17" s="10" t="s">
        <v>985</v>
      </c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 A3:Y4 Z5 AA3:AD3 AF3:XFD3 AA4:XFD4">
    <cfRule type="cellIs" dxfId="2" priority="2" operator="equal">
      <formula>0</formula>
    </cfRule>
  </conditionalFormatting>
  <conditionalFormatting sqref="B1:XFD2 A6:XFD358 A5:Y5 AA5:XFD5">
    <cfRule type="cellIs" dxfId="1" priority="1" operator="equal">
      <formula>0</formula>
    </cfRule>
  </conditionalFormatting>
  <dataValidations count="4">
    <dataValidation type="list" allowBlank="1" showInputMessage="1" showErrorMessage="1" sqref="F1:F358" xr:uid="{00000000-0002-0000-1800-000000000000}">
      <formula1>$AQ$3:$AQ$4</formula1>
    </dataValidation>
    <dataValidation type="list" allowBlank="1" showInputMessage="1" showErrorMessage="1" sqref="E1:E358" xr:uid="{00000000-0002-0000-1800-000001000000}">
      <formula1>$AU$3:$AU$7</formula1>
    </dataValidation>
    <dataValidation type="list" allowBlank="1" showInputMessage="1" showErrorMessage="1" sqref="D1:D358" xr:uid="{00000000-0002-0000-1800-000002000000}">
      <formula1>$AT$3:$AT$5</formula1>
    </dataValidation>
    <dataValidation type="list" allowBlank="1" showInputMessage="1" showErrorMessage="1" sqref="H1:L358" xr:uid="{00000000-0002-0000-1800-000003000000}">
      <formula1>$BA:$BA</formula1>
    </dataValidation>
  </dataValidations>
  <pageMargins left="0.7" right="0.7" top="0.75" bottom="0.75" header="0.3" footer="0.3"/>
  <pageSetup paperSize="9" scale="71" fitToWidth="3" orientation="landscape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F3" sqref="F3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9.453125" style="10" customWidth="1"/>
    <col min="7" max="7" width="18.7265625" style="10" customWidth="1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1061</v>
      </c>
      <c r="B2" s="10" t="s">
        <v>1062</v>
      </c>
      <c r="C2" s="10">
        <v>203695</v>
      </c>
      <c r="F2" s="10" t="s">
        <v>1084</v>
      </c>
      <c r="G2" s="10" t="s">
        <v>1063</v>
      </c>
    </row>
    <row r="3" spans="1:13">
      <c r="A3" s="10" t="s">
        <v>1064</v>
      </c>
      <c r="B3" s="10" t="s">
        <v>1070</v>
      </c>
      <c r="C3" s="10">
        <v>203791</v>
      </c>
      <c r="G3" s="10" t="s">
        <v>1063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1061</v>
      </c>
      <c r="B4" s="10" t="s">
        <v>1071</v>
      </c>
      <c r="C4" s="10">
        <v>207485</v>
      </c>
      <c r="F4" s="10" t="s">
        <v>773</v>
      </c>
      <c r="G4" s="10" t="s">
        <v>1063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1064</v>
      </c>
      <c r="B5" s="10" t="s">
        <v>1070</v>
      </c>
      <c r="C5" s="10">
        <v>207486</v>
      </c>
      <c r="G5" s="10" t="s">
        <v>1063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1061</v>
      </c>
      <c r="B6" s="10" t="s">
        <v>1062</v>
      </c>
      <c r="C6" s="10">
        <v>207487</v>
      </c>
      <c r="F6" s="10" t="s">
        <v>1084</v>
      </c>
      <c r="G6" s="10" t="s">
        <v>1063</v>
      </c>
      <c r="K6" s="117" t="s">
        <v>767</v>
      </c>
      <c r="L6" s="117" t="s">
        <v>775</v>
      </c>
    </row>
    <row r="7" spans="1:13">
      <c r="A7" s="10" t="s">
        <v>1065</v>
      </c>
      <c r="B7" s="10" t="s">
        <v>1072</v>
      </c>
      <c r="C7" s="10">
        <v>207488</v>
      </c>
      <c r="G7" s="10" t="s">
        <v>1063</v>
      </c>
      <c r="K7" s="117" t="s">
        <v>768</v>
      </c>
      <c r="L7" s="117" t="s">
        <v>776</v>
      </c>
    </row>
    <row r="8" spans="1:13">
      <c r="A8" s="10" t="s">
        <v>1066</v>
      </c>
      <c r="B8" s="10" t="s">
        <v>1073</v>
      </c>
      <c r="C8" s="10">
        <v>207971</v>
      </c>
      <c r="F8" s="10" t="s">
        <v>773</v>
      </c>
      <c r="G8" s="10" t="s">
        <v>1063</v>
      </c>
      <c r="K8" s="117" t="s">
        <v>769</v>
      </c>
    </row>
    <row r="9" spans="1:13">
      <c r="A9" s="10" t="s">
        <v>1067</v>
      </c>
      <c r="B9" s="10" t="s">
        <v>1074</v>
      </c>
      <c r="C9" s="10">
        <v>208786</v>
      </c>
      <c r="F9" s="10" t="s">
        <v>773</v>
      </c>
      <c r="G9" s="10" t="s">
        <v>1063</v>
      </c>
      <c r="K9" s="117" t="s">
        <v>770</v>
      </c>
    </row>
    <row r="10" spans="1:13">
      <c r="A10" s="10" t="s">
        <v>1061</v>
      </c>
      <c r="B10" s="10" t="s">
        <v>1075</v>
      </c>
      <c r="C10" s="10">
        <v>209726</v>
      </c>
      <c r="F10" s="10" t="s">
        <v>773</v>
      </c>
      <c r="G10" s="10" t="s">
        <v>1063</v>
      </c>
      <c r="K10" s="117" t="s">
        <v>771</v>
      </c>
    </row>
    <row r="11" spans="1:13">
      <c r="A11" s="10" t="s">
        <v>1064</v>
      </c>
      <c r="B11" s="10" t="s">
        <v>1076</v>
      </c>
      <c r="C11" s="10">
        <v>209727</v>
      </c>
      <c r="G11" s="10" t="s">
        <v>1063</v>
      </c>
    </row>
    <row r="12" spans="1:13">
      <c r="A12" s="10" t="s">
        <v>1068</v>
      </c>
      <c r="B12" s="10" t="s">
        <v>1077</v>
      </c>
      <c r="C12" s="10">
        <v>211550</v>
      </c>
      <c r="G12" s="10" t="s">
        <v>1063</v>
      </c>
      <c r="K12" s="117" t="s">
        <v>770</v>
      </c>
    </row>
    <row r="13" spans="1:13">
      <c r="A13" s="10" t="s">
        <v>1061</v>
      </c>
      <c r="B13" s="10" t="s">
        <v>1071</v>
      </c>
      <c r="C13" s="10">
        <v>211578</v>
      </c>
      <c r="G13" s="10" t="s">
        <v>1063</v>
      </c>
    </row>
    <row r="14" spans="1:13">
      <c r="A14" s="10" t="s">
        <v>1061</v>
      </c>
      <c r="B14" s="10" t="s">
        <v>1071</v>
      </c>
      <c r="C14" s="10">
        <v>211579</v>
      </c>
      <c r="D14" s="12"/>
      <c r="G14" s="10" t="s">
        <v>1063</v>
      </c>
    </row>
    <row r="15" spans="1:13">
      <c r="A15" s="10" t="s">
        <v>1061</v>
      </c>
      <c r="B15" s="10" t="s">
        <v>1078</v>
      </c>
      <c r="C15" s="10">
        <v>211649</v>
      </c>
      <c r="G15" s="10" t="s">
        <v>1063</v>
      </c>
    </row>
    <row r="16" spans="1:13">
      <c r="A16" s="10" t="s">
        <v>1061</v>
      </c>
      <c r="B16" s="10" t="s">
        <v>1081</v>
      </c>
      <c r="C16" s="10">
        <v>213075</v>
      </c>
      <c r="D16" s="12"/>
      <c r="E16" s="12"/>
      <c r="G16" s="10" t="s">
        <v>1063</v>
      </c>
    </row>
    <row r="17" spans="1:7">
      <c r="A17" s="10" t="s">
        <v>1064</v>
      </c>
      <c r="B17" s="10" t="s">
        <v>1079</v>
      </c>
      <c r="C17" s="10">
        <v>213076</v>
      </c>
      <c r="D17" s="12"/>
      <c r="G17" s="10" t="s">
        <v>1063</v>
      </c>
    </row>
    <row r="18" spans="1:7">
      <c r="A18" s="10" t="s">
        <v>1064</v>
      </c>
      <c r="B18" s="10" t="s">
        <v>1079</v>
      </c>
      <c r="C18" s="10">
        <v>213077</v>
      </c>
      <c r="D18" s="12"/>
      <c r="G18" s="10" t="s">
        <v>1063</v>
      </c>
    </row>
    <row r="19" spans="1:7">
      <c r="A19" s="10" t="s">
        <v>1069</v>
      </c>
      <c r="B19" s="10" t="s">
        <v>1080</v>
      </c>
      <c r="C19" s="10">
        <v>213329</v>
      </c>
      <c r="D19" s="12"/>
      <c r="G19" s="10" t="s">
        <v>1083</v>
      </c>
    </row>
    <row r="20" spans="1:7">
      <c r="A20" s="10" t="s">
        <v>1061</v>
      </c>
      <c r="B20" s="10" t="s">
        <v>1078</v>
      </c>
      <c r="C20" s="10">
        <v>214342</v>
      </c>
      <c r="G20" s="10" t="s">
        <v>1063</v>
      </c>
    </row>
    <row r="21" spans="1:7">
      <c r="A21" s="10" t="s">
        <v>1061</v>
      </c>
      <c r="B21" s="10" t="s">
        <v>1078</v>
      </c>
      <c r="C21" s="10">
        <v>214343</v>
      </c>
      <c r="D21" s="12"/>
      <c r="G21" s="10" t="s">
        <v>1063</v>
      </c>
    </row>
    <row r="22" spans="1:7">
      <c r="A22" s="10" t="s">
        <v>1061</v>
      </c>
      <c r="B22" s="10" t="s">
        <v>1081</v>
      </c>
      <c r="C22" s="10">
        <v>215390</v>
      </c>
      <c r="G22" s="10" t="s">
        <v>1063</v>
      </c>
    </row>
    <row r="23" spans="1:7">
      <c r="A23" s="10" t="s">
        <v>1061</v>
      </c>
      <c r="B23" s="10" t="s">
        <v>1081</v>
      </c>
      <c r="C23" s="10">
        <v>215391</v>
      </c>
      <c r="D23" s="12"/>
      <c r="G23" s="10" t="s">
        <v>1063</v>
      </c>
    </row>
    <row r="24" spans="1:7">
      <c r="A24" s="10" t="s">
        <v>1064</v>
      </c>
      <c r="B24" s="10" t="s">
        <v>1082</v>
      </c>
      <c r="C24" s="10">
        <v>216502</v>
      </c>
      <c r="D24" s="12"/>
      <c r="G24" s="10" t="s">
        <v>1063</v>
      </c>
    </row>
    <row r="25" spans="1:7">
      <c r="A25" s="10" t="s">
        <v>1064</v>
      </c>
      <c r="B25" s="10" t="s">
        <v>1082</v>
      </c>
      <c r="C25" s="10">
        <v>216503</v>
      </c>
      <c r="G25" s="10" t="s">
        <v>1063</v>
      </c>
    </row>
    <row r="31" spans="1:7">
      <c r="D31" s="12"/>
    </row>
    <row r="32" spans="1:7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6.1796875" bestFit="1" customWidth="1"/>
    <col min="2" max="2" width="22.453125" customWidth="1"/>
  </cols>
  <sheetData>
    <row r="1" spans="1:2" ht="15.5">
      <c r="A1" s="250" t="s">
        <v>815</v>
      </c>
      <c r="B1" s="25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54" activePane="bottomRight" state="frozen"/>
      <selection pane="topRight" activeCell="D1" sqref="D1"/>
      <selection pane="bottomLeft" activeCell="A2" sqref="A2"/>
      <selection pane="bottomRight" activeCell="F74" sqref="F74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24</v>
      </c>
      <c r="H9" s="10">
        <f t="shared" ref="H9:I9" si="1">SUM(E9:E22)</f>
        <v>5</v>
      </c>
      <c r="I9" s="10">
        <f t="shared" si="1"/>
        <v>19</v>
      </c>
    </row>
    <row r="10" spans="1:9">
      <c r="A10" s="10" t="s">
        <v>669</v>
      </c>
      <c r="B10" s="81">
        <v>1</v>
      </c>
      <c r="C10" s="10" t="s">
        <v>671</v>
      </c>
      <c r="D10" s="10">
        <v>1</v>
      </c>
      <c r="E10" s="10">
        <v>0</v>
      </c>
      <c r="F10" s="10">
        <v>1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3</v>
      </c>
      <c r="E11" s="10">
        <v>2</v>
      </c>
      <c r="F11" s="10">
        <v>1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4</v>
      </c>
      <c r="E13" s="10">
        <v>2</v>
      </c>
      <c r="F13" s="10">
        <v>2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2</v>
      </c>
      <c r="E14" s="10">
        <v>1</v>
      </c>
      <c r="F14" s="10">
        <v>1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3</v>
      </c>
      <c r="E17" s="10">
        <v>0</v>
      </c>
      <c r="F17" s="10">
        <v>3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9</v>
      </c>
      <c r="E18" s="10">
        <v>0</v>
      </c>
      <c r="F18" s="10">
        <v>9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2</v>
      </c>
      <c r="E22" s="10">
        <v>0</v>
      </c>
      <c r="F22" s="10">
        <v>2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7</v>
      </c>
      <c r="H23" s="84">
        <f t="shared" ref="H23:I23" si="2">SUM(E23:E31)</f>
        <v>1</v>
      </c>
      <c r="I23" s="84">
        <f t="shared" si="2"/>
        <v>6</v>
      </c>
    </row>
    <row r="24" spans="1:9">
      <c r="A24" s="84" t="s">
        <v>683</v>
      </c>
      <c r="B24" s="85">
        <v>2</v>
      </c>
      <c r="C24" s="84" t="s">
        <v>685</v>
      </c>
      <c r="D24" s="84">
        <v>1</v>
      </c>
      <c r="E24" s="84">
        <v>0</v>
      </c>
      <c r="F24" s="84">
        <v>1</v>
      </c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>
        <v>1</v>
      </c>
      <c r="E25" s="84">
        <v>1</v>
      </c>
      <c r="F25" s="84">
        <v>0</v>
      </c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>
        <v>2</v>
      </c>
      <c r="E27" s="84">
        <v>0</v>
      </c>
      <c r="F27" s="84">
        <v>2</v>
      </c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>
        <v>1</v>
      </c>
      <c r="E28" s="84">
        <v>0</v>
      </c>
      <c r="F28" s="84">
        <v>1</v>
      </c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>
        <v>2</v>
      </c>
      <c r="E31" s="84">
        <v>0</v>
      </c>
      <c r="F31" s="84">
        <v>2</v>
      </c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3</v>
      </c>
      <c r="H38" s="10">
        <f t="shared" ref="H38:I38" si="5">SUM(E38:E44)</f>
        <v>1</v>
      </c>
      <c r="I38" s="10">
        <f t="shared" si="5"/>
        <v>2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>
        <v>1</v>
      </c>
      <c r="E41" s="10">
        <v>1</v>
      </c>
      <c r="F41" s="10"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>
        <v>1</v>
      </c>
      <c r="E42" s="10">
        <v>0</v>
      </c>
      <c r="F42" s="10">
        <v>1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>
        <v>0</v>
      </c>
      <c r="F43" s="10">
        <v>1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>
        <v>67</v>
      </c>
      <c r="E71" s="10">
        <v>28</v>
      </c>
      <c r="F71" s="10">
        <v>39</v>
      </c>
      <c r="G71" s="10">
        <f>SUM(D71:D73)</f>
        <v>131</v>
      </c>
      <c r="H71" s="10">
        <f t="shared" ref="H71:I71" si="13">SUM(E71:E73)</f>
        <v>50</v>
      </c>
      <c r="I71" s="10">
        <f t="shared" si="13"/>
        <v>81</v>
      </c>
    </row>
    <row r="72" spans="1:9">
      <c r="A72" s="10" t="s">
        <v>719</v>
      </c>
      <c r="B72" s="81"/>
      <c r="C72" s="10" t="s">
        <v>721</v>
      </c>
      <c r="D72" s="10">
        <v>52</v>
      </c>
      <c r="E72" s="10">
        <v>19</v>
      </c>
      <c r="F72" s="10">
        <v>33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>
        <v>12</v>
      </c>
      <c r="E73" s="10">
        <v>3</v>
      </c>
      <c r="F73" s="10">
        <v>9</v>
      </c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9"/>
  <sheetViews>
    <sheetView showFormulas="1"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7" t="s">
        <v>30</v>
      </c>
      <c r="B1" s="167"/>
      <c r="C1" s="167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9" t="s">
        <v>578</v>
      </c>
      <c r="B3" s="16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0" t="s">
        <v>124</v>
      </c>
      <c r="B4" s="17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0" t="s">
        <v>145</v>
      </c>
      <c r="B38" s="17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9" t="s">
        <v>579</v>
      </c>
      <c r="B67" s="16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4" t="s">
        <v>62</v>
      </c>
      <c r="B114" s="17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0" t="s">
        <v>202</v>
      </c>
      <c r="B135" s="17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7" t="s">
        <v>67</v>
      </c>
      <c r="B256" s="167"/>
      <c r="C256" s="167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2" t="s">
        <v>60</v>
      </c>
      <c r="B257" s="183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4" t="s">
        <v>266</v>
      </c>
      <c r="B258" s="185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8" t="s">
        <v>268</v>
      </c>
      <c r="B260" s="17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8" t="s">
        <v>269</v>
      </c>
      <c r="B263" s="17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8" t="s">
        <v>601</v>
      </c>
      <c r="B314" s="17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0" t="s">
        <v>270</v>
      </c>
      <c r="B339" s="18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8" t="s">
        <v>271</v>
      </c>
      <c r="B340" s="17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8" t="s">
        <v>357</v>
      </c>
      <c r="B444" s="17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</row>
    <row r="483" spans="1:10">
      <c r="A483" s="188" t="s">
        <v>389</v>
      </c>
      <c r="B483" s="189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8" t="s">
        <v>390</v>
      </c>
      <c r="B484" s="17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8" t="s">
        <v>410</v>
      </c>
      <c r="B504" s="17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8" t="s">
        <v>949</v>
      </c>
      <c r="B509" s="17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8" t="s">
        <v>414</v>
      </c>
      <c r="B510" s="17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8" t="s">
        <v>426</v>
      </c>
      <c r="B523" s="17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8" t="s">
        <v>432</v>
      </c>
      <c r="B529" s="17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8" t="s">
        <v>441</v>
      </c>
      <c r="B539" s="17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6" t="s">
        <v>449</v>
      </c>
      <c r="B548" s="187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8" t="s">
        <v>450</v>
      </c>
      <c r="B549" s="179"/>
      <c r="C549" s="32"/>
      <c r="D549" s="32">
        <f>C549</f>
        <v>0</v>
      </c>
      <c r="E549" s="32">
        <f>D549</f>
        <v>0</v>
      </c>
    </row>
    <row r="550" spans="1:10" outlineLevel="1">
      <c r="A550" s="178" t="s">
        <v>451</v>
      </c>
      <c r="B550" s="179"/>
      <c r="C550" s="32">
        <v>0</v>
      </c>
      <c r="D550" s="32">
        <f>C550</f>
        <v>0</v>
      </c>
      <c r="E550" s="32">
        <f>D550</f>
        <v>0</v>
      </c>
    </row>
    <row r="551" spans="1:10">
      <c r="A551" s="184" t="s">
        <v>455</v>
      </c>
      <c r="B551" s="185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80" t="s">
        <v>456</v>
      </c>
      <c r="B552" s="181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8" t="s">
        <v>457</v>
      </c>
      <c r="B553" s="17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8" t="s">
        <v>461</v>
      </c>
      <c r="B557" s="17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2" t="s">
        <v>62</v>
      </c>
      <c r="B560" s="183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4" t="s">
        <v>464</v>
      </c>
      <c r="B561" s="185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80" t="s">
        <v>465</v>
      </c>
      <c r="B562" s="181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8" t="s">
        <v>466</v>
      </c>
      <c r="B563" s="17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8" t="s">
        <v>467</v>
      </c>
      <c r="B568" s="17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8" t="s">
        <v>472</v>
      </c>
      <c r="B569" s="17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8" t="s">
        <v>473</v>
      </c>
      <c r="B570" s="17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8" t="s">
        <v>480</v>
      </c>
      <c r="B577" s="17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8" t="s">
        <v>481</v>
      </c>
      <c r="B578" s="17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8" t="s">
        <v>485</v>
      </c>
      <c r="B582" s="17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8" t="s">
        <v>488</v>
      </c>
      <c r="B585" s="17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8" t="s">
        <v>489</v>
      </c>
      <c r="B586" s="17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8" t="s">
        <v>490</v>
      </c>
      <c r="B587" s="17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8" t="s">
        <v>491</v>
      </c>
      <c r="B588" s="17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8" t="s">
        <v>498</v>
      </c>
      <c r="B593" s="17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8" t="s">
        <v>502</v>
      </c>
      <c r="B596" s="17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8" t="s">
        <v>503</v>
      </c>
      <c r="B600" s="17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8" t="s">
        <v>506</v>
      </c>
      <c r="B604" s="17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8" t="s">
        <v>513</v>
      </c>
      <c r="B611" s="17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8" t="s">
        <v>519</v>
      </c>
      <c r="B617" s="17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8" t="s">
        <v>531</v>
      </c>
      <c r="B629" s="17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80" t="s">
        <v>541</v>
      </c>
      <c r="B639" s="181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8" t="s">
        <v>542</v>
      </c>
      <c r="B640" s="17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8" t="s">
        <v>543</v>
      </c>
      <c r="B641" s="17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8" t="s">
        <v>544</v>
      </c>
      <c r="B642" s="17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80" t="s">
        <v>545</v>
      </c>
      <c r="B643" s="181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8" t="s">
        <v>546</v>
      </c>
      <c r="B644" s="17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8" t="s">
        <v>547</v>
      </c>
      <c r="B645" s="179"/>
      <c r="C645" s="32">
        <v>0</v>
      </c>
      <c r="D645" s="32">
        <f>C645</f>
        <v>0</v>
      </c>
      <c r="E645" s="32">
        <f>D645</f>
        <v>0</v>
      </c>
    </row>
    <row r="646" spans="1:10">
      <c r="A646" s="180" t="s">
        <v>548</v>
      </c>
      <c r="B646" s="181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8" t="s">
        <v>549</v>
      </c>
      <c r="B647" s="17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8" t="s">
        <v>550</v>
      </c>
      <c r="B652" s="17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8" t="s">
        <v>551</v>
      </c>
      <c r="B653" s="17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8" t="s">
        <v>552</v>
      </c>
      <c r="B654" s="17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8" t="s">
        <v>553</v>
      </c>
      <c r="B661" s="17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8" t="s">
        <v>554</v>
      </c>
      <c r="B662" s="17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8" t="s">
        <v>555</v>
      </c>
      <c r="B666" s="17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8" t="s">
        <v>556</v>
      </c>
      <c r="B669" s="17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8" t="s">
        <v>557</v>
      </c>
      <c r="B670" s="17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8" t="s">
        <v>558</v>
      </c>
      <c r="B671" s="17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8" t="s">
        <v>559</v>
      </c>
      <c r="B672" s="17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8" t="s">
        <v>560</v>
      </c>
      <c r="B677" s="17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8" t="s">
        <v>561</v>
      </c>
      <c r="B680" s="17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8" t="s">
        <v>562</v>
      </c>
      <c r="B684" s="17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8" t="s">
        <v>563</v>
      </c>
      <c r="B688" s="17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8" t="s">
        <v>564</v>
      </c>
      <c r="B695" s="17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8" t="s">
        <v>565</v>
      </c>
      <c r="B701" s="17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8" t="s">
        <v>566</v>
      </c>
      <c r="B713" s="17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8" t="s">
        <v>567</v>
      </c>
      <c r="B714" s="17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8" t="s">
        <v>568</v>
      </c>
      <c r="B715" s="17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8" t="s">
        <v>569</v>
      </c>
      <c r="B716" s="17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4" t="s">
        <v>570</v>
      </c>
      <c r="B717" s="185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80" t="s">
        <v>571</v>
      </c>
      <c r="B718" s="181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90" t="s">
        <v>851</v>
      </c>
      <c r="B719" s="191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90" t="s">
        <v>850</v>
      </c>
      <c r="B723" s="191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4" t="s">
        <v>577</v>
      </c>
      <c r="B726" s="185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80" t="s">
        <v>588</v>
      </c>
      <c r="B727" s="181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90" t="s">
        <v>849</v>
      </c>
      <c r="B728" s="191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90" t="s">
        <v>848</v>
      </c>
      <c r="B731" s="191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90" t="s">
        <v>846</v>
      </c>
      <c r="B734" s="191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90" t="s">
        <v>843</v>
      </c>
      <c r="B740" s="191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90" t="s">
        <v>842</v>
      </c>
      <c r="B742" s="191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90" t="s">
        <v>841</v>
      </c>
      <c r="B744" s="191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90" t="s">
        <v>836</v>
      </c>
      <c r="B751" s="191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90" t="s">
        <v>834</v>
      </c>
      <c r="B756" s="191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90" t="s">
        <v>830</v>
      </c>
      <c r="B761" s="191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90" t="s">
        <v>828</v>
      </c>
      <c r="B766" s="191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90" t="s">
        <v>826</v>
      </c>
      <c r="B768" s="191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90" t="s">
        <v>823</v>
      </c>
      <c r="B772" s="191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90" t="s">
        <v>817</v>
      </c>
      <c r="B778" s="191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9 J643 J717:J718 J646 J726:J727" xr:uid="{00000000-0002-0000-0200-000007000000}">
      <formula1>C640+C794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 J1:J4 J551:J552 J561:J562 J339 J548" xr:uid="{00000000-0002-0000-0200-00000A000000}">
      <formula1>C2+C114</formula1>
    </dataValidation>
    <dataValidation type="custom" allowBlank="1" showInputMessage="1" showErrorMessage="1" sqref="J560" xr:uid="{00000000-0002-0000-02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showFormulas="1"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7" t="s">
        <v>30</v>
      </c>
      <c r="B1" s="167"/>
      <c r="C1" s="167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9" t="s">
        <v>578</v>
      </c>
      <c r="B3" s="16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0" t="s">
        <v>124</v>
      </c>
      <c r="B4" s="17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0" t="s">
        <v>145</v>
      </c>
      <c r="B38" s="17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9" t="s">
        <v>579</v>
      </c>
      <c r="B67" s="16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4" t="s">
        <v>62</v>
      </c>
      <c r="B114" s="17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0" t="s">
        <v>202</v>
      </c>
      <c r="B135" s="17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7" t="s">
        <v>67</v>
      </c>
      <c r="B256" s="167"/>
      <c r="C256" s="167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2" t="s">
        <v>60</v>
      </c>
      <c r="B257" s="183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4" t="s">
        <v>266</v>
      </c>
      <c r="B258" s="185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8" t="s">
        <v>268</v>
      </c>
      <c r="B260" s="17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8" t="s">
        <v>269</v>
      </c>
      <c r="B263" s="17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8" t="s">
        <v>601</v>
      </c>
      <c r="B314" s="17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0" t="s">
        <v>270</v>
      </c>
      <c r="B339" s="18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8" t="s">
        <v>271</v>
      </c>
      <c r="B340" s="17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8" t="s">
        <v>357</v>
      </c>
      <c r="B444" s="17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</row>
    <row r="483" spans="1:10">
      <c r="A483" s="188" t="s">
        <v>389</v>
      </c>
      <c r="B483" s="189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8" t="s">
        <v>390</v>
      </c>
      <c r="B484" s="17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8" t="s">
        <v>410</v>
      </c>
      <c r="B504" s="17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8" t="s">
        <v>949</v>
      </c>
      <c r="B509" s="17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8" t="s">
        <v>414</v>
      </c>
      <c r="B510" s="17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8" t="s">
        <v>426</v>
      </c>
      <c r="B523" s="17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8" t="s">
        <v>432</v>
      </c>
      <c r="B529" s="17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8" t="s">
        <v>441</v>
      </c>
      <c r="B539" s="17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6" t="s">
        <v>449</v>
      </c>
      <c r="B548" s="187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8" t="s">
        <v>450</v>
      </c>
      <c r="B549" s="179"/>
      <c r="C549" s="32"/>
      <c r="D549" s="32">
        <f>C549</f>
        <v>0</v>
      </c>
      <c r="E549" s="32">
        <f>D549</f>
        <v>0</v>
      </c>
    </row>
    <row r="550" spans="1:10" outlineLevel="1">
      <c r="A550" s="178" t="s">
        <v>451</v>
      </c>
      <c r="B550" s="179"/>
      <c r="C550" s="32">
        <v>0</v>
      </c>
      <c r="D550" s="32">
        <f>C550</f>
        <v>0</v>
      </c>
      <c r="E550" s="32">
        <f>D550</f>
        <v>0</v>
      </c>
    </row>
    <row r="551" spans="1:10">
      <c r="A551" s="184" t="s">
        <v>455</v>
      </c>
      <c r="B551" s="185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80" t="s">
        <v>456</v>
      </c>
      <c r="B552" s="181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8" t="s">
        <v>457</v>
      </c>
      <c r="B553" s="17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8" t="s">
        <v>461</v>
      </c>
      <c r="B557" s="17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2" t="s">
        <v>62</v>
      </c>
      <c r="B560" s="183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4" t="s">
        <v>464</v>
      </c>
      <c r="B561" s="185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80" t="s">
        <v>465</v>
      </c>
      <c r="B562" s="181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8" t="s">
        <v>466</v>
      </c>
      <c r="B563" s="17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8" t="s">
        <v>467</v>
      </c>
      <c r="B568" s="17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8" t="s">
        <v>472</v>
      </c>
      <c r="B569" s="17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8" t="s">
        <v>473</v>
      </c>
      <c r="B570" s="17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8" t="s">
        <v>480</v>
      </c>
      <c r="B577" s="17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8" t="s">
        <v>481</v>
      </c>
      <c r="B578" s="17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8" t="s">
        <v>485</v>
      </c>
      <c r="B582" s="17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8" t="s">
        <v>488</v>
      </c>
      <c r="B585" s="17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8" t="s">
        <v>489</v>
      </c>
      <c r="B586" s="17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8" t="s">
        <v>490</v>
      </c>
      <c r="B587" s="17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8" t="s">
        <v>491</v>
      </c>
      <c r="B588" s="17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8" t="s">
        <v>498</v>
      </c>
      <c r="B593" s="17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8" t="s">
        <v>502</v>
      </c>
      <c r="B596" s="17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8" t="s">
        <v>503</v>
      </c>
      <c r="B600" s="17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8" t="s">
        <v>506</v>
      </c>
      <c r="B604" s="17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8" t="s">
        <v>513</v>
      </c>
      <c r="B611" s="17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8" t="s">
        <v>519</v>
      </c>
      <c r="B617" s="17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8" t="s">
        <v>531</v>
      </c>
      <c r="B629" s="17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80" t="s">
        <v>541</v>
      </c>
      <c r="B639" s="181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8" t="s">
        <v>542</v>
      </c>
      <c r="B640" s="17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8" t="s">
        <v>543</v>
      </c>
      <c r="B641" s="17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8" t="s">
        <v>544</v>
      </c>
      <c r="B642" s="17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80" t="s">
        <v>545</v>
      </c>
      <c r="B643" s="181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8" t="s">
        <v>546</v>
      </c>
      <c r="B644" s="17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8" t="s">
        <v>547</v>
      </c>
      <c r="B645" s="179"/>
      <c r="C645" s="32">
        <v>0</v>
      </c>
      <c r="D645" s="32">
        <f>C645</f>
        <v>0</v>
      </c>
      <c r="E645" s="32">
        <f>D645</f>
        <v>0</v>
      </c>
    </row>
    <row r="646" spans="1:10">
      <c r="A646" s="180" t="s">
        <v>548</v>
      </c>
      <c r="B646" s="181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8" t="s">
        <v>549</v>
      </c>
      <c r="B647" s="17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8" t="s">
        <v>550</v>
      </c>
      <c r="B652" s="17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8" t="s">
        <v>551</v>
      </c>
      <c r="B653" s="17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8" t="s">
        <v>552</v>
      </c>
      <c r="B654" s="17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8" t="s">
        <v>553</v>
      </c>
      <c r="B661" s="17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8" t="s">
        <v>554</v>
      </c>
      <c r="B662" s="17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8" t="s">
        <v>555</v>
      </c>
      <c r="B666" s="17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8" t="s">
        <v>556</v>
      </c>
      <c r="B669" s="17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8" t="s">
        <v>557</v>
      </c>
      <c r="B670" s="17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8" t="s">
        <v>558</v>
      </c>
      <c r="B671" s="17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8" t="s">
        <v>559</v>
      </c>
      <c r="B672" s="17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8" t="s">
        <v>560</v>
      </c>
      <c r="B677" s="17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8" t="s">
        <v>561</v>
      </c>
      <c r="B680" s="17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8" t="s">
        <v>562</v>
      </c>
      <c r="B684" s="17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8" t="s">
        <v>563</v>
      </c>
      <c r="B688" s="17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8" t="s">
        <v>564</v>
      </c>
      <c r="B695" s="17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8" t="s">
        <v>565</v>
      </c>
      <c r="B701" s="17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8" t="s">
        <v>566</v>
      </c>
      <c r="B713" s="17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8" t="s">
        <v>567</v>
      </c>
      <c r="B714" s="17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8" t="s">
        <v>568</v>
      </c>
      <c r="B715" s="17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8" t="s">
        <v>569</v>
      </c>
      <c r="B716" s="17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4" t="s">
        <v>570</v>
      </c>
      <c r="B717" s="185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80" t="s">
        <v>571</v>
      </c>
      <c r="B718" s="181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90" t="s">
        <v>851</v>
      </c>
      <c r="B719" s="191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90" t="s">
        <v>850</v>
      </c>
      <c r="B723" s="191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4" t="s">
        <v>577</v>
      </c>
      <c r="B726" s="185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80" t="s">
        <v>588</v>
      </c>
      <c r="B727" s="181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90" t="s">
        <v>849</v>
      </c>
      <c r="B728" s="191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90" t="s">
        <v>848</v>
      </c>
      <c r="B731" s="191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90" t="s">
        <v>846</v>
      </c>
      <c r="B734" s="191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90" t="s">
        <v>843</v>
      </c>
      <c r="B740" s="191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90" t="s">
        <v>842</v>
      </c>
      <c r="B742" s="191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90" t="s">
        <v>841</v>
      </c>
      <c r="B744" s="191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90" t="s">
        <v>836</v>
      </c>
      <c r="B751" s="191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90" t="s">
        <v>834</v>
      </c>
      <c r="B756" s="191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90" t="s">
        <v>830</v>
      </c>
      <c r="B761" s="191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90" t="s">
        <v>828</v>
      </c>
      <c r="B766" s="191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90" t="s">
        <v>826</v>
      </c>
      <c r="B768" s="191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90" t="s">
        <v>823</v>
      </c>
      <c r="B772" s="191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90" t="s">
        <v>817</v>
      </c>
      <c r="B778" s="191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560" xr:uid="{00000000-0002-0000-0300-000001000000}">
      <formula1>C259+C374</formula1>
    </dataValidation>
    <dataValidation type="custom" allowBlank="1" showInputMessage="1" showErrorMessage="1" sqref="J483 J1:J4 J551:J552 J561:J562 J339 J548" xr:uid="{00000000-0002-0000-0300-000002000000}">
      <formula1>C2+C114</formula1>
    </dataValidation>
    <dataValidation type="custom" allowBlank="1" showInputMessage="1" showErrorMessage="1" sqref="J256:J259" xr:uid="{00000000-0002-0000-0300-000003000000}">
      <formula1>C257+C372</formula1>
    </dataValidation>
    <dataValidation type="custom" allowBlank="1" showInputMessage="1" showErrorMessage="1" sqref="J11" xr:uid="{00000000-0002-0000-0300-000004000000}">
      <formula1>C12+C136</formula1>
    </dataValidation>
    <dataValidation type="custom" allowBlank="1" showInputMessage="1" showErrorMessage="1" sqref="J639 J643 J717:J718 J646 J726:J727" xr:uid="{00000000-0002-0000-0300-000005000000}">
      <formula1>C640+C794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135" xr:uid="{00000000-0002-0000-0300-000007000000}">
      <formula1>C136+C349</formula1>
    </dataValidation>
    <dataValidation type="custom" allowBlank="1" showInputMessage="1" showErrorMessage="1" sqref="J163" xr:uid="{00000000-0002-0000-0300-000008000000}">
      <formula1>C164+C360</formula1>
    </dataValidation>
    <dataValidation type="custom" allowBlank="1" showInputMessage="1" showErrorMessage="1" sqref="J170" xr:uid="{00000000-0002-0000-0300-000009000000}">
      <formula1>C171+C363</formula1>
    </dataValidation>
    <dataValidation type="custom" allowBlank="1" showInputMessage="1" showErrorMessage="1" sqref="J177:J178" xr:uid="{00000000-0002-0000-0300-00000A000000}">
      <formula1>C178+C366</formula1>
    </dataValidation>
    <dataValidation type="custom" allowBlank="1" showInputMessage="1" showErrorMessage="1" sqref="J152:J153" xr:uid="{00000000-0002-0000-0300-00000B000000}">
      <formula1>C153+C355</formula1>
    </dataValidation>
    <dataValidation type="custom" allowBlank="1" showInputMessage="1" showErrorMessage="1" sqref="J114:J116" xr:uid="{00000000-0002-0000-03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9"/>
  <sheetViews>
    <sheetView showFormulas="1"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7" t="s">
        <v>30</v>
      </c>
      <c r="B1" s="167"/>
      <c r="C1" s="167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9" t="s">
        <v>578</v>
      </c>
      <c r="B3" s="16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0" t="s">
        <v>124</v>
      </c>
      <c r="B4" s="17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0" t="s">
        <v>145</v>
      </c>
      <c r="B38" s="17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9" t="s">
        <v>579</v>
      </c>
      <c r="B67" s="16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4" t="s">
        <v>62</v>
      </c>
      <c r="B114" s="17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0" t="s">
        <v>202</v>
      </c>
      <c r="B135" s="17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7" t="s">
        <v>67</v>
      </c>
      <c r="B256" s="167"/>
      <c r="C256" s="167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2" t="s">
        <v>60</v>
      </c>
      <c r="B257" s="183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4" t="s">
        <v>266</v>
      </c>
      <c r="B258" s="185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8" t="s">
        <v>268</v>
      </c>
      <c r="B260" s="17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8" t="s">
        <v>269</v>
      </c>
      <c r="B263" s="17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8" t="s">
        <v>601</v>
      </c>
      <c r="B314" s="17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0" t="s">
        <v>270</v>
      </c>
      <c r="B339" s="18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8" t="s">
        <v>271</v>
      </c>
      <c r="B340" s="17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8" t="s">
        <v>357</v>
      </c>
      <c r="B444" s="17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</row>
    <row r="483" spans="1:10">
      <c r="A483" s="188" t="s">
        <v>389</v>
      </c>
      <c r="B483" s="189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8" t="s">
        <v>390</v>
      </c>
      <c r="B484" s="17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8" t="s">
        <v>410</v>
      </c>
      <c r="B504" s="17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8" t="s">
        <v>949</v>
      </c>
      <c r="B509" s="17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8" t="s">
        <v>414</v>
      </c>
      <c r="B510" s="17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8" t="s">
        <v>426</v>
      </c>
      <c r="B523" s="17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8" t="s">
        <v>432</v>
      </c>
      <c r="B529" s="17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8" t="s">
        <v>441</v>
      </c>
      <c r="B539" s="17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6" t="s">
        <v>449</v>
      </c>
      <c r="B548" s="187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8" t="s">
        <v>450</v>
      </c>
      <c r="B549" s="179"/>
      <c r="C549" s="32"/>
      <c r="D549" s="32">
        <f>C549</f>
        <v>0</v>
      </c>
      <c r="E549" s="32">
        <f>D549</f>
        <v>0</v>
      </c>
    </row>
    <row r="550" spans="1:10" outlineLevel="1">
      <c r="A550" s="178" t="s">
        <v>451</v>
      </c>
      <c r="B550" s="179"/>
      <c r="C550" s="32">
        <v>0</v>
      </c>
      <c r="D550" s="32">
        <f>C550</f>
        <v>0</v>
      </c>
      <c r="E550" s="32">
        <f>D550</f>
        <v>0</v>
      </c>
    </row>
    <row r="551" spans="1:10">
      <c r="A551" s="184" t="s">
        <v>455</v>
      </c>
      <c r="B551" s="185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80" t="s">
        <v>456</v>
      </c>
      <c r="B552" s="181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8" t="s">
        <v>457</v>
      </c>
      <c r="B553" s="17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8" t="s">
        <v>461</v>
      </c>
      <c r="B557" s="17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2" t="s">
        <v>62</v>
      </c>
      <c r="B560" s="183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4" t="s">
        <v>464</v>
      </c>
      <c r="B561" s="185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80" t="s">
        <v>465</v>
      </c>
      <c r="B562" s="181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8" t="s">
        <v>466</v>
      </c>
      <c r="B563" s="17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8" t="s">
        <v>467</v>
      </c>
      <c r="B568" s="17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8" t="s">
        <v>472</v>
      </c>
      <c r="B569" s="17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8" t="s">
        <v>473</v>
      </c>
      <c r="B570" s="17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8" t="s">
        <v>480</v>
      </c>
      <c r="B577" s="17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8" t="s">
        <v>481</v>
      </c>
      <c r="B578" s="17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8" t="s">
        <v>485</v>
      </c>
      <c r="B582" s="17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8" t="s">
        <v>488</v>
      </c>
      <c r="B585" s="17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8" t="s">
        <v>489</v>
      </c>
      <c r="B586" s="17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8" t="s">
        <v>490</v>
      </c>
      <c r="B587" s="17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8" t="s">
        <v>491</v>
      </c>
      <c r="B588" s="17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8" t="s">
        <v>498</v>
      </c>
      <c r="B593" s="17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8" t="s">
        <v>502</v>
      </c>
      <c r="B596" s="17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8" t="s">
        <v>503</v>
      </c>
      <c r="B600" s="17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8" t="s">
        <v>506</v>
      </c>
      <c r="B604" s="17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8" t="s">
        <v>513</v>
      </c>
      <c r="B611" s="17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8" t="s">
        <v>519</v>
      </c>
      <c r="B617" s="17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8" t="s">
        <v>531</v>
      </c>
      <c r="B629" s="17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80" t="s">
        <v>541</v>
      </c>
      <c r="B639" s="181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8" t="s">
        <v>542</v>
      </c>
      <c r="B640" s="17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8" t="s">
        <v>543</v>
      </c>
      <c r="B641" s="17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8" t="s">
        <v>544</v>
      </c>
      <c r="B642" s="17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80" t="s">
        <v>545</v>
      </c>
      <c r="B643" s="181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8" t="s">
        <v>546</v>
      </c>
      <c r="B644" s="17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8" t="s">
        <v>547</v>
      </c>
      <c r="B645" s="179"/>
      <c r="C645" s="32">
        <v>0</v>
      </c>
      <c r="D645" s="32">
        <f>C645</f>
        <v>0</v>
      </c>
      <c r="E645" s="32">
        <f>D645</f>
        <v>0</v>
      </c>
    </row>
    <row r="646" spans="1:10">
      <c r="A646" s="180" t="s">
        <v>548</v>
      </c>
      <c r="B646" s="181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8" t="s">
        <v>549</v>
      </c>
      <c r="B647" s="17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8" t="s">
        <v>550</v>
      </c>
      <c r="B652" s="17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8" t="s">
        <v>551</v>
      </c>
      <c r="B653" s="17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8" t="s">
        <v>552</v>
      </c>
      <c r="B654" s="17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8" t="s">
        <v>553</v>
      </c>
      <c r="B661" s="17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8" t="s">
        <v>554</v>
      </c>
      <c r="B662" s="17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8" t="s">
        <v>555</v>
      </c>
      <c r="B666" s="17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8" t="s">
        <v>556</v>
      </c>
      <c r="B669" s="17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8" t="s">
        <v>557</v>
      </c>
      <c r="B670" s="17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8" t="s">
        <v>558</v>
      </c>
      <c r="B671" s="17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8" t="s">
        <v>559</v>
      </c>
      <c r="B672" s="17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8" t="s">
        <v>560</v>
      </c>
      <c r="B677" s="17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8" t="s">
        <v>561</v>
      </c>
      <c r="B680" s="17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8" t="s">
        <v>562</v>
      </c>
      <c r="B684" s="17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8" t="s">
        <v>563</v>
      </c>
      <c r="B688" s="17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8" t="s">
        <v>564</v>
      </c>
      <c r="B695" s="17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8" t="s">
        <v>565</v>
      </c>
      <c r="B701" s="17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8" t="s">
        <v>566</v>
      </c>
      <c r="B713" s="17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8" t="s">
        <v>567</v>
      </c>
      <c r="B714" s="17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8" t="s">
        <v>568</v>
      </c>
      <c r="B715" s="17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8" t="s">
        <v>569</v>
      </c>
      <c r="B716" s="17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4" t="s">
        <v>570</v>
      </c>
      <c r="B717" s="185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80" t="s">
        <v>571</v>
      </c>
      <c r="B718" s="181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90" t="s">
        <v>851</v>
      </c>
      <c r="B719" s="191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90" t="s">
        <v>850</v>
      </c>
      <c r="B723" s="191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4" t="s">
        <v>577</v>
      </c>
      <c r="B726" s="185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80" t="s">
        <v>588</v>
      </c>
      <c r="B727" s="181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90" t="s">
        <v>849</v>
      </c>
      <c r="B728" s="191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90" t="s">
        <v>848</v>
      </c>
      <c r="B731" s="191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90" t="s">
        <v>846</v>
      </c>
      <c r="B734" s="191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90" t="s">
        <v>843</v>
      </c>
      <c r="B740" s="191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90" t="s">
        <v>842</v>
      </c>
      <c r="B742" s="191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90" t="s">
        <v>841</v>
      </c>
      <c r="B744" s="191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90" t="s">
        <v>836</v>
      </c>
      <c r="B751" s="191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90" t="s">
        <v>834</v>
      </c>
      <c r="B756" s="191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90" t="s">
        <v>830</v>
      </c>
      <c r="B761" s="191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90" t="s">
        <v>828</v>
      </c>
      <c r="B766" s="191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90" t="s">
        <v>826</v>
      </c>
      <c r="B768" s="191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90" t="s">
        <v>823</v>
      </c>
      <c r="B772" s="191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90" t="s">
        <v>817</v>
      </c>
      <c r="B778" s="191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9 J643 J717:J718 J646 J726:J727" xr:uid="{00000000-0002-0000-0400-000007000000}">
      <formula1>C640+C794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 J1:J4 J551:J552 J561:J562 J339 J548" xr:uid="{00000000-0002-0000-0400-00000A000000}">
      <formula1>C2+C114</formula1>
    </dataValidation>
    <dataValidation type="custom" allowBlank="1" showInputMessage="1" showErrorMessage="1" sqref="J560" xr:uid="{00000000-0002-0000-04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zoomScale="180" zoomScaleNormal="180" workbookViewId="0">
      <selection activeCell="D1" sqref="D1"/>
    </sheetView>
  </sheetViews>
  <sheetFormatPr defaultColWidth="9.1796875" defaultRowHeight="14.5" outlineLevelRow="3"/>
  <cols>
    <col min="1" max="1" width="7" bestFit="1" customWidth="1"/>
    <col min="2" max="2" width="36.81640625" customWidth="1"/>
    <col min="3" max="3" width="27.2695312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7" t="s">
        <v>30</v>
      </c>
      <c r="B1" s="167"/>
      <c r="C1" s="167"/>
      <c r="D1" s="162" t="s">
        <v>853</v>
      </c>
      <c r="E1" s="162" t="s">
        <v>852</v>
      </c>
      <c r="G1" s="43" t="s">
        <v>31</v>
      </c>
      <c r="H1" s="44">
        <f>C2+C114</f>
        <v>2107747.6009999998</v>
      </c>
      <c r="I1" s="45"/>
      <c r="J1" s="46" t="b">
        <f>AND(H1=I1)</f>
        <v>0</v>
      </c>
    </row>
    <row r="2" spans="1:14">
      <c r="A2" s="168" t="s">
        <v>60</v>
      </c>
      <c r="B2" s="168"/>
      <c r="C2" s="26">
        <f>C3+C67</f>
        <v>1520000</v>
      </c>
      <c r="D2" s="26">
        <f>D3+D67</f>
        <v>1520000</v>
      </c>
      <c r="E2" s="26">
        <f>E3+E67</f>
        <v>1520000</v>
      </c>
      <c r="G2" s="39" t="s">
        <v>60</v>
      </c>
      <c r="H2" s="41">
        <f>C2</f>
        <v>1520000</v>
      </c>
      <c r="I2" s="42"/>
      <c r="J2" s="40" t="b">
        <f>AND(H2=I2)</f>
        <v>0</v>
      </c>
    </row>
    <row r="3" spans="1:14">
      <c r="A3" s="169" t="s">
        <v>578</v>
      </c>
      <c r="B3" s="169"/>
      <c r="C3" s="23">
        <f>C4+C11+C38+C61</f>
        <v>642000</v>
      </c>
      <c r="D3" s="23">
        <f>D4+D11+D38+D61</f>
        <v>642000</v>
      </c>
      <c r="E3" s="23">
        <f>E4+E11+E38+E61</f>
        <v>642000</v>
      </c>
      <c r="G3" s="39" t="s">
        <v>57</v>
      </c>
      <c r="H3" s="41">
        <f t="shared" ref="H3:H66" si="0">C3</f>
        <v>642000</v>
      </c>
      <c r="I3" s="42"/>
      <c r="J3" s="40" t="b">
        <f>AND(H3=I3)</f>
        <v>0</v>
      </c>
    </row>
    <row r="4" spans="1:14" ht="15" customHeight="1">
      <c r="A4" s="170" t="s">
        <v>124</v>
      </c>
      <c r="B4" s="171"/>
      <c r="C4" s="21">
        <f>SUM(C5:C10)</f>
        <v>283000</v>
      </c>
      <c r="D4" s="21">
        <f>SUM(D5:D10)</f>
        <v>283000</v>
      </c>
      <c r="E4" s="21">
        <f>SUM(E5:E10)</f>
        <v>283000</v>
      </c>
      <c r="F4" s="17"/>
      <c r="G4" s="39" t="s">
        <v>53</v>
      </c>
      <c r="H4" s="41">
        <f t="shared" si="0"/>
        <v>283000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80000</v>
      </c>
      <c r="D5" s="2">
        <f>C5</f>
        <v>80000</v>
      </c>
      <c r="E5" s="2">
        <f>D5</f>
        <v>80000</v>
      </c>
      <c r="F5" s="17"/>
      <c r="G5" s="17"/>
      <c r="H5" s="41">
        <f t="shared" si="0"/>
        <v>80000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22000</v>
      </c>
      <c r="D6" s="2">
        <f t="shared" ref="D6:E10" si="1">C6</f>
        <v>22000</v>
      </c>
      <c r="E6" s="2">
        <f t="shared" si="1"/>
        <v>22000</v>
      </c>
      <c r="F6" s="17"/>
      <c r="G6" s="17"/>
      <c r="H6" s="41">
        <f t="shared" si="0"/>
        <v>22000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70000</v>
      </c>
      <c r="D7" s="2">
        <f t="shared" si="1"/>
        <v>70000</v>
      </c>
      <c r="E7" s="2">
        <f t="shared" si="1"/>
        <v>70000</v>
      </c>
      <c r="F7" s="17"/>
      <c r="G7" s="17"/>
      <c r="H7" s="41">
        <f t="shared" si="0"/>
        <v>70000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110000</v>
      </c>
      <c r="D8" s="2">
        <f t="shared" si="1"/>
        <v>110000</v>
      </c>
      <c r="E8" s="2">
        <f t="shared" si="1"/>
        <v>110000</v>
      </c>
      <c r="F8" s="17"/>
      <c r="G8" s="17"/>
      <c r="H8" s="41">
        <f t="shared" si="0"/>
        <v>110000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70" t="s">
        <v>125</v>
      </c>
      <c r="B11" s="171"/>
      <c r="C11" s="21">
        <f>SUM(C12:C37)</f>
        <v>95800</v>
      </c>
      <c r="D11" s="21">
        <f>SUM(D12:D37)</f>
        <v>95800</v>
      </c>
      <c r="E11" s="21">
        <f>SUM(E12:E37)</f>
        <v>95800</v>
      </c>
      <c r="F11" s="17"/>
      <c r="G11" s="39" t="s">
        <v>54</v>
      </c>
      <c r="H11" s="41">
        <f t="shared" si="0"/>
        <v>95800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11000</v>
      </c>
      <c r="D12" s="2">
        <f>C12</f>
        <v>11000</v>
      </c>
      <c r="E12" s="2">
        <f>D12</f>
        <v>11000</v>
      </c>
      <c r="H12" s="41">
        <f t="shared" si="0"/>
        <v>11000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16000</v>
      </c>
      <c r="D32" s="2">
        <f t="shared" si="3"/>
        <v>16000</v>
      </c>
      <c r="E32" s="2">
        <f t="shared" si="3"/>
        <v>16000</v>
      </c>
      <c r="H32" s="41">
        <f t="shared" si="0"/>
        <v>16000</v>
      </c>
    </row>
    <row r="33" spans="1:10" hidden="1" outlineLevel="1">
      <c r="A33" s="3">
        <v>2403</v>
      </c>
      <c r="B33" s="1" t="s">
        <v>144</v>
      </c>
      <c r="C33" s="2">
        <v>9000</v>
      </c>
      <c r="D33" s="2">
        <f t="shared" si="3"/>
        <v>9000</v>
      </c>
      <c r="E33" s="2">
        <f t="shared" si="3"/>
        <v>9000</v>
      </c>
      <c r="H33" s="41">
        <f t="shared" si="0"/>
        <v>9000</v>
      </c>
    </row>
    <row r="34" spans="1:10" hidden="1" outlineLevel="1">
      <c r="A34" s="3">
        <v>2404</v>
      </c>
      <c r="B34" s="1" t="s">
        <v>7</v>
      </c>
      <c r="C34" s="2">
        <v>45000</v>
      </c>
      <c r="D34" s="2">
        <f t="shared" si="3"/>
        <v>45000</v>
      </c>
      <c r="E34" s="2">
        <f t="shared" si="3"/>
        <v>45000</v>
      </c>
      <c r="H34" s="41">
        <f t="shared" si="0"/>
        <v>45000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hidden="1" outlineLevel="1">
      <c r="A37" s="3">
        <v>2499</v>
      </c>
      <c r="B37" s="1" t="s">
        <v>10</v>
      </c>
      <c r="C37" s="15">
        <v>11800</v>
      </c>
      <c r="D37" s="2">
        <f t="shared" si="3"/>
        <v>11800</v>
      </c>
      <c r="E37" s="2">
        <f t="shared" si="3"/>
        <v>11800</v>
      </c>
      <c r="H37" s="41">
        <f t="shared" si="0"/>
        <v>11800</v>
      </c>
    </row>
    <row r="38" spans="1:10" collapsed="1">
      <c r="A38" s="170" t="s">
        <v>145</v>
      </c>
      <c r="B38" s="171"/>
      <c r="C38" s="21">
        <f>SUM(C39:C60)</f>
        <v>261200</v>
      </c>
      <c r="D38" s="21">
        <f>SUM(D39:D60)</f>
        <v>261200</v>
      </c>
      <c r="E38" s="21">
        <f>SUM(E39:E60)</f>
        <v>261200</v>
      </c>
      <c r="G38" s="39" t="s">
        <v>55</v>
      </c>
      <c r="H38" s="41">
        <f t="shared" si="0"/>
        <v>261200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 t="shared" si="0"/>
        <v>9000</v>
      </c>
    </row>
    <row r="40" spans="1:10" hidden="1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hidden="1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hidden="1" outlineLevel="1">
      <c r="A42" s="20">
        <v>3199</v>
      </c>
      <c r="B42" s="20" t="s">
        <v>14</v>
      </c>
      <c r="C42" s="2">
        <v>400</v>
      </c>
      <c r="D42" s="2">
        <f t="shared" si="4"/>
        <v>400</v>
      </c>
      <c r="E42" s="2">
        <f t="shared" si="4"/>
        <v>400</v>
      </c>
      <c r="H42" s="41">
        <f t="shared" si="0"/>
        <v>400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2500</v>
      </c>
      <c r="D45" s="2">
        <f t="shared" si="4"/>
        <v>2500</v>
      </c>
      <c r="E45" s="2">
        <f t="shared" si="4"/>
        <v>2500</v>
      </c>
      <c r="H45" s="41">
        <f t="shared" si="0"/>
        <v>2500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49000</v>
      </c>
      <c r="D48" s="2">
        <f t="shared" si="4"/>
        <v>49000</v>
      </c>
      <c r="E48" s="2">
        <f t="shared" si="4"/>
        <v>49000</v>
      </c>
      <c r="H48" s="41">
        <f t="shared" si="0"/>
        <v>49000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hidden="1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hidden="1" outlineLevel="1">
      <c r="A55" s="20">
        <v>3303</v>
      </c>
      <c r="B55" s="20" t="s">
        <v>153</v>
      </c>
      <c r="C55" s="2">
        <v>121000</v>
      </c>
      <c r="D55" s="2">
        <f t="shared" si="4"/>
        <v>121000</v>
      </c>
      <c r="E55" s="2">
        <f t="shared" si="4"/>
        <v>121000</v>
      </c>
      <c r="H55" s="41">
        <f t="shared" si="0"/>
        <v>121000</v>
      </c>
    </row>
    <row r="56" spans="1:10" hidden="1" outlineLevel="1">
      <c r="A56" s="20">
        <v>3303</v>
      </c>
      <c r="B56" s="20" t="s">
        <v>154</v>
      </c>
      <c r="C56" s="2">
        <v>61000</v>
      </c>
      <c r="D56" s="2">
        <f t="shared" ref="D56:E60" si="5">C56</f>
        <v>61000</v>
      </c>
      <c r="E56" s="2">
        <f t="shared" si="5"/>
        <v>61000</v>
      </c>
      <c r="H56" s="41">
        <f t="shared" si="0"/>
        <v>61000</v>
      </c>
    </row>
    <row r="57" spans="1:10" hidden="1" outlineLevel="1">
      <c r="A57" s="20">
        <v>3304</v>
      </c>
      <c r="B57" s="20" t="s">
        <v>155</v>
      </c>
      <c r="C57" s="2">
        <v>4000</v>
      </c>
      <c r="D57" s="2">
        <f t="shared" si="5"/>
        <v>4000</v>
      </c>
      <c r="E57" s="2">
        <f t="shared" si="5"/>
        <v>4000</v>
      </c>
      <c r="H57" s="41">
        <f t="shared" si="0"/>
        <v>4000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70" t="s">
        <v>158</v>
      </c>
      <c r="B61" s="171"/>
      <c r="C61" s="22">
        <f>SUM(C62:C66)</f>
        <v>2000</v>
      </c>
      <c r="D61" s="22">
        <f>SUM(D62:D66)</f>
        <v>2000</v>
      </c>
      <c r="E61" s="22">
        <f>SUM(E62:E66)</f>
        <v>2000</v>
      </c>
      <c r="G61" s="39" t="s">
        <v>105</v>
      </c>
      <c r="H61" s="41">
        <f t="shared" si="0"/>
        <v>2000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2000</v>
      </c>
      <c r="D62" s="2">
        <f>C62</f>
        <v>2000</v>
      </c>
      <c r="E62" s="2">
        <f>D62</f>
        <v>2000</v>
      </c>
      <c r="H62" s="41">
        <f t="shared" si="0"/>
        <v>2000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9" t="s">
        <v>579</v>
      </c>
      <c r="B67" s="169"/>
      <c r="C67" s="25">
        <f>C97+C68</f>
        <v>878000</v>
      </c>
      <c r="D67" s="25">
        <f>D97+D68</f>
        <v>878000</v>
      </c>
      <c r="E67" s="25">
        <f>E97+E68</f>
        <v>878000</v>
      </c>
      <c r="G67" s="39" t="s">
        <v>59</v>
      </c>
      <c r="H67" s="41">
        <f t="shared" ref="H67:H130" si="7">C67</f>
        <v>878000</v>
      </c>
      <c r="I67" s="42"/>
      <c r="J67" s="40" t="b">
        <f>AND(H67=I67)</f>
        <v>0</v>
      </c>
    </row>
    <row r="68" spans="1:10">
      <c r="A68" s="170" t="s">
        <v>163</v>
      </c>
      <c r="B68" s="171"/>
      <c r="C68" s="21">
        <f>SUM(C69:C96)</f>
        <v>25000</v>
      </c>
      <c r="D68" s="21">
        <f>SUM(D69:D96)</f>
        <v>25000</v>
      </c>
      <c r="E68" s="21">
        <f>SUM(E69:E96)</f>
        <v>25000</v>
      </c>
      <c r="G68" s="39" t="s">
        <v>56</v>
      </c>
      <c r="H68" s="41">
        <f t="shared" si="7"/>
        <v>25000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25000</v>
      </c>
      <c r="D79" s="2">
        <f t="shared" si="8"/>
        <v>25000</v>
      </c>
      <c r="E79" s="2">
        <f t="shared" si="8"/>
        <v>25000</v>
      </c>
      <c r="H79" s="41">
        <f t="shared" si="7"/>
        <v>25000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853000</v>
      </c>
      <c r="D97" s="21">
        <f>SUM(D98:D113)</f>
        <v>853000</v>
      </c>
      <c r="E97" s="21">
        <f>SUM(E98:E113)</f>
        <v>853000</v>
      </c>
      <c r="G97" s="39" t="s">
        <v>58</v>
      </c>
      <c r="H97" s="41">
        <f t="shared" si="7"/>
        <v>853000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667000</v>
      </c>
      <c r="D98" s="2">
        <f>C98</f>
        <v>667000</v>
      </c>
      <c r="E98" s="2">
        <f>D98</f>
        <v>667000</v>
      </c>
      <c r="H98" s="41">
        <f t="shared" si="7"/>
        <v>667000</v>
      </c>
    </row>
    <row r="99" spans="1:10" ht="15" hidden="1" customHeight="1" outlineLevel="1">
      <c r="A99" s="3">
        <v>6002</v>
      </c>
      <c r="B99" s="1" t="s">
        <v>185</v>
      </c>
      <c r="C99" s="2">
        <v>85000</v>
      </c>
      <c r="D99" s="2">
        <f t="shared" ref="D99:E113" si="10">C99</f>
        <v>85000</v>
      </c>
      <c r="E99" s="2">
        <f t="shared" si="10"/>
        <v>85000</v>
      </c>
      <c r="H99" s="41">
        <f t="shared" si="7"/>
        <v>85000</v>
      </c>
    </row>
    <row r="100" spans="1:10" ht="15" hidden="1" customHeight="1" outlineLevel="1">
      <c r="A100" s="3">
        <v>6003</v>
      </c>
      <c r="B100" s="1" t="s">
        <v>186</v>
      </c>
      <c r="C100" s="2">
        <v>50000</v>
      </c>
      <c r="D100" s="2">
        <f t="shared" si="10"/>
        <v>50000</v>
      </c>
      <c r="E100" s="2">
        <f t="shared" si="10"/>
        <v>50000</v>
      </c>
      <c r="H100" s="41">
        <f t="shared" si="7"/>
        <v>50000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3000</v>
      </c>
      <c r="D103" s="2">
        <f t="shared" si="10"/>
        <v>3000</v>
      </c>
      <c r="E103" s="2">
        <f t="shared" si="10"/>
        <v>3000</v>
      </c>
      <c r="H103" s="41">
        <f t="shared" si="7"/>
        <v>3000</v>
      </c>
    </row>
    <row r="104" spans="1:10" ht="15" hidden="1" customHeight="1" outlineLevel="1">
      <c r="A104" s="3">
        <v>6007</v>
      </c>
      <c r="B104" s="1" t="s">
        <v>27</v>
      </c>
      <c r="C104" s="2">
        <v>6000</v>
      </c>
      <c r="D104" s="2">
        <f t="shared" si="10"/>
        <v>6000</v>
      </c>
      <c r="E104" s="2">
        <f t="shared" si="10"/>
        <v>6000</v>
      </c>
      <c r="H104" s="41">
        <f t="shared" si="7"/>
        <v>6000</v>
      </c>
    </row>
    <row r="105" spans="1:10" hidden="1" outlineLevel="1">
      <c r="A105" s="3">
        <v>6008</v>
      </c>
      <c r="B105" s="1" t="s">
        <v>110</v>
      </c>
      <c r="C105" s="2">
        <v>3000</v>
      </c>
      <c r="D105" s="2">
        <f t="shared" si="10"/>
        <v>3000</v>
      </c>
      <c r="E105" s="2">
        <f t="shared" si="10"/>
        <v>3000</v>
      </c>
      <c r="H105" s="41">
        <f t="shared" si="7"/>
        <v>3000</v>
      </c>
    </row>
    <row r="106" spans="1:10" hidden="1" outlineLevel="1">
      <c r="A106" s="3">
        <v>6009</v>
      </c>
      <c r="B106" s="1" t="s">
        <v>28</v>
      </c>
      <c r="C106" s="2">
        <v>9000</v>
      </c>
      <c r="D106" s="2">
        <f t="shared" si="10"/>
        <v>9000</v>
      </c>
      <c r="E106" s="2">
        <f t="shared" si="10"/>
        <v>9000</v>
      </c>
      <c r="H106" s="41">
        <f t="shared" si="7"/>
        <v>9000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3000</v>
      </c>
      <c r="D109" s="2">
        <f t="shared" si="10"/>
        <v>3000</v>
      </c>
      <c r="E109" s="2">
        <f t="shared" si="10"/>
        <v>3000</v>
      </c>
      <c r="H109" s="41">
        <f t="shared" si="7"/>
        <v>3000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24000</v>
      </c>
      <c r="D111" s="2">
        <f t="shared" si="10"/>
        <v>24000</v>
      </c>
      <c r="E111" s="2">
        <f t="shared" si="10"/>
        <v>24000</v>
      </c>
      <c r="H111" s="41">
        <f t="shared" si="7"/>
        <v>24000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3000</v>
      </c>
      <c r="D113" s="2">
        <f t="shared" si="10"/>
        <v>3000</v>
      </c>
      <c r="E113" s="2">
        <f t="shared" si="10"/>
        <v>3000</v>
      </c>
      <c r="H113" s="41">
        <f t="shared" si="7"/>
        <v>3000</v>
      </c>
    </row>
    <row r="114" spans="1:10" collapsed="1">
      <c r="A114" s="174" t="s">
        <v>62</v>
      </c>
      <c r="B114" s="175"/>
      <c r="C114" s="26">
        <f>C115+C152+C177</f>
        <v>587747.60100000002</v>
      </c>
      <c r="D114" s="26">
        <f>D115+D152+D177</f>
        <v>587747.60100000002</v>
      </c>
      <c r="E114" s="26">
        <f>E115+E152+E177</f>
        <v>587747.60100000002</v>
      </c>
      <c r="G114" s="39" t="s">
        <v>62</v>
      </c>
      <c r="H114" s="41">
        <f t="shared" si="7"/>
        <v>587747.60100000002</v>
      </c>
      <c r="I114" s="42"/>
      <c r="J114" s="40" t="b">
        <f>AND(H114=I114)</f>
        <v>0</v>
      </c>
    </row>
    <row r="115" spans="1:10">
      <c r="A115" s="172" t="s">
        <v>580</v>
      </c>
      <c r="B115" s="173"/>
      <c r="C115" s="23">
        <f>C116+C135</f>
        <v>506572.201</v>
      </c>
      <c r="D115" s="23">
        <f>D116+D135</f>
        <v>506572.201</v>
      </c>
      <c r="E115" s="23">
        <f>E116+E135</f>
        <v>506572.201</v>
      </c>
      <c r="G115" s="39" t="s">
        <v>61</v>
      </c>
      <c r="H115" s="41">
        <f t="shared" si="7"/>
        <v>506572.201</v>
      </c>
      <c r="I115" s="42"/>
      <c r="J115" s="40" t="b">
        <f>AND(H115=I115)</f>
        <v>0</v>
      </c>
    </row>
    <row r="116" spans="1:10" ht="15" customHeight="1">
      <c r="A116" s="170" t="s">
        <v>195</v>
      </c>
      <c r="B116" s="171"/>
      <c r="C116" s="21">
        <f>C117+C120+C123+C126+C129+C132</f>
        <v>190545.22200000001</v>
      </c>
      <c r="D116" s="21">
        <f>D117+D120+D123+D126+D129+D132</f>
        <v>190545.22200000001</v>
      </c>
      <c r="E116" s="21">
        <f>E117+E120+E123+E126+E129+E132</f>
        <v>190545.22200000001</v>
      </c>
      <c r="G116" s="39" t="s">
        <v>583</v>
      </c>
      <c r="H116" s="41">
        <f t="shared" si="7"/>
        <v>190545.22200000001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190545.22200000001</v>
      </c>
      <c r="D117" s="2">
        <f>D118+D119</f>
        <v>190545.22200000001</v>
      </c>
      <c r="E117" s="2">
        <f>E118+E119</f>
        <v>190545.22200000001</v>
      </c>
      <c r="H117" s="41">
        <f t="shared" si="7"/>
        <v>190545.22200000001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190545.22200000001</v>
      </c>
      <c r="D119" s="129">
        <f>C119</f>
        <v>190545.22200000001</v>
      </c>
      <c r="E119" s="129">
        <f>D119</f>
        <v>190545.22200000001</v>
      </c>
      <c r="H119" s="41">
        <f t="shared" si="7"/>
        <v>190545.22200000001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70" t="s">
        <v>202</v>
      </c>
      <c r="B135" s="171"/>
      <c r="C135" s="21">
        <f>C136+C140+C143+C146+C149</f>
        <v>316026.97899999999</v>
      </c>
      <c r="D135" s="21">
        <f>D136+D140+D143+D146+D149</f>
        <v>316026.97899999999</v>
      </c>
      <c r="E135" s="21">
        <f>E136+E140+E143+E146+E149</f>
        <v>316026.97899999999</v>
      </c>
      <c r="G135" s="39" t="s">
        <v>584</v>
      </c>
      <c r="H135" s="41">
        <f t="shared" si="11"/>
        <v>316026.97899999999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316026.97899999999</v>
      </c>
      <c r="D136" s="2">
        <f>D137+D138+D139</f>
        <v>316026.97899999999</v>
      </c>
      <c r="E136" s="2">
        <f>E137+E138+E139</f>
        <v>316026.97899999999</v>
      </c>
      <c r="H136" s="41">
        <f t="shared" si="11"/>
        <v>316026.97899999999</v>
      </c>
    </row>
    <row r="137" spans="1:10" ht="15" hidden="1" customHeight="1" outlineLevel="2">
      <c r="A137" s="131"/>
      <c r="B137" s="130" t="s">
        <v>855</v>
      </c>
      <c r="C137" s="129">
        <v>244143.44399999999</v>
      </c>
      <c r="D137" s="129">
        <f>C137</f>
        <v>244143.44399999999</v>
      </c>
      <c r="E137" s="129">
        <f>D137</f>
        <v>244143.44399999999</v>
      </c>
      <c r="H137" s="41">
        <f t="shared" si="11"/>
        <v>244143.44399999999</v>
      </c>
    </row>
    <row r="138" spans="1:10" ht="15" hidden="1" customHeight="1" outlineLevel="2">
      <c r="A138" s="131"/>
      <c r="B138" s="130" t="s">
        <v>862</v>
      </c>
      <c r="C138" s="129">
        <v>71883.535000000003</v>
      </c>
      <c r="D138" s="129">
        <f t="shared" ref="D138:E139" si="12">C138</f>
        <v>71883.535000000003</v>
      </c>
      <c r="E138" s="129">
        <f t="shared" si="12"/>
        <v>71883.535000000003</v>
      </c>
      <c r="H138" s="41">
        <f t="shared" si="11"/>
        <v>71883.535000000003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72" t="s">
        <v>581</v>
      </c>
      <c r="B152" s="173"/>
      <c r="C152" s="23">
        <f>C153+C163+C170</f>
        <v>81175.399999999994</v>
      </c>
      <c r="D152" s="23">
        <f>D153+D163+D170</f>
        <v>81175.399999999994</v>
      </c>
      <c r="E152" s="23">
        <f>E153+E163+E170</f>
        <v>81175.399999999994</v>
      </c>
      <c r="G152" s="39" t="s">
        <v>66</v>
      </c>
      <c r="H152" s="41">
        <f t="shared" si="11"/>
        <v>81175.399999999994</v>
      </c>
      <c r="I152" s="42"/>
      <c r="J152" s="40" t="b">
        <f>AND(H152=I152)</f>
        <v>0</v>
      </c>
    </row>
    <row r="153" spans="1:10">
      <c r="A153" s="170" t="s">
        <v>208</v>
      </c>
      <c r="B153" s="171"/>
      <c r="C153" s="21">
        <f>C154+C157+C160</f>
        <v>81175.399999999994</v>
      </c>
      <c r="D153" s="21">
        <f>D154+D157+D160</f>
        <v>81175.399999999994</v>
      </c>
      <c r="E153" s="21">
        <f>E154+E157+E160</f>
        <v>81175.399999999994</v>
      </c>
      <c r="G153" s="39" t="s">
        <v>585</v>
      </c>
      <c r="H153" s="41">
        <f t="shared" si="11"/>
        <v>81175.399999999994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81175.399999999994</v>
      </c>
      <c r="D154" s="2">
        <f>D155+D156</f>
        <v>81175.399999999994</v>
      </c>
      <c r="E154" s="2">
        <f>E155+E156</f>
        <v>81175.399999999994</v>
      </c>
      <c r="H154" s="41">
        <f t="shared" si="11"/>
        <v>81175.399999999994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81175.399999999994</v>
      </c>
      <c r="D156" s="129">
        <f>C156</f>
        <v>81175.399999999994</v>
      </c>
      <c r="E156" s="129">
        <f>D156</f>
        <v>81175.399999999994</v>
      </c>
      <c r="H156" s="41">
        <f t="shared" si="11"/>
        <v>81175.399999999994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67" t="s">
        <v>67</v>
      </c>
      <c r="B256" s="167"/>
      <c r="C256" s="167"/>
      <c r="D256" s="162" t="s">
        <v>853</v>
      </c>
      <c r="E256" s="162" t="s">
        <v>852</v>
      </c>
      <c r="G256" s="47" t="s">
        <v>589</v>
      </c>
      <c r="H256" s="48">
        <f>C257+C559</f>
        <v>2107747.6009999998</v>
      </c>
      <c r="I256" s="49"/>
      <c r="J256" s="50" t="b">
        <f>AND(H256=I256)</f>
        <v>0</v>
      </c>
    </row>
    <row r="257" spans="1:10">
      <c r="A257" s="182" t="s">
        <v>60</v>
      </c>
      <c r="B257" s="183"/>
      <c r="C257" s="37">
        <f>C258+C550</f>
        <v>1431000</v>
      </c>
      <c r="D257" s="37">
        <f>D258+D550</f>
        <v>1407230</v>
      </c>
      <c r="E257" s="37">
        <f>E258+E550</f>
        <v>1407230</v>
      </c>
      <c r="G257" s="39" t="s">
        <v>60</v>
      </c>
      <c r="H257" s="41">
        <f>C257</f>
        <v>1431000</v>
      </c>
      <c r="I257" s="42"/>
      <c r="J257" s="40" t="b">
        <f>AND(H257=I257)</f>
        <v>0</v>
      </c>
    </row>
    <row r="258" spans="1:10">
      <c r="A258" s="184" t="s">
        <v>266</v>
      </c>
      <c r="B258" s="185"/>
      <c r="C258" s="36">
        <f>C259+C339+C483+C547</f>
        <v>1402700</v>
      </c>
      <c r="D258" s="36">
        <f>D259+D339+D483+D547</f>
        <v>1378930</v>
      </c>
      <c r="E258" s="36">
        <f>E259+E339+E483+E547</f>
        <v>1378930</v>
      </c>
      <c r="G258" s="39" t="s">
        <v>57</v>
      </c>
      <c r="H258" s="41">
        <f t="shared" ref="H258:H321" si="21">C258</f>
        <v>1402700</v>
      </c>
      <c r="I258" s="42"/>
      <c r="J258" s="40" t="b">
        <f>AND(H258=I258)</f>
        <v>0</v>
      </c>
    </row>
    <row r="259" spans="1:10">
      <c r="A259" s="180" t="s">
        <v>267</v>
      </c>
      <c r="B259" s="181"/>
      <c r="C259" s="33">
        <f>C260+C263+C314</f>
        <v>774071.37899999996</v>
      </c>
      <c r="D259" s="33">
        <f>D260+D263+D314</f>
        <v>750301.37899999996</v>
      </c>
      <c r="E259" s="33">
        <f>E260+E263+E314</f>
        <v>750301.37899999996</v>
      </c>
      <c r="G259" s="39" t="s">
        <v>590</v>
      </c>
      <c r="H259" s="41">
        <f t="shared" si="21"/>
        <v>774071.37899999996</v>
      </c>
      <c r="I259" s="42"/>
      <c r="J259" s="40" t="b">
        <f>AND(H259=I259)</f>
        <v>0</v>
      </c>
    </row>
    <row r="260" spans="1:10" hidden="1" outlineLevel="1">
      <c r="A260" s="178" t="s">
        <v>268</v>
      </c>
      <c r="B260" s="179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8" t="s">
        <v>269</v>
      </c>
      <c r="B263" s="179"/>
      <c r="C263" s="32">
        <f>C264+C265+C289+C296+C298+C302+C305+C308+C313</f>
        <v>771111.37899999996</v>
      </c>
      <c r="D263" s="32">
        <f>D264+D265+D289+D296+D298+D302+D305+D308+D313</f>
        <v>749341.37899999996</v>
      </c>
      <c r="E263" s="32">
        <f>E264+E265+E289+E296+E298+E302+E305+E308+E313</f>
        <v>749341.37899999996</v>
      </c>
      <c r="H263" s="41">
        <f t="shared" si="21"/>
        <v>771111.37899999996</v>
      </c>
    </row>
    <row r="264" spans="1:10" hidden="1" outlineLevel="2">
      <c r="A264" s="6">
        <v>1101</v>
      </c>
      <c r="B264" s="4" t="s">
        <v>34</v>
      </c>
      <c r="C264" s="5">
        <v>749341.37899999996</v>
      </c>
      <c r="D264" s="5">
        <f>C264</f>
        <v>749341.37899999996</v>
      </c>
      <c r="E264" s="5">
        <f>D264</f>
        <v>749341.37899999996</v>
      </c>
      <c r="H264" s="41">
        <f t="shared" si="21"/>
        <v>749341.37899999996</v>
      </c>
    </row>
    <row r="265" spans="1:10" hidden="1" outlineLevel="2">
      <c r="A265" s="6">
        <v>1101</v>
      </c>
      <c r="B265" s="4" t="s">
        <v>35</v>
      </c>
      <c r="C265" s="5">
        <v>1850</v>
      </c>
      <c r="D265" s="5">
        <f>SUM(D266:D288)</f>
        <v>0</v>
      </c>
      <c r="E265" s="5">
        <f>SUM(E266:E288)</f>
        <v>0</v>
      </c>
      <c r="H265" s="41">
        <f t="shared" si="21"/>
        <v>1850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900</v>
      </c>
      <c r="D296" s="5">
        <f>SUM(D297)</f>
        <v>0</v>
      </c>
      <c r="E296" s="5">
        <f>SUM(E297)</f>
        <v>0</v>
      </c>
      <c r="H296" s="41">
        <f t="shared" si="21"/>
        <v>900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16520</v>
      </c>
      <c r="D298" s="5">
        <f>SUM(D299:D301)</f>
        <v>0</v>
      </c>
      <c r="E298" s="5">
        <f>SUM(E299:E301)</f>
        <v>0</v>
      </c>
      <c r="H298" s="41">
        <f t="shared" si="21"/>
        <v>16520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2500</v>
      </c>
      <c r="D302" s="5">
        <f>SUM(D303:D304)</f>
        <v>0</v>
      </c>
      <c r="E302" s="5">
        <f>SUM(E303:E304)</f>
        <v>0</v>
      </c>
      <c r="H302" s="41">
        <f t="shared" si="21"/>
        <v>2500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8" t="s">
        <v>601</v>
      </c>
      <c r="B314" s="179"/>
      <c r="C314" s="32">
        <f>C315+C325+C331+C336+C337+C338+C328</f>
        <v>2000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2000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2000</v>
      </c>
      <c r="D325" s="5">
        <f>SUM(D326:D327)</f>
        <v>0</v>
      </c>
      <c r="E325" s="5">
        <f>SUM(E326:E327)</f>
        <v>0</v>
      </c>
      <c r="H325" s="41">
        <f t="shared" si="28"/>
        <v>2000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80" t="s">
        <v>270</v>
      </c>
      <c r="B339" s="181"/>
      <c r="C339" s="33">
        <f>C340+C444+C482</f>
        <v>572594.4</v>
      </c>
      <c r="D339" s="33">
        <f>D340+D444+D482</f>
        <v>572594.4</v>
      </c>
      <c r="E339" s="33">
        <f>E340+E444+E482</f>
        <v>572594.4</v>
      </c>
      <c r="G339" s="39" t="s">
        <v>591</v>
      </c>
      <c r="H339" s="41">
        <f t="shared" si="28"/>
        <v>572594.4</v>
      </c>
      <c r="I339" s="42"/>
      <c r="J339" s="40" t="b">
        <f>AND(H339=I339)</f>
        <v>0</v>
      </c>
    </row>
    <row r="340" spans="1:10" hidden="1" outlineLevel="1">
      <c r="A340" s="178" t="s">
        <v>271</v>
      </c>
      <c r="B340" s="179"/>
      <c r="C340" s="32">
        <f>C341+C342+C343+C344+C347+C348+C353+C356+C357+C362+C367+C368+C371+C372+C373+C376+C377+C378+C382+C388+C391+C392+C395+C398+C399+C404+C407+C408+C409+C412+C415+C416+C419+C420+C421+C422+C429+C443</f>
        <v>517594.4</v>
      </c>
      <c r="D340" s="32">
        <f>D341+D342+D343+D344+D347+D348+D353+D356+D357+D362+D367+BH290668+D371+D372+D373+D376+D377+D378+D382+D388+D391+D392+D395+D398+D399+D404+D407+D408+D409+D412+D415+D416+D419+D420+D421+D422+D429+D443</f>
        <v>517594.4</v>
      </c>
      <c r="E340" s="32">
        <f>E341+E342+E343+E344+E347+E348+E353+E356+E357+E362+E367+BI290668+E371+E372+E373+E376+E377+E378+E382+E388+E391+E392+E395+E398+E399+E404+E407+E408+E409+E412+E415+E416+E419+E420+E421+E422+E429+E443</f>
        <v>517594.4</v>
      </c>
      <c r="H340" s="41">
        <f t="shared" si="28"/>
        <v>517594.4</v>
      </c>
    </row>
    <row r="341" spans="1:10" hidden="1" outlineLevel="2">
      <c r="A341" s="6">
        <v>2201</v>
      </c>
      <c r="B341" s="34" t="s">
        <v>272</v>
      </c>
      <c r="C341" s="5">
        <v>5000</v>
      </c>
      <c r="D341" s="5">
        <f>C341</f>
        <v>5000</v>
      </c>
      <c r="E341" s="5">
        <f>D341</f>
        <v>5000</v>
      </c>
      <c r="H341" s="41">
        <f t="shared" si="28"/>
        <v>5000</v>
      </c>
    </row>
    <row r="342" spans="1:10" hidden="1" outlineLevel="2">
      <c r="A342" s="6">
        <v>2201</v>
      </c>
      <c r="B342" s="4" t="s">
        <v>40</v>
      </c>
      <c r="C342" s="5">
        <v>2500</v>
      </c>
      <c r="D342" s="5">
        <f t="shared" ref="D342:E343" si="31">C342</f>
        <v>2500</v>
      </c>
      <c r="E342" s="5">
        <f t="shared" si="31"/>
        <v>2500</v>
      </c>
      <c r="H342" s="41">
        <f t="shared" si="28"/>
        <v>2500</v>
      </c>
    </row>
    <row r="343" spans="1:10" hidden="1" outlineLevel="2">
      <c r="A343" s="6">
        <v>2201</v>
      </c>
      <c r="B343" s="4" t="s">
        <v>41</v>
      </c>
      <c r="C343" s="5">
        <v>175000</v>
      </c>
      <c r="D343" s="5">
        <f t="shared" si="31"/>
        <v>175000</v>
      </c>
      <c r="E343" s="5">
        <f t="shared" si="31"/>
        <v>175000</v>
      </c>
      <c r="H343" s="41">
        <f t="shared" si="28"/>
        <v>175000</v>
      </c>
    </row>
    <row r="344" spans="1:10" hidden="1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28"/>
        <v>3000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hidden="1" outlineLevel="3">
      <c r="A346" s="29"/>
      <c r="B346" s="28" t="s">
        <v>275</v>
      </c>
      <c r="C346" s="30">
        <v>1000</v>
      </c>
      <c r="D346" s="30">
        <f t="shared" si="32"/>
        <v>1000</v>
      </c>
      <c r="E346" s="30">
        <f t="shared" si="32"/>
        <v>1000</v>
      </c>
      <c r="H346" s="41">
        <f t="shared" si="28"/>
        <v>1000</v>
      </c>
    </row>
    <row r="347" spans="1:10" hidden="1" outlineLevel="2">
      <c r="A347" s="6">
        <v>2201</v>
      </c>
      <c r="B347" s="4" t="s">
        <v>276</v>
      </c>
      <c r="C347" s="5">
        <v>6000</v>
      </c>
      <c r="D347" s="5">
        <f t="shared" si="32"/>
        <v>6000</v>
      </c>
      <c r="E347" s="5">
        <f t="shared" si="32"/>
        <v>6000</v>
      </c>
      <c r="H347" s="41">
        <f t="shared" si="28"/>
        <v>6000</v>
      </c>
    </row>
    <row r="348" spans="1:10" hidden="1" outlineLevel="2">
      <c r="A348" s="6">
        <v>2201</v>
      </c>
      <c r="B348" s="4" t="s">
        <v>277</v>
      </c>
      <c r="C348" s="5">
        <f>SUM(C349:C352)</f>
        <v>80000</v>
      </c>
      <c r="D348" s="5">
        <f>SUM(D349:D352)</f>
        <v>80000</v>
      </c>
      <c r="E348" s="5">
        <f>SUM(E349:E352)</f>
        <v>80000</v>
      </c>
      <c r="H348" s="41">
        <f t="shared" si="28"/>
        <v>80000</v>
      </c>
    </row>
    <row r="349" spans="1:10" hidden="1" outlineLevel="3">
      <c r="A349" s="29"/>
      <c r="B349" s="28" t="s">
        <v>278</v>
      </c>
      <c r="C349" s="30">
        <v>80000</v>
      </c>
      <c r="D349" s="30">
        <f>C349</f>
        <v>80000</v>
      </c>
      <c r="E349" s="30">
        <f>D349</f>
        <v>80000</v>
      </c>
      <c r="H349" s="41">
        <f t="shared" si="28"/>
        <v>80000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400</v>
      </c>
      <c r="D355" s="30">
        <f t="shared" si="34"/>
        <v>400</v>
      </c>
      <c r="E355" s="30">
        <f t="shared" si="34"/>
        <v>400</v>
      </c>
      <c r="H355" s="41">
        <f t="shared" si="28"/>
        <v>400</v>
      </c>
    </row>
    <row r="356" spans="1:8" hidden="1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hidden="1" outlineLevel="2">
      <c r="A357" s="6">
        <v>2201</v>
      </c>
      <c r="B357" s="4" t="s">
        <v>285</v>
      </c>
      <c r="C357" s="5">
        <f>SUM(C358:C361)</f>
        <v>12000</v>
      </c>
      <c r="D357" s="5">
        <f>SUM(D358:D361)</f>
        <v>12000</v>
      </c>
      <c r="E357" s="5">
        <f>SUM(E358:E361)</f>
        <v>12000</v>
      </c>
      <c r="H357" s="41">
        <f t="shared" si="28"/>
        <v>12000</v>
      </c>
    </row>
    <row r="358" spans="1:8" hidden="1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  <c r="H358" s="41">
        <f t="shared" si="28"/>
        <v>10000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34500</v>
      </c>
      <c r="D362" s="5">
        <f>SUM(D363:D366)</f>
        <v>34500</v>
      </c>
      <c r="E362" s="5">
        <f>SUM(E363:E366)</f>
        <v>34500</v>
      </c>
      <c r="H362" s="41">
        <f t="shared" si="28"/>
        <v>34500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29500</v>
      </c>
      <c r="D364" s="30">
        <f t="shared" ref="D364:E366" si="36">C364</f>
        <v>29500</v>
      </c>
      <c r="E364" s="30">
        <f t="shared" si="36"/>
        <v>29500</v>
      </c>
      <c r="H364" s="41">
        <f t="shared" si="28"/>
        <v>29500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900</v>
      </c>
      <c r="D367" s="5">
        <f>C367</f>
        <v>900</v>
      </c>
      <c r="E367" s="5">
        <f>D367</f>
        <v>900</v>
      </c>
      <c r="H367" s="41">
        <f t="shared" si="28"/>
        <v>900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900</v>
      </c>
      <c r="D376" s="5">
        <f t="shared" si="38"/>
        <v>900</v>
      </c>
      <c r="E376" s="5">
        <f t="shared" si="38"/>
        <v>900</v>
      </c>
      <c r="H376" s="41">
        <f t="shared" si="28"/>
        <v>900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hidden="1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  <c r="H378" s="41">
        <f t="shared" si="28"/>
        <v>3500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3674.4</v>
      </c>
      <c r="D382" s="5">
        <f>SUM(D383:D387)</f>
        <v>3674.4</v>
      </c>
      <c r="E382" s="5">
        <f>SUM(E383:E387)</f>
        <v>3674.4</v>
      </c>
      <c r="H382" s="41">
        <f t="shared" si="28"/>
        <v>3674.4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1674.4</v>
      </c>
      <c r="D386" s="30">
        <f t="shared" si="40"/>
        <v>1674.4</v>
      </c>
      <c r="E386" s="30">
        <f t="shared" si="40"/>
        <v>1674.4</v>
      </c>
      <c r="H386" s="41">
        <f t="shared" ref="H386:H449" si="41">C386</f>
        <v>1674.4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7000</v>
      </c>
      <c r="D392" s="5">
        <f>SUM(D393:D394)</f>
        <v>7000</v>
      </c>
      <c r="E392" s="5">
        <f>SUM(E393:E394)</f>
        <v>7000</v>
      </c>
      <c r="H392" s="41">
        <f t="shared" si="41"/>
        <v>7000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7000</v>
      </c>
      <c r="D394" s="30">
        <f>C394</f>
        <v>7000</v>
      </c>
      <c r="E394" s="30">
        <f>D394</f>
        <v>7000</v>
      </c>
      <c r="H394" s="41">
        <f t="shared" si="41"/>
        <v>7000</v>
      </c>
    </row>
    <row r="395" spans="1:8" hidden="1" outlineLevel="2">
      <c r="A395" s="6">
        <v>2201</v>
      </c>
      <c r="B395" s="4" t="s">
        <v>115</v>
      </c>
      <c r="C395" s="5">
        <f>SUM(C396:C397)</f>
        <v>400</v>
      </c>
      <c r="D395" s="5">
        <f>SUM(D396:D397)</f>
        <v>400</v>
      </c>
      <c r="E395" s="5">
        <f>SUM(E396:E397)</f>
        <v>400</v>
      </c>
      <c r="H395" s="41">
        <f t="shared" si="41"/>
        <v>400</v>
      </c>
    </row>
    <row r="396" spans="1:8" hidden="1" outlineLevel="3">
      <c r="A396" s="29"/>
      <c r="B396" s="28" t="s">
        <v>315</v>
      </c>
      <c r="C396" s="30">
        <v>400</v>
      </c>
      <c r="D396" s="30">
        <f t="shared" ref="D396:E398" si="43">C396</f>
        <v>400</v>
      </c>
      <c r="E396" s="30">
        <f t="shared" si="43"/>
        <v>400</v>
      </c>
      <c r="H396" s="41">
        <f t="shared" si="41"/>
        <v>400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2000</v>
      </c>
      <c r="D408" s="5">
        <f t="shared" si="45"/>
        <v>2000</v>
      </c>
      <c r="E408" s="5">
        <f t="shared" si="45"/>
        <v>2000</v>
      </c>
      <c r="H408" s="41">
        <f t="shared" si="41"/>
        <v>2000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hidden="1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hidden="1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840</v>
      </c>
      <c r="D416" s="5">
        <f>SUM(D417:D418)</f>
        <v>840</v>
      </c>
      <c r="E416" s="5">
        <f>SUM(E417:E418)</f>
        <v>840</v>
      </c>
      <c r="H416" s="41">
        <f t="shared" si="41"/>
        <v>840</v>
      </c>
    </row>
    <row r="417" spans="1:8" hidden="1" outlineLevel="3" collapsed="1">
      <c r="A417" s="29"/>
      <c r="B417" s="28" t="s">
        <v>330</v>
      </c>
      <c r="C417" s="30">
        <v>840</v>
      </c>
      <c r="D417" s="30">
        <f t="shared" ref="D417:E421" si="47">C417</f>
        <v>840</v>
      </c>
      <c r="E417" s="30">
        <f t="shared" si="47"/>
        <v>840</v>
      </c>
      <c r="H417" s="41">
        <f t="shared" si="41"/>
        <v>840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780</v>
      </c>
      <c r="D422" s="5">
        <f>SUM(D423:D428)</f>
        <v>780</v>
      </c>
      <c r="E422" s="5">
        <f>SUM(E423:E428)</f>
        <v>780</v>
      </c>
      <c r="H422" s="41">
        <f t="shared" si="41"/>
        <v>780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780</v>
      </c>
      <c r="D425" s="30">
        <f t="shared" si="48"/>
        <v>780</v>
      </c>
      <c r="E425" s="30">
        <f t="shared" si="48"/>
        <v>780</v>
      </c>
      <c r="H425" s="41">
        <f t="shared" si="41"/>
        <v>780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157000</v>
      </c>
      <c r="D429" s="5">
        <f>SUM(D430:D442)</f>
        <v>157000</v>
      </c>
      <c r="E429" s="5">
        <f>SUM(E430:E442)</f>
        <v>157000</v>
      </c>
      <c r="H429" s="41">
        <f t="shared" si="41"/>
        <v>157000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91000</v>
      </c>
      <c r="D431" s="30">
        <f t="shared" ref="D431:E442" si="49">C431</f>
        <v>91000</v>
      </c>
      <c r="E431" s="30">
        <f t="shared" si="49"/>
        <v>91000</v>
      </c>
      <c r="H431" s="41">
        <f t="shared" si="41"/>
        <v>91000</v>
      </c>
    </row>
    <row r="432" spans="1:8" hidden="1" outlineLevel="3">
      <c r="A432" s="29"/>
      <c r="B432" s="28" t="s">
        <v>345</v>
      </c>
      <c r="C432" s="30">
        <v>4000</v>
      </c>
      <c r="D432" s="30">
        <f t="shared" si="49"/>
        <v>4000</v>
      </c>
      <c r="E432" s="30">
        <f t="shared" si="49"/>
        <v>4000</v>
      </c>
      <c r="H432" s="41">
        <f t="shared" si="41"/>
        <v>4000</v>
      </c>
    </row>
    <row r="433" spans="1:8" hidden="1" outlineLevel="3">
      <c r="A433" s="29"/>
      <c r="B433" s="28" t="s">
        <v>346</v>
      </c>
      <c r="C433" s="30">
        <v>4000</v>
      </c>
      <c r="D433" s="30">
        <f t="shared" si="49"/>
        <v>4000</v>
      </c>
      <c r="E433" s="30">
        <f t="shared" si="49"/>
        <v>4000</v>
      </c>
      <c r="H433" s="41">
        <f t="shared" si="41"/>
        <v>4000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16000</v>
      </c>
      <c r="D439" s="30">
        <f t="shared" si="49"/>
        <v>16000</v>
      </c>
      <c r="E439" s="30">
        <f t="shared" si="49"/>
        <v>16000</v>
      </c>
      <c r="H439" s="41">
        <f t="shared" si="41"/>
        <v>16000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20000</v>
      </c>
      <c r="D441" s="30">
        <f t="shared" si="49"/>
        <v>20000</v>
      </c>
      <c r="E441" s="30">
        <f t="shared" si="49"/>
        <v>20000</v>
      </c>
      <c r="H441" s="41">
        <f t="shared" si="41"/>
        <v>20000</v>
      </c>
    </row>
    <row r="442" spans="1:8" hidden="1" outlineLevel="3">
      <c r="A442" s="29"/>
      <c r="B442" s="28" t="s">
        <v>355</v>
      </c>
      <c r="C442" s="30">
        <v>22000</v>
      </c>
      <c r="D442" s="30">
        <f t="shared" si="49"/>
        <v>22000</v>
      </c>
      <c r="E442" s="30">
        <f t="shared" si="49"/>
        <v>22000</v>
      </c>
      <c r="H442" s="41">
        <f t="shared" si="41"/>
        <v>22000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8" t="s">
        <v>357</v>
      </c>
      <c r="B444" s="179"/>
      <c r="C444" s="32">
        <f>C445+C454+C455+C459+C462+C463+C468+C474+C477+C480+C481+C450</f>
        <v>55000</v>
      </c>
      <c r="D444" s="32">
        <f>D445+D454+D455+D459+D462+D463+D468+D474+D477+D480+D481+D450</f>
        <v>55000</v>
      </c>
      <c r="E444" s="32">
        <f>E445+E454+E455+E459+E462+E463+E468+E474+E477+E480+E481+E450</f>
        <v>55000</v>
      </c>
      <c r="H444" s="41">
        <f t="shared" si="41"/>
        <v>55000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16000</v>
      </c>
      <c r="D445" s="5">
        <f>SUM(D446:D449)</f>
        <v>16000</v>
      </c>
      <c r="E445" s="5">
        <f>SUM(E446:E449)</f>
        <v>16000</v>
      </c>
      <c r="H445" s="41">
        <f t="shared" si="41"/>
        <v>16000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hidden="1" customHeight="1" outlineLevel="3">
      <c r="A448" s="28"/>
      <c r="B448" s="28" t="s">
        <v>361</v>
      </c>
      <c r="C448" s="30">
        <v>500</v>
      </c>
      <c r="D448" s="30">
        <f t="shared" si="50"/>
        <v>500</v>
      </c>
      <c r="E448" s="30">
        <f t="shared" si="50"/>
        <v>500</v>
      </c>
      <c r="H448" s="41">
        <f t="shared" si="41"/>
        <v>500</v>
      </c>
    </row>
    <row r="449" spans="1:8" ht="15" hidden="1" customHeight="1" outlineLevel="3">
      <c r="A449" s="28"/>
      <c r="B449" s="28" t="s">
        <v>362</v>
      </c>
      <c r="C449" s="30">
        <v>15000</v>
      </c>
      <c r="D449" s="30">
        <f t="shared" si="50"/>
        <v>15000</v>
      </c>
      <c r="E449" s="30">
        <f t="shared" si="50"/>
        <v>15000</v>
      </c>
      <c r="H449" s="41">
        <f t="shared" si="41"/>
        <v>15000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hidden="1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hidden="1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hidden="1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41">
        <f t="shared" si="51"/>
        <v>3000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>
        <v>3000</v>
      </c>
      <c r="D461" s="30">
        <f t="shared" si="54"/>
        <v>3000</v>
      </c>
      <c r="E461" s="30">
        <f t="shared" si="54"/>
        <v>3000</v>
      </c>
      <c r="H461" s="41">
        <f t="shared" si="51"/>
        <v>3000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hidden="1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8" t="s">
        <v>388</v>
      </c>
      <c r="B482" s="17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8" t="s">
        <v>389</v>
      </c>
      <c r="B483" s="189"/>
      <c r="C483" s="35">
        <f>C484+C504+C509+C522+C528+C538</f>
        <v>54250</v>
      </c>
      <c r="D483" s="35">
        <f>D484+D504+D509+D522+D528+D538</f>
        <v>54250</v>
      </c>
      <c r="E483" s="35">
        <f>E484+E504+E509+E522+E528+E538</f>
        <v>54250</v>
      </c>
      <c r="G483" s="39" t="s">
        <v>592</v>
      </c>
      <c r="H483" s="41">
        <f t="shared" si="51"/>
        <v>54250</v>
      </c>
      <c r="I483" s="42"/>
      <c r="J483" s="40" t="b">
        <f>AND(H483=I483)</f>
        <v>0</v>
      </c>
    </row>
    <row r="484" spans="1:10" hidden="1" outlineLevel="1">
      <c r="A484" s="178" t="s">
        <v>390</v>
      </c>
      <c r="B484" s="179"/>
      <c r="C484" s="32">
        <f>C485+C486+C490+C491+C494+C497+C500+C501+C502+C503</f>
        <v>32750</v>
      </c>
      <c r="D484" s="32">
        <f>D485+D486+D490+D491+D494+D497+D500+D501+D502+D503</f>
        <v>32750</v>
      </c>
      <c r="E484" s="32">
        <f>E485+E486+E490+E491+E494+E497+E500+E501+E502+E503</f>
        <v>32750</v>
      </c>
      <c r="H484" s="41">
        <f t="shared" si="51"/>
        <v>32750</v>
      </c>
    </row>
    <row r="485" spans="1:10" hidden="1" outlineLevel="2">
      <c r="A485" s="6">
        <v>3302</v>
      </c>
      <c r="B485" s="4" t="s">
        <v>391</v>
      </c>
      <c r="C485" s="5">
        <v>20000</v>
      </c>
      <c r="D485" s="5">
        <f>C485</f>
        <v>20000</v>
      </c>
      <c r="E485" s="5">
        <f>D485</f>
        <v>20000</v>
      </c>
      <c r="H485" s="41">
        <f t="shared" si="51"/>
        <v>20000</v>
      </c>
    </row>
    <row r="486" spans="1:10" hidden="1" outlineLevel="2">
      <c r="A486" s="6">
        <v>3302</v>
      </c>
      <c r="B486" s="4" t="s">
        <v>392</v>
      </c>
      <c r="C486" s="5">
        <f>SUM(C487:C489)</f>
        <v>7000</v>
      </c>
      <c r="D486" s="5">
        <f>SUM(D487:D489)</f>
        <v>7000</v>
      </c>
      <c r="E486" s="5">
        <f>SUM(E487:E489)</f>
        <v>7000</v>
      </c>
      <c r="H486" s="41">
        <f t="shared" si="51"/>
        <v>7000</v>
      </c>
    </row>
    <row r="487" spans="1:10" ht="15" hidden="1" customHeight="1" outlineLevel="3">
      <c r="A487" s="28"/>
      <c r="B487" s="28" t="s">
        <v>393</v>
      </c>
      <c r="C487" s="30">
        <v>7000</v>
      </c>
      <c r="D487" s="30">
        <f>C487</f>
        <v>7000</v>
      </c>
      <c r="E487" s="30">
        <f>D487</f>
        <v>7000</v>
      </c>
      <c r="H487" s="41">
        <f t="shared" si="51"/>
        <v>7000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hidden="1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650</v>
      </c>
      <c r="D494" s="5">
        <f>SUM(D495:D496)</f>
        <v>650</v>
      </c>
      <c r="E494" s="5">
        <f>SUM(E495:E496)</f>
        <v>650</v>
      </c>
      <c r="H494" s="41">
        <f t="shared" si="51"/>
        <v>650</v>
      </c>
    </row>
    <row r="495" spans="1:10" ht="15" hidden="1" customHeight="1" outlineLevel="3">
      <c r="A495" s="28"/>
      <c r="B495" s="28" t="s">
        <v>401</v>
      </c>
      <c r="C495" s="30">
        <v>650</v>
      </c>
      <c r="D495" s="30">
        <f>C495</f>
        <v>650</v>
      </c>
      <c r="E495" s="30">
        <f>D495</f>
        <v>650</v>
      </c>
      <c r="H495" s="41">
        <f t="shared" si="51"/>
        <v>650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5000</v>
      </c>
      <c r="D500" s="5">
        <f t="shared" si="59"/>
        <v>5000</v>
      </c>
      <c r="E500" s="5">
        <f t="shared" si="59"/>
        <v>5000</v>
      </c>
      <c r="H500" s="41">
        <f t="shared" si="51"/>
        <v>5000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8" t="s">
        <v>410</v>
      </c>
      <c r="B504" s="179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8" t="s">
        <v>414</v>
      </c>
      <c r="B509" s="179"/>
      <c r="C509" s="32">
        <f>C510+C511+C512+C513+C517+C518+C519+C520+C521</f>
        <v>20500</v>
      </c>
      <c r="D509" s="32">
        <f>D510+D511+D512+D513+D517+D518+D519+D520+D521</f>
        <v>20500</v>
      </c>
      <c r="E509" s="32">
        <f>E510+E511+E512+E513+E517+E518+E519+E520+E521</f>
        <v>20500</v>
      </c>
      <c r="F509" s="51"/>
      <c r="H509" s="41">
        <f t="shared" si="51"/>
        <v>20500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500</v>
      </c>
      <c r="D517" s="5">
        <f t="shared" si="62"/>
        <v>500</v>
      </c>
      <c r="E517" s="5">
        <f t="shared" si="62"/>
        <v>500</v>
      </c>
      <c r="H517" s="41">
        <f t="shared" si="63"/>
        <v>500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20000</v>
      </c>
      <c r="D520" s="5">
        <f t="shared" si="62"/>
        <v>20000</v>
      </c>
      <c r="E520" s="5">
        <f t="shared" si="62"/>
        <v>20000</v>
      </c>
      <c r="H520" s="41">
        <f t="shared" si="63"/>
        <v>20000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8" t="s">
        <v>426</v>
      </c>
      <c r="B522" s="17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8" t="s">
        <v>432</v>
      </c>
      <c r="B528" s="17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8" t="s">
        <v>441</v>
      </c>
      <c r="B538" s="17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6" t="s">
        <v>449</v>
      </c>
      <c r="B547" s="187"/>
      <c r="C547" s="35">
        <f>C548+C549</f>
        <v>1784.221</v>
      </c>
      <c r="D547" s="35">
        <f>D548+D549</f>
        <v>1784.221</v>
      </c>
      <c r="E547" s="35">
        <f>E548+E549</f>
        <v>1784.221</v>
      </c>
      <c r="G547" s="39" t="s">
        <v>593</v>
      </c>
      <c r="H547" s="41">
        <f t="shared" si="63"/>
        <v>1784.221</v>
      </c>
      <c r="I547" s="42"/>
      <c r="J547" s="40" t="b">
        <f>AND(H547=I547)</f>
        <v>0</v>
      </c>
    </row>
    <row r="548" spans="1:10" hidden="1" outlineLevel="1">
      <c r="A548" s="178" t="s">
        <v>450</v>
      </c>
      <c r="B548" s="179"/>
      <c r="C548" s="32">
        <v>1784.221</v>
      </c>
      <c r="D548" s="32">
        <f>C548</f>
        <v>1784.221</v>
      </c>
      <c r="E548" s="32">
        <f>D548</f>
        <v>1784.221</v>
      </c>
      <c r="H548" s="41">
        <f t="shared" si="63"/>
        <v>1784.221</v>
      </c>
    </row>
    <row r="549" spans="1:10" hidden="1" outlineLevel="1">
      <c r="A549" s="178" t="s">
        <v>451</v>
      </c>
      <c r="B549" s="17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4" t="s">
        <v>455</v>
      </c>
      <c r="B550" s="185"/>
      <c r="C550" s="36">
        <f>C551</f>
        <v>28300</v>
      </c>
      <c r="D550" s="36">
        <f>D551</f>
        <v>28300</v>
      </c>
      <c r="E550" s="36">
        <f>E551</f>
        <v>28300</v>
      </c>
      <c r="G550" s="39" t="s">
        <v>59</v>
      </c>
      <c r="H550" s="41">
        <f t="shared" si="63"/>
        <v>28300</v>
      </c>
      <c r="I550" s="42"/>
      <c r="J550" s="40" t="b">
        <f>AND(H550=I550)</f>
        <v>0</v>
      </c>
    </row>
    <row r="551" spans="1:10">
      <c r="A551" s="180" t="s">
        <v>456</v>
      </c>
      <c r="B551" s="181"/>
      <c r="C551" s="33">
        <f>C552+C556</f>
        <v>28300</v>
      </c>
      <c r="D551" s="33">
        <f>D552+D556</f>
        <v>28300</v>
      </c>
      <c r="E551" s="33">
        <f>E552+E556</f>
        <v>28300</v>
      </c>
      <c r="G551" s="39" t="s">
        <v>594</v>
      </c>
      <c r="H551" s="41">
        <f t="shared" si="63"/>
        <v>28300</v>
      </c>
      <c r="I551" s="42"/>
      <c r="J551" s="40" t="b">
        <f>AND(H551=I551)</f>
        <v>0</v>
      </c>
    </row>
    <row r="552" spans="1:10" hidden="1" outlineLevel="1">
      <c r="A552" s="178" t="s">
        <v>457</v>
      </c>
      <c r="B552" s="179"/>
      <c r="C552" s="32">
        <f>SUM(C553:C555)</f>
        <v>28300</v>
      </c>
      <c r="D552" s="32">
        <f>SUM(D553:D555)</f>
        <v>28300</v>
      </c>
      <c r="E552" s="32">
        <f>SUM(E553:E555)</f>
        <v>28300</v>
      </c>
      <c r="H552" s="41">
        <f t="shared" si="63"/>
        <v>28300</v>
      </c>
    </row>
    <row r="553" spans="1:10" hidden="1" outlineLevel="2" collapsed="1">
      <c r="A553" s="6">
        <v>5500</v>
      </c>
      <c r="B553" s="4" t="s">
        <v>458</v>
      </c>
      <c r="C553" s="5">
        <v>28300</v>
      </c>
      <c r="D553" s="5">
        <f t="shared" ref="D553:E555" si="67">C553</f>
        <v>28300</v>
      </c>
      <c r="E553" s="5">
        <f t="shared" si="67"/>
        <v>28300</v>
      </c>
      <c r="H553" s="41">
        <f t="shared" si="63"/>
        <v>28300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8" t="s">
        <v>461</v>
      </c>
      <c r="B556" s="17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82" t="s">
        <v>62</v>
      </c>
      <c r="B559" s="183"/>
      <c r="C559" s="37">
        <f>C560+C716+C725</f>
        <v>676747.60100000002</v>
      </c>
      <c r="D559" s="37">
        <f>D560+D716+D725</f>
        <v>676747.60100000002</v>
      </c>
      <c r="E559" s="37">
        <f>E560+E716+E725</f>
        <v>676747.60100000002</v>
      </c>
      <c r="G559" s="39" t="s">
        <v>62</v>
      </c>
      <c r="H559" s="41">
        <f t="shared" si="63"/>
        <v>676747.60100000002</v>
      </c>
      <c r="I559" s="42"/>
      <c r="J559" s="40" t="b">
        <f>AND(H559=I559)</f>
        <v>0</v>
      </c>
    </row>
    <row r="560" spans="1:10">
      <c r="A560" s="184" t="s">
        <v>464</v>
      </c>
      <c r="B560" s="185"/>
      <c r="C560" s="36">
        <f>C561+C638+C642+C645</f>
        <v>618687.20900000003</v>
      </c>
      <c r="D560" s="36">
        <f>D561+D638+D642+D645</f>
        <v>618687.20900000003</v>
      </c>
      <c r="E560" s="36">
        <f>E561+E638+E642+E645</f>
        <v>618687.20900000003</v>
      </c>
      <c r="G560" s="39" t="s">
        <v>61</v>
      </c>
      <c r="H560" s="41">
        <f t="shared" si="63"/>
        <v>618687.20900000003</v>
      </c>
      <c r="I560" s="42"/>
      <c r="J560" s="40" t="b">
        <f>AND(H560=I560)</f>
        <v>0</v>
      </c>
    </row>
    <row r="561" spans="1:10">
      <c r="A561" s="180" t="s">
        <v>465</v>
      </c>
      <c r="B561" s="181"/>
      <c r="C561" s="38">
        <f>C562+C567+C568+C569+C576+C577+C581+C584+C585+C586+C587+C592+C595+C599+C603+C610+C616+C628</f>
        <v>600505.83000000007</v>
      </c>
      <c r="D561" s="38">
        <f>D562+D567+D568+D569+D576+D577+D581+D584+D585+D586+D587+D592+D595+D599+D603+D610+D616+D628</f>
        <v>600505.83000000007</v>
      </c>
      <c r="E561" s="38">
        <f>E562+E567+E568+E569+E576+E577+E581+E584+E585+E586+E587+E592+E595+E599+E603+E610+E616+E628</f>
        <v>600505.83000000007</v>
      </c>
      <c r="G561" s="39" t="s">
        <v>595</v>
      </c>
      <c r="H561" s="41">
        <f t="shared" si="63"/>
        <v>600505.83000000007</v>
      </c>
      <c r="I561" s="42"/>
      <c r="J561" s="40" t="b">
        <f>AND(H561=I561)</f>
        <v>0</v>
      </c>
    </row>
    <row r="562" spans="1:10" hidden="1" outlineLevel="1">
      <c r="A562" s="178" t="s">
        <v>466</v>
      </c>
      <c r="B562" s="179"/>
      <c r="C562" s="32">
        <f>SUM(C563:C566)</f>
        <v>14953.6</v>
      </c>
      <c r="D562" s="32">
        <f>SUM(D563:D566)</f>
        <v>14953.6</v>
      </c>
      <c r="E562" s="32">
        <f>SUM(E563:E566)</f>
        <v>14953.6</v>
      </c>
      <c r="H562" s="41">
        <f t="shared" si="63"/>
        <v>14953.6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14953.6</v>
      </c>
      <c r="D566" s="5">
        <f t="shared" si="68"/>
        <v>14953.6</v>
      </c>
      <c r="E566" s="5">
        <f t="shared" si="68"/>
        <v>14953.6</v>
      </c>
      <c r="H566" s="41">
        <f t="shared" si="63"/>
        <v>14953.6</v>
      </c>
    </row>
    <row r="567" spans="1:10" hidden="1" outlineLevel="1">
      <c r="A567" s="178" t="s">
        <v>467</v>
      </c>
      <c r="B567" s="17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8" t="s">
        <v>472</v>
      </c>
      <c r="B568" s="17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8" t="s">
        <v>473</v>
      </c>
      <c r="B569" s="179"/>
      <c r="C569" s="32">
        <f>SUM(C570:C575)</f>
        <v>16122.546</v>
      </c>
      <c r="D569" s="32">
        <f>SUM(D570:D575)</f>
        <v>16122.546</v>
      </c>
      <c r="E569" s="32">
        <f>SUM(E570:E575)</f>
        <v>16122.546</v>
      </c>
      <c r="H569" s="41">
        <f t="shared" si="63"/>
        <v>16122.546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16122.546</v>
      </c>
      <c r="D575" s="5">
        <f t="shared" si="69"/>
        <v>16122.546</v>
      </c>
      <c r="E575" s="5">
        <f t="shared" si="69"/>
        <v>16122.546</v>
      </c>
      <c r="H575" s="41">
        <f t="shared" si="63"/>
        <v>16122.546</v>
      </c>
    </row>
    <row r="576" spans="1:10" hidden="1" outlineLevel="1">
      <c r="A576" s="178" t="s">
        <v>480</v>
      </c>
      <c r="B576" s="17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8" t="s">
        <v>481</v>
      </c>
      <c r="B577" s="179"/>
      <c r="C577" s="32">
        <f>SUM(C578:C580)</f>
        <v>12777.704</v>
      </c>
      <c r="D577" s="32">
        <f>SUM(D578:D580)</f>
        <v>12777.704</v>
      </c>
      <c r="E577" s="32">
        <f>SUM(E578:E580)</f>
        <v>12777.704</v>
      </c>
      <c r="H577" s="41">
        <f t="shared" si="63"/>
        <v>12777.704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12777.704</v>
      </c>
      <c r="D580" s="5">
        <f t="shared" si="70"/>
        <v>12777.704</v>
      </c>
      <c r="E580" s="5">
        <f t="shared" si="70"/>
        <v>12777.704</v>
      </c>
      <c r="H580" s="41">
        <f t="shared" si="71"/>
        <v>12777.704</v>
      </c>
    </row>
    <row r="581" spans="1:8" hidden="1" outlineLevel="1">
      <c r="A581" s="178" t="s">
        <v>485</v>
      </c>
      <c r="B581" s="179"/>
      <c r="C581" s="32">
        <f>SUM(C582:C583)</f>
        <v>55081.32</v>
      </c>
      <c r="D581" s="32">
        <f>SUM(D582:D583)</f>
        <v>55081.32</v>
      </c>
      <c r="E581" s="32">
        <f>SUM(E582:E583)</f>
        <v>55081.32</v>
      </c>
      <c r="H581" s="41">
        <f t="shared" si="71"/>
        <v>55081.32</v>
      </c>
    </row>
    <row r="582" spans="1:8" hidden="1" outlineLevel="2">
      <c r="A582" s="7">
        <v>6606</v>
      </c>
      <c r="B582" s="4" t="s">
        <v>486</v>
      </c>
      <c r="C582" s="5">
        <v>45081.32</v>
      </c>
      <c r="D582" s="5">
        <f t="shared" ref="D582:E586" si="72">C582</f>
        <v>45081.32</v>
      </c>
      <c r="E582" s="5">
        <f t="shared" si="72"/>
        <v>45081.32</v>
      </c>
      <c r="H582" s="41">
        <f t="shared" si="71"/>
        <v>45081.32</v>
      </c>
    </row>
    <row r="583" spans="1:8" hidden="1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hidden="1" outlineLevel="1">
      <c r="A584" s="178" t="s">
        <v>488</v>
      </c>
      <c r="B584" s="179"/>
      <c r="C584" s="32">
        <v>1000</v>
      </c>
      <c r="D584" s="32">
        <f t="shared" si="72"/>
        <v>1000</v>
      </c>
      <c r="E584" s="32">
        <f t="shared" si="72"/>
        <v>1000</v>
      </c>
      <c r="H584" s="41">
        <f t="shared" si="71"/>
        <v>1000</v>
      </c>
    </row>
    <row r="585" spans="1:8" hidden="1" outlineLevel="1" collapsed="1">
      <c r="A585" s="178" t="s">
        <v>489</v>
      </c>
      <c r="B585" s="179"/>
      <c r="C585" s="32">
        <v>5000</v>
      </c>
      <c r="D585" s="32">
        <f t="shared" si="72"/>
        <v>5000</v>
      </c>
      <c r="E585" s="32">
        <f t="shared" si="72"/>
        <v>5000</v>
      </c>
      <c r="H585" s="41">
        <f t="shared" si="71"/>
        <v>5000</v>
      </c>
    </row>
    <row r="586" spans="1:8" hidden="1" outlineLevel="1" collapsed="1">
      <c r="A586" s="178" t="s">
        <v>490</v>
      </c>
      <c r="B586" s="179"/>
      <c r="C586" s="32">
        <v>4698</v>
      </c>
      <c r="D586" s="32">
        <f t="shared" si="72"/>
        <v>4698</v>
      </c>
      <c r="E586" s="32">
        <f t="shared" si="72"/>
        <v>4698</v>
      </c>
      <c r="H586" s="41">
        <f t="shared" si="71"/>
        <v>4698</v>
      </c>
    </row>
    <row r="587" spans="1:8" hidden="1" outlineLevel="1">
      <c r="A587" s="178" t="s">
        <v>491</v>
      </c>
      <c r="B587" s="179"/>
      <c r="C587" s="32">
        <f>SUM(C588:C591)</f>
        <v>54300.370999999999</v>
      </c>
      <c r="D587" s="32">
        <f>SUM(D588:D591)</f>
        <v>54300.370999999999</v>
      </c>
      <c r="E587" s="32">
        <f>SUM(E588:E591)</f>
        <v>54300.370999999999</v>
      </c>
      <c r="H587" s="41">
        <f t="shared" si="71"/>
        <v>54300.370999999999</v>
      </c>
    </row>
    <row r="588" spans="1:8" hidden="1" outlineLevel="2">
      <c r="A588" s="7">
        <v>6610</v>
      </c>
      <c r="B588" s="4" t="s">
        <v>492</v>
      </c>
      <c r="C588" s="5">
        <v>34992.370999999999</v>
      </c>
      <c r="D588" s="5">
        <f>C588</f>
        <v>34992.370999999999</v>
      </c>
      <c r="E588" s="5">
        <f>D588</f>
        <v>34992.370999999999</v>
      </c>
      <c r="H588" s="41">
        <f t="shared" si="71"/>
        <v>34992.370999999999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19308</v>
      </c>
      <c r="D591" s="5">
        <f t="shared" si="73"/>
        <v>19308</v>
      </c>
      <c r="E591" s="5">
        <f t="shared" si="73"/>
        <v>19308</v>
      </c>
      <c r="H591" s="41">
        <f t="shared" si="71"/>
        <v>19308</v>
      </c>
    </row>
    <row r="592" spans="1:8" hidden="1" outlineLevel="1">
      <c r="A592" s="178" t="s">
        <v>498</v>
      </c>
      <c r="B592" s="17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8" t="s">
        <v>502</v>
      </c>
      <c r="B595" s="17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8" t="s">
        <v>503</v>
      </c>
      <c r="B599" s="179"/>
      <c r="C599" s="32">
        <f>SUM(C600:C602)</f>
        <v>376462.81</v>
      </c>
      <c r="D599" s="32">
        <f>SUM(D600:D602)</f>
        <v>376462.81</v>
      </c>
      <c r="E599" s="32">
        <f>SUM(E600:E602)</f>
        <v>376462.81</v>
      </c>
      <c r="H599" s="41">
        <f t="shared" si="71"/>
        <v>376462.81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325097.40999999997</v>
      </c>
      <c r="D601" s="5">
        <f t="shared" si="75"/>
        <v>325097.40999999997</v>
      </c>
      <c r="E601" s="5">
        <f t="shared" si="75"/>
        <v>325097.40999999997</v>
      </c>
      <c r="H601" s="41">
        <f t="shared" si="71"/>
        <v>325097.40999999997</v>
      </c>
    </row>
    <row r="602" spans="1:8" hidden="1" outlineLevel="2">
      <c r="A602" s="7">
        <v>6613</v>
      </c>
      <c r="B602" s="4" t="s">
        <v>501</v>
      </c>
      <c r="C602" s="5">
        <v>51365.4</v>
      </c>
      <c r="D602" s="5">
        <f t="shared" si="75"/>
        <v>51365.4</v>
      </c>
      <c r="E602" s="5">
        <f t="shared" si="75"/>
        <v>51365.4</v>
      </c>
      <c r="H602" s="41">
        <f t="shared" si="71"/>
        <v>51365.4</v>
      </c>
    </row>
    <row r="603" spans="1:8" hidden="1" outlineLevel="1">
      <c r="A603" s="178" t="s">
        <v>506</v>
      </c>
      <c r="B603" s="179"/>
      <c r="C603" s="32">
        <f>SUM(C604:C609)</f>
        <v>3000</v>
      </c>
      <c r="D603" s="32">
        <f>SUM(D604:D609)</f>
        <v>3000</v>
      </c>
      <c r="E603" s="32">
        <f>SUM(E604:E609)</f>
        <v>3000</v>
      </c>
      <c r="H603" s="41">
        <f t="shared" si="71"/>
        <v>3000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3000</v>
      </c>
      <c r="D608" s="5">
        <f t="shared" si="76"/>
        <v>3000</v>
      </c>
      <c r="E608" s="5">
        <f t="shared" si="76"/>
        <v>3000</v>
      </c>
      <c r="H608" s="41">
        <f t="shared" si="71"/>
        <v>3000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8" t="s">
        <v>513</v>
      </c>
      <c r="B610" s="179"/>
      <c r="C610" s="32">
        <f>SUM(C611:C615)</f>
        <v>6000</v>
      </c>
      <c r="D610" s="32">
        <f>SUM(D611:D615)</f>
        <v>6000</v>
      </c>
      <c r="E610" s="32">
        <f>SUM(E611:E615)</f>
        <v>6000</v>
      </c>
      <c r="H610" s="41">
        <f t="shared" si="71"/>
        <v>6000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6000</v>
      </c>
      <c r="D614" s="5">
        <f t="shared" si="77"/>
        <v>6000</v>
      </c>
      <c r="E614" s="5">
        <f t="shared" si="77"/>
        <v>6000</v>
      </c>
      <c r="H614" s="41">
        <f t="shared" si="71"/>
        <v>6000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8" t="s">
        <v>519</v>
      </c>
      <c r="B616" s="179"/>
      <c r="C616" s="32">
        <f>SUM(C617:C627)</f>
        <v>51109.478999999999</v>
      </c>
      <c r="D616" s="32">
        <f>SUM(D617:D627)</f>
        <v>51109.478999999999</v>
      </c>
      <c r="E616" s="32">
        <f>SUM(E617:E627)</f>
        <v>51109.478999999999</v>
      </c>
      <c r="H616" s="41">
        <f t="shared" si="71"/>
        <v>51109.478999999999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51109.478999999999</v>
      </c>
      <c r="D620" s="5">
        <f t="shared" si="78"/>
        <v>51109.478999999999</v>
      </c>
      <c r="E620" s="5">
        <f t="shared" si="78"/>
        <v>51109.478999999999</v>
      </c>
      <c r="H620" s="41">
        <f t="shared" si="71"/>
        <v>51109.478999999999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8" t="s">
        <v>531</v>
      </c>
      <c r="B628" s="17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80" t="s">
        <v>541</v>
      </c>
      <c r="B638" s="18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8" t="s">
        <v>542</v>
      </c>
      <c r="B639" s="17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8" t="s">
        <v>543</v>
      </c>
      <c r="B640" s="17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8" t="s">
        <v>544</v>
      </c>
      <c r="B641" s="17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80" t="s">
        <v>545</v>
      </c>
      <c r="B642" s="181"/>
      <c r="C642" s="38">
        <f>C643+C644</f>
        <v>18181.379000000001</v>
      </c>
      <c r="D642" s="38">
        <f>D643+D644</f>
        <v>18181.379000000001</v>
      </c>
      <c r="E642" s="38">
        <f>E643+E644</f>
        <v>18181.379000000001</v>
      </c>
      <c r="G642" s="39" t="s">
        <v>597</v>
      </c>
      <c r="H642" s="41">
        <f t="shared" ref="H642:H705" si="81">C642</f>
        <v>18181.379000000001</v>
      </c>
      <c r="I642" s="42"/>
      <c r="J642" s="40" t="b">
        <f>AND(H642=I642)</f>
        <v>0</v>
      </c>
    </row>
    <row r="643" spans="1:10" hidden="1" outlineLevel="1">
      <c r="A643" s="178" t="s">
        <v>546</v>
      </c>
      <c r="B643" s="17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8" t="s">
        <v>547</v>
      </c>
      <c r="B644" s="179"/>
      <c r="C644" s="32">
        <v>18181.379000000001</v>
      </c>
      <c r="D644" s="32">
        <f>C644</f>
        <v>18181.379000000001</v>
      </c>
      <c r="E644" s="32">
        <f>D644</f>
        <v>18181.379000000001</v>
      </c>
      <c r="H644" s="41">
        <f t="shared" si="81"/>
        <v>18181.379000000001</v>
      </c>
    </row>
    <row r="645" spans="1:10" collapsed="1">
      <c r="A645" s="180" t="s">
        <v>548</v>
      </c>
      <c r="B645" s="18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8" t="s">
        <v>549</v>
      </c>
      <c r="B646" s="17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8" t="s">
        <v>550</v>
      </c>
      <c r="B651" s="17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8" t="s">
        <v>551</v>
      </c>
      <c r="B652" s="17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8" t="s">
        <v>552</v>
      </c>
      <c r="B653" s="17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8" t="s">
        <v>553</v>
      </c>
      <c r="B660" s="17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8" t="s">
        <v>554</v>
      </c>
      <c r="B661" s="17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8" t="s">
        <v>555</v>
      </c>
      <c r="B665" s="17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8" t="s">
        <v>556</v>
      </c>
      <c r="B668" s="17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8" t="s">
        <v>557</v>
      </c>
      <c r="B669" s="17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8" t="s">
        <v>558</v>
      </c>
      <c r="B670" s="17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8" t="s">
        <v>559</v>
      </c>
      <c r="B671" s="17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8" t="s">
        <v>560</v>
      </c>
      <c r="B676" s="17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8" t="s">
        <v>561</v>
      </c>
      <c r="B679" s="17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8" t="s">
        <v>562</v>
      </c>
      <c r="B683" s="17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8" t="s">
        <v>563</v>
      </c>
      <c r="B687" s="17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8" t="s">
        <v>564</v>
      </c>
      <c r="B694" s="17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8" t="s">
        <v>565</v>
      </c>
      <c r="B700" s="17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8" t="s">
        <v>566</v>
      </c>
      <c r="B712" s="17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8" t="s">
        <v>567</v>
      </c>
      <c r="B713" s="17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8" t="s">
        <v>568</v>
      </c>
      <c r="B714" s="17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8" t="s">
        <v>569</v>
      </c>
      <c r="B715" s="17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4" t="s">
        <v>570</v>
      </c>
      <c r="B716" s="185"/>
      <c r="C716" s="36">
        <f>C717</f>
        <v>58060.392</v>
      </c>
      <c r="D716" s="36">
        <f>D717</f>
        <v>58060.392</v>
      </c>
      <c r="E716" s="36">
        <f>E717</f>
        <v>58060.392</v>
      </c>
      <c r="G716" s="39" t="s">
        <v>66</v>
      </c>
      <c r="H716" s="41">
        <f t="shared" si="92"/>
        <v>58060.392</v>
      </c>
      <c r="I716" s="42"/>
      <c r="J716" s="40" t="b">
        <f>AND(H716=I716)</f>
        <v>0</v>
      </c>
    </row>
    <row r="717" spans="1:10">
      <c r="A717" s="180" t="s">
        <v>571</v>
      </c>
      <c r="B717" s="181"/>
      <c r="C717" s="33">
        <f>C718+C722</f>
        <v>58060.392</v>
      </c>
      <c r="D717" s="33">
        <f>D718+D722</f>
        <v>58060.392</v>
      </c>
      <c r="E717" s="33">
        <f>E718+E722</f>
        <v>58060.392</v>
      </c>
      <c r="G717" s="39" t="s">
        <v>599</v>
      </c>
      <c r="H717" s="41">
        <f t="shared" si="92"/>
        <v>58060.392</v>
      </c>
      <c r="I717" s="42"/>
      <c r="J717" s="40" t="b">
        <f>AND(H717=I717)</f>
        <v>0</v>
      </c>
    </row>
    <row r="718" spans="1:10" hidden="1" outlineLevel="1" collapsed="1">
      <c r="A718" s="190" t="s">
        <v>851</v>
      </c>
      <c r="B718" s="191"/>
      <c r="C718" s="31">
        <f>SUM(C719:C721)</f>
        <v>58060.392</v>
      </c>
      <c r="D718" s="31">
        <f>SUM(D719:D721)</f>
        <v>58060.392</v>
      </c>
      <c r="E718" s="31">
        <f>SUM(E719:E721)</f>
        <v>58060.392</v>
      </c>
      <c r="H718" s="41">
        <f t="shared" si="92"/>
        <v>58060.392</v>
      </c>
    </row>
    <row r="719" spans="1:10" ht="15" hidden="1" customHeight="1" outlineLevel="2">
      <c r="A719" s="6">
        <v>10950</v>
      </c>
      <c r="B719" s="4" t="s">
        <v>572</v>
      </c>
      <c r="C719" s="5">
        <v>58060.392</v>
      </c>
      <c r="D719" s="5">
        <f>C719</f>
        <v>58060.392</v>
      </c>
      <c r="E719" s="5">
        <f>D719</f>
        <v>58060.392</v>
      </c>
      <c r="H719" s="41">
        <f t="shared" si="92"/>
        <v>58060.392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90" t="s">
        <v>850</v>
      </c>
      <c r="B722" s="19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4" t="s">
        <v>577</v>
      </c>
      <c r="B725" s="18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0" t="s">
        <v>588</v>
      </c>
      <c r="B726" s="18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90" t="s">
        <v>849</v>
      </c>
      <c r="B727" s="19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90" t="s">
        <v>848</v>
      </c>
      <c r="B730" s="19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90" t="s">
        <v>846</v>
      </c>
      <c r="B733" s="19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90" t="s">
        <v>843</v>
      </c>
      <c r="B739" s="191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90" t="s">
        <v>842</v>
      </c>
      <c r="B741" s="19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90" t="s">
        <v>841</v>
      </c>
      <c r="B743" s="19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90" t="s">
        <v>836</v>
      </c>
      <c r="B750" s="19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90" t="s">
        <v>834</v>
      </c>
      <c r="B755" s="191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90" t="s">
        <v>830</v>
      </c>
      <c r="B760" s="19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90" t="s">
        <v>828</v>
      </c>
      <c r="B765" s="19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90" t="s">
        <v>826</v>
      </c>
      <c r="B767" s="191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90" t="s">
        <v>823</v>
      </c>
      <c r="B771" s="191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90" t="s">
        <v>817</v>
      </c>
      <c r="B777" s="191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1:J4 J550:J551 J560:J561 J339 J547" xr:uid="{00000000-0002-0000-0500-000001000000}">
      <formula1>C2+C114</formula1>
    </dataValidation>
    <dataValidation type="custom" allowBlank="1" showInputMessage="1" showErrorMessage="1" sqref="J559" xr:uid="{00000000-0002-0000-0500-000002000000}">
      <formula1>C259+C374</formula1>
    </dataValidation>
    <dataValidation type="custom" allowBlank="1" showInputMessage="1" showErrorMessage="1" sqref="J483" xr:uid="{00000000-0002-0000-0500-000003000000}">
      <formula1>C484+C595</formula1>
    </dataValidation>
    <dataValidation type="custom" allowBlank="1" showInputMessage="1" showErrorMessage="1" sqref="J256:J259" xr:uid="{00000000-0002-0000-0500-000004000000}">
      <formula1>C257+C372</formula1>
    </dataValidation>
    <dataValidation type="custom" allowBlank="1" showInputMessage="1" showErrorMessage="1" sqref="J11" xr:uid="{00000000-0002-0000-0500-000005000000}">
      <formula1>C12+C136</formula1>
    </dataValidation>
    <dataValidation type="custom" allowBlank="1" showInputMessage="1" showErrorMessage="1" sqref="J638 J642 J716:J717 J645 J725:J726" xr:uid="{00000000-0002-0000-0500-000006000000}">
      <formula1>C639+C793</formula1>
    </dataValidation>
    <dataValidation type="custom" allowBlank="1" showInputMessage="1" showErrorMessage="1" sqref="J97 J38 J61 J67:J68" xr:uid="{00000000-0002-0000-0500-000007000000}">
      <formula1>C39+C261</formula1>
    </dataValidation>
    <dataValidation type="custom" allowBlank="1" showInputMessage="1" showErrorMessage="1" sqref="J135" xr:uid="{00000000-0002-0000-0500-000008000000}">
      <formula1>C136+C349</formula1>
    </dataValidation>
    <dataValidation type="custom" allowBlank="1" showInputMessage="1" showErrorMessage="1" sqref="J163" xr:uid="{00000000-0002-0000-0500-000009000000}">
      <formula1>C164+C360</formula1>
    </dataValidation>
    <dataValidation type="custom" allowBlank="1" showInputMessage="1" showErrorMessage="1" sqref="J170" xr:uid="{00000000-0002-0000-0500-00000A000000}">
      <formula1>C171+C363</formula1>
    </dataValidation>
    <dataValidation type="custom" allowBlank="1" showInputMessage="1" showErrorMessage="1" sqref="J177:J178" xr:uid="{00000000-0002-0000-0500-00000B000000}">
      <formula1>C178+C366</formula1>
    </dataValidation>
    <dataValidation type="custom" allowBlank="1" showInputMessage="1" showErrorMessage="1" sqref="J152:J153" xr:uid="{00000000-0002-0000-0500-00000C000000}">
      <formula1>C153+C355</formula1>
    </dataValidation>
    <dataValidation type="custom" allowBlank="1" showInputMessage="1" showErrorMessage="1" sqref="J114:J116" xr:uid="{00000000-0002-0000-05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79"/>
  <sheetViews>
    <sheetView rightToLeft="1" tabSelected="1" topLeftCell="A116" zoomScale="90" zoomScaleNormal="90" workbookViewId="0">
      <selection activeCell="C126" sqref="C126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5.363281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7" t="s">
        <v>30</v>
      </c>
      <c r="B1" s="167"/>
      <c r="C1" s="167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8" t="s">
        <v>60</v>
      </c>
      <c r="B2" s="168"/>
      <c r="C2" s="26">
        <f>C3+C67</f>
        <v>1500000</v>
      </c>
      <c r="D2" s="26">
        <f>D3+D67</f>
        <v>1500000</v>
      </c>
      <c r="E2" s="26">
        <f>E3+E67</f>
        <v>1500000</v>
      </c>
      <c r="G2" s="39" t="s">
        <v>60</v>
      </c>
      <c r="H2" s="41"/>
      <c r="I2" s="42"/>
      <c r="J2" s="40" t="b">
        <f>AND(H2=I2)</f>
        <v>1</v>
      </c>
    </row>
    <row r="3" spans="1:14">
      <c r="A3" s="169" t="s">
        <v>578</v>
      </c>
      <c r="B3" s="169"/>
      <c r="C3" s="23">
        <f>C4+C11+C38+C61</f>
        <v>684000</v>
      </c>
      <c r="D3" s="23">
        <f>D4+D11+D38+D61</f>
        <v>684000</v>
      </c>
      <c r="E3" s="23">
        <f>E4+E11+E38+E61</f>
        <v>684000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0" t="s">
        <v>124</v>
      </c>
      <c r="B4" s="171"/>
      <c r="C4" s="21">
        <f>SUM(C5:C10)</f>
        <v>276000</v>
      </c>
      <c r="D4" s="21">
        <f>SUM(D5:D10)</f>
        <v>276000</v>
      </c>
      <c r="E4" s="21">
        <f>SUM(E5:E10)</f>
        <v>276000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93000</v>
      </c>
      <c r="D5" s="2">
        <f>C5</f>
        <v>93000</v>
      </c>
      <c r="E5" s="2">
        <f>D5</f>
        <v>93000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22000</v>
      </c>
      <c r="D6" s="2">
        <f t="shared" ref="D6:E10" si="0">C6</f>
        <v>22000</v>
      </c>
      <c r="E6" s="2">
        <f t="shared" si="0"/>
        <v>22000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70000</v>
      </c>
      <c r="D7" s="2">
        <f t="shared" si="0"/>
        <v>70000</v>
      </c>
      <c r="E7" s="2">
        <f t="shared" si="0"/>
        <v>70000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90000</v>
      </c>
      <c r="D8" s="2">
        <f t="shared" si="0"/>
        <v>90000</v>
      </c>
      <c r="E8" s="2">
        <f t="shared" si="0"/>
        <v>90000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100800</v>
      </c>
      <c r="D11" s="21">
        <f>SUM(D12:D37)</f>
        <v>100800</v>
      </c>
      <c r="E11" s="21">
        <f>SUM(E12:E37)</f>
        <v>100800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16000</v>
      </c>
      <c r="D12" s="2">
        <f>C12</f>
        <v>16000</v>
      </c>
      <c r="E12" s="2">
        <f>D12</f>
        <v>16000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16000</v>
      </c>
      <c r="D32" s="2">
        <f t="shared" si="2"/>
        <v>16000</v>
      </c>
      <c r="E32" s="2">
        <f t="shared" si="2"/>
        <v>16000</v>
      </c>
    </row>
    <row r="33" spans="1:10" outlineLevel="1">
      <c r="A33" s="3">
        <v>2403</v>
      </c>
      <c r="B33" s="1" t="s">
        <v>144</v>
      </c>
      <c r="C33" s="2">
        <v>9000</v>
      </c>
      <c r="D33" s="2">
        <f t="shared" si="2"/>
        <v>9000</v>
      </c>
      <c r="E33" s="2">
        <f t="shared" si="2"/>
        <v>9000</v>
      </c>
    </row>
    <row r="34" spans="1:10" outlineLevel="1">
      <c r="A34" s="3">
        <v>2404</v>
      </c>
      <c r="B34" s="1" t="s">
        <v>7</v>
      </c>
      <c r="C34" s="2">
        <v>45000</v>
      </c>
      <c r="D34" s="2">
        <f t="shared" si="2"/>
        <v>45000</v>
      </c>
      <c r="E34" s="2">
        <f t="shared" si="2"/>
        <v>45000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3000</v>
      </c>
      <c r="D36" s="2">
        <f t="shared" si="2"/>
        <v>3000</v>
      </c>
      <c r="E36" s="2">
        <f t="shared" si="2"/>
        <v>3000</v>
      </c>
    </row>
    <row r="37" spans="1:10" outlineLevel="1">
      <c r="A37" s="3">
        <v>2499</v>
      </c>
      <c r="B37" s="1" t="s">
        <v>10</v>
      </c>
      <c r="C37" s="15">
        <v>11800</v>
      </c>
      <c r="D37" s="2">
        <f t="shared" si="2"/>
        <v>11800</v>
      </c>
      <c r="E37" s="2">
        <f t="shared" si="2"/>
        <v>11800</v>
      </c>
    </row>
    <row r="38" spans="1:10">
      <c r="A38" s="170" t="s">
        <v>145</v>
      </c>
      <c r="B38" s="171"/>
      <c r="C38" s="21">
        <f>SUM(C39:C60)</f>
        <v>305200</v>
      </c>
      <c r="D38" s="21">
        <f>SUM(D39:D60)</f>
        <v>305200</v>
      </c>
      <c r="E38" s="21">
        <f>SUM(E39:E60)</f>
        <v>305200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</row>
    <row r="40" spans="1:10" outlineLevel="1">
      <c r="A40" s="20">
        <v>3102</v>
      </c>
      <c r="B40" s="20" t="s">
        <v>12</v>
      </c>
      <c r="C40" s="2">
        <v>15000</v>
      </c>
      <c r="D40" s="2">
        <f t="shared" ref="D40:E55" si="3">C40</f>
        <v>15000</v>
      </c>
      <c r="E40" s="2">
        <f t="shared" si="3"/>
        <v>15000</v>
      </c>
    </row>
    <row r="41" spans="1:10" outlineLevel="1">
      <c r="A41" s="20">
        <v>3103</v>
      </c>
      <c r="B41" s="20" t="s">
        <v>13</v>
      </c>
      <c r="C41" s="2">
        <v>25000</v>
      </c>
      <c r="D41" s="2">
        <f t="shared" si="3"/>
        <v>25000</v>
      </c>
      <c r="E41" s="2">
        <f t="shared" si="3"/>
        <v>25000</v>
      </c>
    </row>
    <row r="42" spans="1:10" outlineLevel="1">
      <c r="A42" s="20">
        <v>3199</v>
      </c>
      <c r="B42" s="20" t="s">
        <v>14</v>
      </c>
      <c r="C42" s="2">
        <v>1500</v>
      </c>
      <c r="D42" s="2">
        <f t="shared" si="3"/>
        <v>1500</v>
      </c>
      <c r="E42" s="2">
        <f t="shared" si="3"/>
        <v>1500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3"/>
        <v>500</v>
      </c>
      <c r="E44" s="2">
        <f t="shared" si="3"/>
        <v>500</v>
      </c>
    </row>
    <row r="45" spans="1:10" outlineLevel="1">
      <c r="A45" s="20">
        <v>3203</v>
      </c>
      <c r="B45" s="20" t="s">
        <v>16</v>
      </c>
      <c r="C45" s="2">
        <v>2500</v>
      </c>
      <c r="D45" s="2">
        <f t="shared" si="3"/>
        <v>2500</v>
      </c>
      <c r="E45" s="2">
        <f t="shared" si="3"/>
        <v>2500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49000</v>
      </c>
      <c r="D48" s="2">
        <f t="shared" si="3"/>
        <v>49000</v>
      </c>
      <c r="E48" s="2">
        <f t="shared" si="3"/>
        <v>49000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3"/>
        <v>500</v>
      </c>
      <c r="E50" s="2">
        <f t="shared" si="3"/>
        <v>500</v>
      </c>
    </row>
    <row r="51" spans="1:10" outlineLevel="1">
      <c r="A51" s="20">
        <v>3209</v>
      </c>
      <c r="B51" s="20" t="s">
        <v>151</v>
      </c>
      <c r="C51" s="2">
        <v>200</v>
      </c>
      <c r="D51" s="2">
        <f t="shared" si="3"/>
        <v>200</v>
      </c>
      <c r="E51" s="2">
        <f t="shared" si="3"/>
        <v>200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3"/>
        <v>10000</v>
      </c>
      <c r="E54" s="2">
        <f t="shared" si="3"/>
        <v>10000</v>
      </c>
    </row>
    <row r="55" spans="1:10" outlineLevel="1">
      <c r="A55" s="20">
        <v>3303</v>
      </c>
      <c r="B55" s="20" t="s">
        <v>153</v>
      </c>
      <c r="C55" s="2">
        <v>121000</v>
      </c>
      <c r="D55" s="2">
        <f t="shared" si="3"/>
        <v>121000</v>
      </c>
      <c r="E55" s="2">
        <f t="shared" si="3"/>
        <v>121000</v>
      </c>
    </row>
    <row r="56" spans="1:10" outlineLevel="1">
      <c r="A56" s="20">
        <v>3303</v>
      </c>
      <c r="B56" s="20" t="s">
        <v>154</v>
      </c>
      <c r="C56" s="2">
        <v>61000</v>
      </c>
      <c r="D56" s="2">
        <f t="shared" ref="D56:E60" si="4">C56</f>
        <v>61000</v>
      </c>
      <c r="E56" s="2">
        <f t="shared" si="4"/>
        <v>61000</v>
      </c>
    </row>
    <row r="57" spans="1:10" outlineLevel="1">
      <c r="A57" s="20">
        <v>3304</v>
      </c>
      <c r="B57" s="20" t="s">
        <v>155</v>
      </c>
      <c r="C57" s="2">
        <v>4000</v>
      </c>
      <c r="D57" s="2">
        <f t="shared" si="4"/>
        <v>4000</v>
      </c>
      <c r="E57" s="2">
        <f t="shared" si="4"/>
        <v>4000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0" t="s">
        <v>158</v>
      </c>
      <c r="B61" s="171"/>
      <c r="C61" s="22">
        <f>SUM(C62:C66)</f>
        <v>2000</v>
      </c>
      <c r="D61" s="22">
        <f>SUM(D62:D66)</f>
        <v>2000</v>
      </c>
      <c r="E61" s="22">
        <f>SUM(E62:E66)</f>
        <v>2000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>
        <v>2000</v>
      </c>
      <c r="D62" s="2">
        <f>C62</f>
        <v>2000</v>
      </c>
      <c r="E62" s="2">
        <f>D62</f>
        <v>2000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9" t="s">
        <v>579</v>
      </c>
      <c r="B67" s="169"/>
      <c r="C67" s="25">
        <f>C97+C68</f>
        <v>816000</v>
      </c>
      <c r="D67" s="25">
        <f>D97+D68</f>
        <v>816000</v>
      </c>
      <c r="E67" s="25">
        <f>E97+E68</f>
        <v>816000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45000</v>
      </c>
      <c r="D68" s="21">
        <f>SUM(D69:D96)</f>
        <v>45000</v>
      </c>
      <c r="E68" s="21">
        <f>SUM(E69:E96)</f>
        <v>45000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25000</v>
      </c>
      <c r="D79" s="2">
        <f t="shared" si="6"/>
        <v>25000</v>
      </c>
      <c r="E79" s="2">
        <f t="shared" si="6"/>
        <v>25000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20000</v>
      </c>
      <c r="D95" s="2">
        <f t="shared" si="7"/>
        <v>20000</v>
      </c>
      <c r="E95" s="2">
        <f t="shared" si="7"/>
        <v>20000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771000</v>
      </c>
      <c r="D97" s="21">
        <f>SUM(D98:D113)</f>
        <v>771000</v>
      </c>
      <c r="E97" s="21">
        <f>SUM(E98:E113)</f>
        <v>771000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681000</v>
      </c>
      <c r="D98" s="2">
        <f>C98</f>
        <v>681000</v>
      </c>
      <c r="E98" s="2">
        <f>D98</f>
        <v>681000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>
        <v>63000</v>
      </c>
      <c r="D100" s="2">
        <f t="shared" si="8"/>
        <v>63000</v>
      </c>
      <c r="E100" s="2">
        <f t="shared" si="8"/>
        <v>63000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3000</v>
      </c>
      <c r="D103" s="2">
        <f t="shared" si="8"/>
        <v>3000</v>
      </c>
      <c r="E103" s="2">
        <f t="shared" si="8"/>
        <v>3000</v>
      </c>
    </row>
    <row r="104" spans="1:10" ht="15" customHeight="1" outlineLevel="1">
      <c r="A104" s="3">
        <v>6007</v>
      </c>
      <c r="B104" s="1" t="s">
        <v>27</v>
      </c>
      <c r="C104" s="2">
        <v>6000</v>
      </c>
      <c r="D104" s="2">
        <f t="shared" si="8"/>
        <v>6000</v>
      </c>
      <c r="E104" s="2">
        <f t="shared" si="8"/>
        <v>6000</v>
      </c>
    </row>
    <row r="105" spans="1:10" outlineLevel="1">
      <c r="A105" s="3">
        <v>6008</v>
      </c>
      <c r="B105" s="1" t="s">
        <v>110</v>
      </c>
      <c r="C105" s="2">
        <v>3000</v>
      </c>
      <c r="D105" s="2">
        <f t="shared" si="8"/>
        <v>3000</v>
      </c>
      <c r="E105" s="2">
        <f t="shared" si="8"/>
        <v>3000</v>
      </c>
    </row>
    <row r="106" spans="1:10" outlineLevel="1">
      <c r="A106" s="3">
        <v>6009</v>
      </c>
      <c r="B106" s="1" t="s">
        <v>28</v>
      </c>
      <c r="C106" s="2">
        <v>9000</v>
      </c>
      <c r="D106" s="2">
        <f t="shared" si="8"/>
        <v>9000</v>
      </c>
      <c r="E106" s="2">
        <f t="shared" si="8"/>
        <v>9000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3000</v>
      </c>
      <c r="D109" s="2">
        <f t="shared" si="8"/>
        <v>3000</v>
      </c>
      <c r="E109" s="2">
        <f t="shared" si="8"/>
        <v>3000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3000</v>
      </c>
      <c r="D113" s="2">
        <f t="shared" si="8"/>
        <v>3000</v>
      </c>
      <c r="E113" s="2">
        <f t="shared" si="8"/>
        <v>3000</v>
      </c>
    </row>
    <row r="114" spans="1:10">
      <c r="A114" s="174" t="s">
        <v>62</v>
      </c>
      <c r="B114" s="175"/>
      <c r="C114" s="26">
        <f>C115+C152+C177</f>
        <v>791564.99699999997</v>
      </c>
      <c r="D114" s="26">
        <f>D115+D152+D177</f>
        <v>791564.99699999997</v>
      </c>
      <c r="E114" s="26">
        <f>E115+E152+E177</f>
        <v>791564.99699999997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739064.99699999997</v>
      </c>
      <c r="D115" s="23">
        <f>D116+D135</f>
        <v>739064.99699999997</v>
      </c>
      <c r="E115" s="23">
        <f>E116+E135</f>
        <v>739064.99699999997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352803.16</v>
      </c>
      <c r="D116" s="21">
        <f>D117+D120+D123+D126+D129+D132</f>
        <v>352803.16</v>
      </c>
      <c r="E116" s="21">
        <f>E117+E120+E123+E126+E129+E132</f>
        <v>352803.16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352803.16</v>
      </c>
      <c r="D117" s="2">
        <f>D118+D119</f>
        <v>352803.16</v>
      </c>
      <c r="E117" s="2">
        <f>E118+E119</f>
        <v>352803.16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>
        <v>352803.16</v>
      </c>
      <c r="D119" s="129">
        <f>C119</f>
        <v>352803.16</v>
      </c>
      <c r="E119" s="129">
        <f>D119</f>
        <v>352803.16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0" t="s">
        <v>202</v>
      </c>
      <c r="B135" s="171"/>
      <c r="C135" s="21">
        <f>C136+C140+C143+C146+C149</f>
        <v>386261.837</v>
      </c>
      <c r="D135" s="21">
        <f>D136+D140+D143+D146+D149</f>
        <v>386261.837</v>
      </c>
      <c r="E135" s="21">
        <f>E136+E140+E143+E146+E149</f>
        <v>386261.837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386261.837</v>
      </c>
      <c r="D136" s="2">
        <f>D137+D138+D139</f>
        <v>386261.837</v>
      </c>
      <c r="E136" s="2">
        <f>E137+E138+E139</f>
        <v>386261.837</v>
      </c>
    </row>
    <row r="137" spans="1:10" ht="15" customHeight="1" outlineLevel="2">
      <c r="A137" s="131"/>
      <c r="B137" s="130" t="s">
        <v>855</v>
      </c>
      <c r="C137" s="129">
        <v>335373.40100000001</v>
      </c>
      <c r="D137" s="129">
        <f>C137</f>
        <v>335373.40100000001</v>
      </c>
      <c r="E137" s="129">
        <f>D137</f>
        <v>335373.40100000001</v>
      </c>
    </row>
    <row r="138" spans="1:10" ht="15" customHeight="1" outlineLevel="2">
      <c r="A138" s="131"/>
      <c r="B138" s="130" t="s">
        <v>862</v>
      </c>
      <c r="C138" s="129">
        <v>50888.436000000002</v>
      </c>
      <c r="D138" s="129">
        <f t="shared" ref="D138:E139" si="9">C138</f>
        <v>50888.436000000002</v>
      </c>
      <c r="E138" s="129">
        <f t="shared" si="9"/>
        <v>50888.436000000002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2" t="s">
        <v>581</v>
      </c>
      <c r="B152" s="173"/>
      <c r="C152" s="23">
        <f>C153+C163+C170</f>
        <v>52500</v>
      </c>
      <c r="D152" s="23">
        <f>D153+D163+D170</f>
        <v>52500</v>
      </c>
      <c r="E152" s="23">
        <f>E153+E163+E170</f>
        <v>52500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52500</v>
      </c>
      <c r="D153" s="21">
        <f>D154+D157+D160</f>
        <v>52500</v>
      </c>
      <c r="E153" s="21">
        <f>E154+E157+E160</f>
        <v>52500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52500</v>
      </c>
      <c r="D154" s="2">
        <f>D155+D156</f>
        <v>52500</v>
      </c>
      <c r="E154" s="2">
        <f>E155+E156</f>
        <v>52500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>
        <v>52500</v>
      </c>
      <c r="D156" s="129">
        <f>C156</f>
        <v>52500</v>
      </c>
      <c r="E156" s="129">
        <f>D156</f>
        <v>52500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4" spans="1:10">
      <c r="C254" s="251"/>
    </row>
    <row r="255" spans="1:10">
      <c r="C255" s="251"/>
    </row>
    <row r="256" spans="1:10" ht="18.5">
      <c r="A256" s="167" t="s">
        <v>67</v>
      </c>
      <c r="B256" s="167"/>
      <c r="C256" s="167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2" t="s">
        <v>60</v>
      </c>
      <c r="B257" s="183"/>
      <c r="C257" s="37">
        <f>C258+C551</f>
        <v>1465000</v>
      </c>
      <c r="D257" s="37">
        <f>D258+D551</f>
        <v>1465000</v>
      </c>
      <c r="E257" s="37">
        <f>E258+E551</f>
        <v>1465000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4" t="s">
        <v>266</v>
      </c>
      <c r="B258" s="185"/>
      <c r="C258" s="36">
        <f>C259+C339+C483+C548</f>
        <v>1436937.61</v>
      </c>
      <c r="D258" s="36">
        <f>D259+D339+D483+D548</f>
        <v>1436937.61</v>
      </c>
      <c r="E258" s="36">
        <f>E259+E339+E483+E548</f>
        <v>1436937.61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0" t="s">
        <v>267</v>
      </c>
      <c r="B259" s="181"/>
      <c r="C259" s="33">
        <f>C260+C263+C314</f>
        <v>755007.54200000002</v>
      </c>
      <c r="D259" s="33">
        <f>D260+D263+D314</f>
        <v>755007.54200000002</v>
      </c>
      <c r="E259" s="33">
        <f>E260+E263+E314</f>
        <v>755007.54200000002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8" t="s">
        <v>268</v>
      </c>
      <c r="B260" s="179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8" t="s">
        <v>269</v>
      </c>
      <c r="B263" s="179"/>
      <c r="C263" s="32">
        <f>C264+C265+C289+C296+C298+C302+C305+C308+C313</f>
        <v>754047.54200000002</v>
      </c>
      <c r="D263" s="32">
        <f>D264+D265+D289+D296+D298+D302+D305+D308+D313</f>
        <v>754047.54200000002</v>
      </c>
      <c r="E263" s="32">
        <f>E264+E265+E289+E296+E298+E302+E305+E308+E313</f>
        <v>754047.54200000002</v>
      </c>
    </row>
    <row r="264" spans="1:10" outlineLevel="2">
      <c r="A264" s="6">
        <v>1101</v>
      </c>
      <c r="B264" s="4" t="s">
        <v>34</v>
      </c>
      <c r="C264" s="5">
        <v>732797.54200000002</v>
      </c>
      <c r="D264" s="5">
        <f>C264</f>
        <v>732797.54200000002</v>
      </c>
      <c r="E264" s="5">
        <f>D264</f>
        <v>732797.54200000002</v>
      </c>
    </row>
    <row r="265" spans="1:10" outlineLevel="2">
      <c r="A265" s="6">
        <v>1101</v>
      </c>
      <c r="B265" s="4" t="s">
        <v>35</v>
      </c>
      <c r="C265" s="5">
        <v>1850</v>
      </c>
      <c r="D265" s="5">
        <f>C265</f>
        <v>1850</v>
      </c>
      <c r="E265" s="5">
        <f>D265</f>
        <v>1850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900</v>
      </c>
      <c r="D296" s="5">
        <f>C296</f>
        <v>900</v>
      </c>
      <c r="E296" s="5">
        <f>D296</f>
        <v>900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16000</v>
      </c>
      <c r="D298" s="5">
        <f>C298</f>
        <v>16000</v>
      </c>
      <c r="E298" s="5">
        <f>D298</f>
        <v>16000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2500</v>
      </c>
      <c r="D302" s="5">
        <f>C302</f>
        <v>2500</v>
      </c>
      <c r="E302" s="5">
        <f>D302</f>
        <v>2500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8" t="s">
        <v>601</v>
      </c>
      <c r="B314" s="17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0" t="s">
        <v>270</v>
      </c>
      <c r="B339" s="181"/>
      <c r="C339" s="33">
        <f>C340+C444+C482</f>
        <v>615643.36</v>
      </c>
      <c r="D339" s="33">
        <f>D340+D444+D482</f>
        <v>615643.36</v>
      </c>
      <c r="E339" s="33">
        <f>E340+E444+E482</f>
        <v>615643.36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8" t="s">
        <v>271</v>
      </c>
      <c r="B340" s="179"/>
      <c r="C340" s="32">
        <f>C341+C342+C343+C344+C347+C348+C353+C356+C357+C362+C367+BG290669+C371+C372+C373+C376+C377+C378+C382+C388+C391+C392+C395+C398+C399+C404+C407+C408+C409+C412+C415+C416+C419+C420+C421+C422+C429+C443</f>
        <v>579643.36</v>
      </c>
      <c r="D340" s="32">
        <f>D341+D342+D343+D344+D347+D348+D353+D356+D357+D362+D367+BH290669+D371+D372+D373+D376+D377+D378+D382+D388+D391+D392+D395+D398+D399+D404+D407+D408+D409+D412+D415+D416+D419+D420+D421+D422+D429+D443</f>
        <v>579643.36</v>
      </c>
      <c r="E340" s="32">
        <f>E341+E342+E343+E344+E347+E348+E353+E356+E357+E362+E367+BI290669+E371+E372+E373+E376+E377+E378+E382+E388+E391+E392+E395+E398+E399+E404+E407+E408+E409+E412+E415+E416+E419+E420+E421+E422+E429+E443</f>
        <v>579643.36</v>
      </c>
    </row>
    <row r="341" spans="1:10" outlineLevel="2">
      <c r="A341" s="6">
        <v>2201</v>
      </c>
      <c r="B341" s="34" t="s">
        <v>272</v>
      </c>
      <c r="C341" s="5">
        <v>5000</v>
      </c>
      <c r="D341" s="5">
        <f>C341</f>
        <v>5000</v>
      </c>
      <c r="E341" s="5">
        <f>D341</f>
        <v>5000</v>
      </c>
    </row>
    <row r="342" spans="1:10" outlineLevel="2">
      <c r="A342" s="6">
        <v>2201</v>
      </c>
      <c r="B342" s="4" t="s">
        <v>40</v>
      </c>
      <c r="C342" s="5">
        <v>2500</v>
      </c>
      <c r="D342" s="5">
        <f t="shared" ref="D342:E343" si="26">C342</f>
        <v>2500</v>
      </c>
      <c r="E342" s="5">
        <f t="shared" si="26"/>
        <v>2500</v>
      </c>
    </row>
    <row r="343" spans="1:10" outlineLevel="2">
      <c r="A343" s="6">
        <v>2201</v>
      </c>
      <c r="B343" s="4" t="s">
        <v>41</v>
      </c>
      <c r="C343" s="5">
        <v>138500</v>
      </c>
      <c r="D343" s="5">
        <f t="shared" si="26"/>
        <v>138500</v>
      </c>
      <c r="E343" s="5">
        <f t="shared" si="26"/>
        <v>138500</v>
      </c>
    </row>
    <row r="344" spans="1:10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27">C345</f>
        <v>5000</v>
      </c>
      <c r="E345" s="30">
        <f t="shared" si="27"/>
        <v>5000</v>
      </c>
    </row>
    <row r="346" spans="1:10" outlineLevel="3">
      <c r="A346" s="29"/>
      <c r="B346" s="28" t="s">
        <v>275</v>
      </c>
      <c r="C346" s="30">
        <v>1000</v>
      </c>
      <c r="D346" s="30">
        <f t="shared" si="27"/>
        <v>1000</v>
      </c>
      <c r="E346" s="30">
        <f t="shared" si="27"/>
        <v>1000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100000</v>
      </c>
      <c r="D348" s="5">
        <f>SUM(D349:D352)</f>
        <v>100000</v>
      </c>
      <c r="E348" s="5">
        <f>SUM(E349:E352)</f>
        <v>100000</v>
      </c>
    </row>
    <row r="349" spans="1:10" outlineLevel="3">
      <c r="A349" s="29"/>
      <c r="B349" s="28" t="s">
        <v>278</v>
      </c>
      <c r="C349" s="30">
        <v>96436</v>
      </c>
      <c r="D349" s="30">
        <f>C349</f>
        <v>96436</v>
      </c>
      <c r="E349" s="30">
        <f>D349</f>
        <v>96436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3564</v>
      </c>
      <c r="D351" s="30">
        <f t="shared" si="28"/>
        <v>3564</v>
      </c>
      <c r="E351" s="30">
        <f t="shared" si="28"/>
        <v>3564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</row>
    <row r="354" spans="1:5" outlineLevel="3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 outlineLevel="3">
      <c r="A355" s="29"/>
      <c r="B355" s="28" t="s">
        <v>283</v>
      </c>
      <c r="C355" s="30">
        <v>400</v>
      </c>
      <c r="D355" s="30">
        <f t="shared" si="29"/>
        <v>400</v>
      </c>
      <c r="E355" s="30">
        <f t="shared" si="29"/>
        <v>400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13000</v>
      </c>
      <c r="D357" s="5">
        <f>SUM(D358:D361)</f>
        <v>13000</v>
      </c>
      <c r="E357" s="5">
        <f>SUM(E358:E361)</f>
        <v>13000</v>
      </c>
    </row>
    <row r="358" spans="1:5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1000</v>
      </c>
      <c r="D360" s="30">
        <f t="shared" si="30"/>
        <v>1000</v>
      </c>
      <c r="E360" s="30">
        <f t="shared" si="30"/>
        <v>1000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36500</v>
      </c>
      <c r="D362" s="5">
        <f>SUM(D363:D366)</f>
        <v>36500</v>
      </c>
      <c r="E362" s="5">
        <f>SUM(E363:E366)</f>
        <v>36500</v>
      </c>
    </row>
    <row r="363" spans="1:5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</row>
    <row r="364" spans="1:5" outlineLevel="3">
      <c r="A364" s="29"/>
      <c r="B364" s="28" t="s">
        <v>292</v>
      </c>
      <c r="C364" s="30">
        <v>32500</v>
      </c>
      <c r="D364" s="30">
        <f t="shared" ref="D364:E366" si="31">C364</f>
        <v>32500</v>
      </c>
      <c r="E364" s="30">
        <f t="shared" si="31"/>
        <v>32500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900</v>
      </c>
      <c r="D367" s="5">
        <f>C367</f>
        <v>900</v>
      </c>
      <c r="E367" s="5">
        <f>D367</f>
        <v>900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 outlineLevel="2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f t="shared" si="32"/>
        <v>5000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1500</v>
      </c>
      <c r="D376" s="5">
        <f t="shared" si="33"/>
        <v>1500</v>
      </c>
      <c r="E376" s="5">
        <f t="shared" si="33"/>
        <v>1500</v>
      </c>
    </row>
    <row r="377" spans="1:5" outlineLevel="2" collapsed="1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</row>
    <row r="379" spans="1:5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2000</v>
      </c>
      <c r="D381" s="30">
        <f t="shared" si="34"/>
        <v>2000</v>
      </c>
      <c r="E381" s="30">
        <f t="shared" si="34"/>
        <v>2000</v>
      </c>
    </row>
    <row r="382" spans="1:5" outlineLevel="2">
      <c r="A382" s="6">
        <v>2201</v>
      </c>
      <c r="B382" s="4" t="s">
        <v>114</v>
      </c>
      <c r="C382" s="5">
        <f>SUM(C383:C387)</f>
        <v>6986.4</v>
      </c>
      <c r="D382" s="5">
        <f>SUM(D383:D387)</f>
        <v>6986.4</v>
      </c>
      <c r="E382" s="5">
        <f>SUM(E383:E387)</f>
        <v>6986.4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1674.4</v>
      </c>
      <c r="D386" s="30">
        <f t="shared" si="35"/>
        <v>1674.4</v>
      </c>
      <c r="E386" s="30">
        <f t="shared" si="35"/>
        <v>1674.4</v>
      </c>
    </row>
    <row r="387" spans="1:5" outlineLevel="3">
      <c r="A387" s="29"/>
      <c r="B387" s="28" t="s">
        <v>308</v>
      </c>
      <c r="C387" s="30">
        <v>4312</v>
      </c>
      <c r="D387" s="30">
        <f t="shared" si="35"/>
        <v>4312</v>
      </c>
      <c r="E387" s="30">
        <f t="shared" si="35"/>
        <v>4312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7000</v>
      </c>
      <c r="D392" s="5">
        <f>SUM(D393:D394)</f>
        <v>7000</v>
      </c>
      <c r="E392" s="5">
        <f>SUM(E393:E394)</f>
        <v>7000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7000</v>
      </c>
      <c r="D394" s="30">
        <f>C394</f>
        <v>7000</v>
      </c>
      <c r="E394" s="30">
        <f>D394</f>
        <v>7000</v>
      </c>
    </row>
    <row r="395" spans="1:5" outlineLevel="2">
      <c r="A395" s="6">
        <v>2201</v>
      </c>
      <c r="B395" s="4" t="s">
        <v>115</v>
      </c>
      <c r="C395" s="5">
        <f>SUM(C396:C397)</f>
        <v>400</v>
      </c>
      <c r="D395" s="5">
        <f>SUM(D396:D397)</f>
        <v>400</v>
      </c>
      <c r="E395" s="5">
        <f>SUM(E396:E397)</f>
        <v>400</v>
      </c>
    </row>
    <row r="396" spans="1:5" outlineLevel="3">
      <c r="A396" s="29"/>
      <c r="B396" s="28" t="s">
        <v>315</v>
      </c>
      <c r="C396" s="30">
        <v>400</v>
      </c>
      <c r="D396" s="30">
        <f t="shared" ref="D396:E398" si="37">C396</f>
        <v>400</v>
      </c>
      <c r="E396" s="30">
        <f t="shared" si="37"/>
        <v>400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 outlineLevel="3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 outlineLevel="3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</row>
    <row r="410" spans="1:5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</row>
    <row r="413" spans="1:5" outlineLevel="3" collapsed="1">
      <c r="A413" s="29"/>
      <c r="B413" s="28" t="s">
        <v>328</v>
      </c>
      <c r="C413" s="30">
        <v>3000</v>
      </c>
      <c r="D413" s="30">
        <f t="shared" ref="D413:E415" si="40">C413</f>
        <v>3000</v>
      </c>
      <c r="E413" s="30">
        <f t="shared" si="40"/>
        <v>3000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1500</v>
      </c>
      <c r="D415" s="5">
        <f t="shared" si="40"/>
        <v>1500</v>
      </c>
      <c r="E415" s="5">
        <f t="shared" si="40"/>
        <v>1500</v>
      </c>
    </row>
    <row r="416" spans="1:5" outlineLevel="2" collapsed="1">
      <c r="A416" s="6">
        <v>2201</v>
      </c>
      <c r="B416" s="4" t="s">
        <v>332</v>
      </c>
      <c r="C416" s="5">
        <v>1200</v>
      </c>
      <c r="D416" s="5">
        <f>C416</f>
        <v>1200</v>
      </c>
      <c r="E416" s="5">
        <f>D416</f>
        <v>1200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1000</v>
      </c>
      <c r="D420" s="5">
        <f t="shared" si="41"/>
        <v>1000</v>
      </c>
      <c r="E420" s="5">
        <f t="shared" si="41"/>
        <v>1000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235556.96</v>
      </c>
      <c r="D429" s="5">
        <f>SUM(D430:D442)</f>
        <v>235556.96</v>
      </c>
      <c r="E429" s="5">
        <f>SUM(E430:E442)</f>
        <v>235556.96</v>
      </c>
    </row>
    <row r="430" spans="1:5" outlineLevel="3">
      <c r="A430" s="29"/>
      <c r="B430" s="28" t="s">
        <v>343</v>
      </c>
      <c r="C430" s="30">
        <v>12546.4</v>
      </c>
      <c r="D430" s="30">
        <f>C430</f>
        <v>12546.4</v>
      </c>
      <c r="E430" s="30">
        <f>D430</f>
        <v>12546.4</v>
      </c>
    </row>
    <row r="431" spans="1:5" outlineLevel="3">
      <c r="A431" s="29"/>
      <c r="B431" s="28" t="s">
        <v>344</v>
      </c>
      <c r="C431" s="30">
        <v>161500</v>
      </c>
      <c r="D431" s="30">
        <f t="shared" ref="D431:E442" si="43">C431</f>
        <v>161500</v>
      </c>
      <c r="E431" s="30">
        <f t="shared" si="43"/>
        <v>161500</v>
      </c>
    </row>
    <row r="432" spans="1:5" outlineLevel="3">
      <c r="A432" s="29"/>
      <c r="B432" s="28" t="s">
        <v>345</v>
      </c>
      <c r="C432" s="30">
        <v>4000</v>
      </c>
      <c r="D432" s="30">
        <f t="shared" si="43"/>
        <v>4000</v>
      </c>
      <c r="E432" s="30">
        <f t="shared" si="43"/>
        <v>4000</v>
      </c>
    </row>
    <row r="433" spans="1:5" outlineLevel="3">
      <c r="A433" s="29"/>
      <c r="B433" s="28" t="s">
        <v>346</v>
      </c>
      <c r="C433" s="30">
        <v>10000</v>
      </c>
      <c r="D433" s="30">
        <f t="shared" si="43"/>
        <v>10000</v>
      </c>
      <c r="E433" s="30">
        <f t="shared" si="43"/>
        <v>10000</v>
      </c>
    </row>
    <row r="434" spans="1:5" outlineLevel="3">
      <c r="A434" s="29"/>
      <c r="B434" s="28" t="s">
        <v>347</v>
      </c>
      <c r="C434" s="30">
        <v>1728.11</v>
      </c>
      <c r="D434" s="30">
        <f t="shared" si="43"/>
        <v>1728.11</v>
      </c>
      <c r="E434" s="30">
        <f t="shared" si="43"/>
        <v>1728.11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>
        <v>253.22499999999999</v>
      </c>
      <c r="D436" s="30">
        <f t="shared" si="43"/>
        <v>253.22499999999999</v>
      </c>
      <c r="E436" s="30">
        <f t="shared" si="43"/>
        <v>253.22499999999999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18021.403999999999</v>
      </c>
      <c r="D439" s="30">
        <f t="shared" si="43"/>
        <v>18021.403999999999</v>
      </c>
      <c r="E439" s="30">
        <f t="shared" si="43"/>
        <v>18021.403999999999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18154.93</v>
      </c>
      <c r="D441" s="30">
        <f t="shared" si="43"/>
        <v>18154.93</v>
      </c>
      <c r="E441" s="30">
        <f t="shared" si="43"/>
        <v>18154.93</v>
      </c>
    </row>
    <row r="442" spans="1:5" outlineLevel="3">
      <c r="A442" s="29"/>
      <c r="B442" s="28" t="s">
        <v>355</v>
      </c>
      <c r="C442" s="30">
        <v>9352.8909999999996</v>
      </c>
      <c r="D442" s="30">
        <f t="shared" si="43"/>
        <v>9352.8909999999996</v>
      </c>
      <c r="E442" s="30">
        <f t="shared" si="43"/>
        <v>9352.8909999999996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8" t="s">
        <v>357</v>
      </c>
      <c r="B444" s="179"/>
      <c r="C444" s="32">
        <f>C445+C454+C455+C459+C462+C463+C468+C474+C477+C480+C481+C450</f>
        <v>36000</v>
      </c>
      <c r="D444" s="32">
        <f>D445+D454+D455+D459+D462+D463+D468+D474+D477+D480+D481+D450</f>
        <v>36000</v>
      </c>
      <c r="E444" s="32">
        <f>E445+E454+E455+E459+E462+E463+E468+E474+E477+E480+E481+E450</f>
        <v>36000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18000</v>
      </c>
      <c r="D445" s="5">
        <f>SUM(D446:D449)</f>
        <v>18000</v>
      </c>
      <c r="E445" s="5">
        <f>SUM(E446:E449)</f>
        <v>18000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500</v>
      </c>
      <c r="D447" s="30">
        <f t="shared" ref="D447:E449" si="44">C447</f>
        <v>500</v>
      </c>
      <c r="E447" s="30">
        <f t="shared" si="44"/>
        <v>500</v>
      </c>
    </row>
    <row r="448" spans="1:5" ht="15" customHeight="1" outlineLevel="3">
      <c r="A448" s="28"/>
      <c r="B448" s="28" t="s">
        <v>361</v>
      </c>
      <c r="C448" s="30">
        <v>500</v>
      </c>
      <c r="D448" s="30">
        <f t="shared" si="44"/>
        <v>500</v>
      </c>
      <c r="E448" s="30">
        <f t="shared" si="44"/>
        <v>500</v>
      </c>
    </row>
    <row r="449" spans="1:5" ht="15" customHeight="1" outlineLevel="3">
      <c r="A449" s="28"/>
      <c r="B449" s="28" t="s">
        <v>362</v>
      </c>
      <c r="C449" s="30">
        <v>17000</v>
      </c>
      <c r="D449" s="30">
        <f t="shared" si="44"/>
        <v>17000</v>
      </c>
      <c r="E449" s="30">
        <f t="shared" si="44"/>
        <v>17000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</row>
    <row r="456" spans="1:5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</row>
    <row r="457" spans="1:5" ht="15" customHeight="1" outlineLevel="3">
      <c r="A457" s="28"/>
      <c r="B457" s="28" t="s">
        <v>368</v>
      </c>
      <c r="C457" s="30">
        <v>1000</v>
      </c>
      <c r="D457" s="30">
        <f t="shared" ref="D457:E458" si="46">C457</f>
        <v>1000</v>
      </c>
      <c r="E457" s="30">
        <f t="shared" si="46"/>
        <v>1000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</row>
    <row r="475" spans="1:5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8" t="s">
        <v>388</v>
      </c>
      <c r="B482" s="179"/>
      <c r="C482" s="32">
        <v>0</v>
      </c>
      <c r="D482" s="32">
        <v>0</v>
      </c>
      <c r="E482" s="32">
        <v>0</v>
      </c>
    </row>
    <row r="483" spans="1:10">
      <c r="A483" s="188" t="s">
        <v>389</v>
      </c>
      <c r="B483" s="189"/>
      <c r="C483" s="35">
        <f>C484+C504+C510+C523+C529+C539+C509</f>
        <v>64600</v>
      </c>
      <c r="D483" s="35">
        <f>D484+D504+D510+D523+D529+D539+D509</f>
        <v>64600</v>
      </c>
      <c r="E483" s="35">
        <f>E484+E504+E510+E523+E529+E539+E509</f>
        <v>64600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8" t="s">
        <v>390</v>
      </c>
      <c r="B484" s="179"/>
      <c r="C484" s="32">
        <f>C485+C486+C491+C494+C500</f>
        <v>33100</v>
      </c>
      <c r="D484" s="32">
        <f>D485+D486+D490+D491+D494+D497+D500+D501+D502+D503</f>
        <v>33100</v>
      </c>
      <c r="E484" s="32">
        <f>E485+E486+E490+E491+E494+E497+E500+E501+E502+E503</f>
        <v>33100</v>
      </c>
    </row>
    <row r="485" spans="1:10" outlineLevel="2">
      <c r="A485" s="6">
        <v>3302</v>
      </c>
      <c r="B485" s="4" t="s">
        <v>391</v>
      </c>
      <c r="C485" s="5">
        <v>20000</v>
      </c>
      <c r="D485" s="5">
        <f>C485</f>
        <v>20000</v>
      </c>
      <c r="E485" s="5">
        <f>D485</f>
        <v>20000</v>
      </c>
    </row>
    <row r="486" spans="1:10" outlineLevel="2">
      <c r="A486" s="6">
        <v>3302</v>
      </c>
      <c r="B486" s="4" t="s">
        <v>392</v>
      </c>
      <c r="C486" s="5">
        <f>C487</f>
        <v>7000</v>
      </c>
      <c r="D486" s="5">
        <f>SUM(D487:D489)</f>
        <v>7000</v>
      </c>
      <c r="E486" s="5">
        <f>SUM(E487:E489)</f>
        <v>7000</v>
      </c>
    </row>
    <row r="487" spans="1:10" ht="15" customHeight="1" outlineLevel="3">
      <c r="A487" s="28"/>
      <c r="B487" s="28" t="s">
        <v>393</v>
      </c>
      <c r="C487" s="30">
        <v>7000</v>
      </c>
      <c r="D487" s="30">
        <f>C487</f>
        <v>7000</v>
      </c>
      <c r="E487" s="30">
        <f>D487</f>
        <v>7000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>
        <v>5000</v>
      </c>
      <c r="D500" s="5">
        <f t="shared" si="52"/>
        <v>5000</v>
      </c>
      <c r="E500" s="5">
        <f t="shared" si="52"/>
        <v>5000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8" t="s">
        <v>410</v>
      </c>
      <c r="B504" s="179"/>
      <c r="C504" s="32">
        <f>SUM(C505:C508)</f>
        <v>1000</v>
      </c>
      <c r="D504" s="32">
        <f>SUM(D505:D508)</f>
        <v>1000</v>
      </c>
      <c r="E504" s="32">
        <f>SUM(E505:E508)</f>
        <v>1000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1000</v>
      </c>
      <c r="D507" s="5">
        <f t="shared" si="53"/>
        <v>1000</v>
      </c>
      <c r="E507" s="5">
        <f t="shared" si="53"/>
        <v>1000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8" t="s">
        <v>949</v>
      </c>
      <c r="B509" s="179"/>
      <c r="C509" s="32">
        <v>10000</v>
      </c>
      <c r="D509" s="32">
        <f t="shared" si="53"/>
        <v>10000</v>
      </c>
      <c r="E509" s="32">
        <f t="shared" si="53"/>
        <v>10000</v>
      </c>
    </row>
    <row r="510" spans="1:12" outlineLevel="1">
      <c r="A510" s="178" t="s">
        <v>414</v>
      </c>
      <c r="B510" s="179"/>
      <c r="C510" s="32">
        <f>C511+C512+C513+C514+C518+C519+C520+C521+C522</f>
        <v>20500</v>
      </c>
      <c r="D510" s="32">
        <f>D511+D512+D513+D514+D518+D519+D520+D521+D522</f>
        <v>20500</v>
      </c>
      <c r="E510" s="32">
        <f>E511+E512+E513+E514+E518+E519+E520+E521+E522</f>
        <v>20500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500</v>
      </c>
      <c r="D518" s="5">
        <f t="shared" si="55"/>
        <v>500</v>
      </c>
      <c r="E518" s="5">
        <f t="shared" si="55"/>
        <v>500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20000</v>
      </c>
      <c r="D521" s="5">
        <f t="shared" si="55"/>
        <v>20000</v>
      </c>
      <c r="E521" s="5">
        <f t="shared" si="55"/>
        <v>20000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8" t="s">
        <v>426</v>
      </c>
      <c r="B523" s="17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8" t="s">
        <v>432</v>
      </c>
      <c r="B529" s="17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8" t="s">
        <v>441</v>
      </c>
      <c r="B539" s="17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6" t="s">
        <v>449</v>
      </c>
      <c r="B548" s="187"/>
      <c r="C548" s="35">
        <f>C549+C550</f>
        <v>1686.7080000000001</v>
      </c>
      <c r="D548" s="35">
        <f>D549+D550</f>
        <v>1686.7080000000001</v>
      </c>
      <c r="E548" s="35">
        <f>E549+E550</f>
        <v>1686.7080000000001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8" t="s">
        <v>450</v>
      </c>
      <c r="B549" s="179"/>
      <c r="C549" s="32">
        <v>1686.7080000000001</v>
      </c>
      <c r="D549" s="32">
        <f>C549</f>
        <v>1686.7080000000001</v>
      </c>
      <c r="E549" s="32">
        <f>D549</f>
        <v>1686.7080000000001</v>
      </c>
    </row>
    <row r="550" spans="1:10" outlineLevel="1">
      <c r="A550" s="178" t="s">
        <v>451</v>
      </c>
      <c r="B550" s="179"/>
      <c r="C550" s="32">
        <v>0</v>
      </c>
      <c r="D550" s="32">
        <f>C550</f>
        <v>0</v>
      </c>
      <c r="E550" s="32">
        <f>D550</f>
        <v>0</v>
      </c>
    </row>
    <row r="551" spans="1:10">
      <c r="A551" s="184" t="s">
        <v>455</v>
      </c>
      <c r="B551" s="185"/>
      <c r="C551" s="36">
        <f>C552</f>
        <v>28062.39</v>
      </c>
      <c r="D551" s="36">
        <f>D552</f>
        <v>28062.39</v>
      </c>
      <c r="E551" s="36">
        <f>E552</f>
        <v>28062.39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80" t="s">
        <v>456</v>
      </c>
      <c r="B552" s="181"/>
      <c r="C552" s="33">
        <f>C553+C557</f>
        <v>28062.39</v>
      </c>
      <c r="D552" s="33">
        <f>D553+D557</f>
        <v>28062.39</v>
      </c>
      <c r="E552" s="33">
        <f>E553+E557</f>
        <v>28062.39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8" t="s">
        <v>457</v>
      </c>
      <c r="B553" s="179"/>
      <c r="C553" s="32">
        <f>SUM(C554:C556)</f>
        <v>28062.39</v>
      </c>
      <c r="D553" s="32">
        <f>SUM(D554:D556)</f>
        <v>28062.39</v>
      </c>
      <c r="E553" s="32">
        <f>SUM(E554:E556)</f>
        <v>28062.39</v>
      </c>
    </row>
    <row r="554" spans="1:10" outlineLevel="2" collapsed="1">
      <c r="A554" s="6">
        <v>5500</v>
      </c>
      <c r="B554" s="4" t="s">
        <v>458</v>
      </c>
      <c r="C554" s="5">
        <v>28062.39</v>
      </c>
      <c r="D554" s="5">
        <f t="shared" ref="D554:E556" si="59">C554</f>
        <v>28062.39</v>
      </c>
      <c r="E554" s="5">
        <f t="shared" si="59"/>
        <v>28062.39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8" t="s">
        <v>461</v>
      </c>
      <c r="B557" s="17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2" t="s">
        <v>62</v>
      </c>
      <c r="B560" s="183"/>
      <c r="C560" s="37">
        <f>C561+C717+C726</f>
        <v>826564.99699999997</v>
      </c>
      <c r="D560" s="37">
        <f>D561+D717+D726</f>
        <v>826564.99699999997</v>
      </c>
      <c r="E560" s="37">
        <f>E561+E717+E726</f>
        <v>826564.99699999997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4" t="s">
        <v>464</v>
      </c>
      <c r="B561" s="185"/>
      <c r="C561" s="36">
        <f>C562+C639+C643+C646</f>
        <v>767713.21499999997</v>
      </c>
      <c r="D561" s="36">
        <f>D562+D639+D643+D646</f>
        <v>767713.21499999997</v>
      </c>
      <c r="E561" s="36">
        <f>E562+E639+E643+E646</f>
        <v>767713.21499999997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80" t="s">
        <v>465</v>
      </c>
      <c r="B562" s="181"/>
      <c r="C562" s="38">
        <f>C563+C568+C569+C570+C577+C578+C582+C585+C586+C587+C588+C593+C596+C600+C604+C611+C617+C629</f>
        <v>758057.299</v>
      </c>
      <c r="D562" s="38">
        <f>D563+D568+D569+D570+D577+D578+D582+D585+D586+D587+D588+D593+D596+D600+D604+D611+D617+D629</f>
        <v>758057.299</v>
      </c>
      <c r="E562" s="38">
        <f>E563+E568+E569+E570+E577+E578+E582+E585+E586+E587+E588+E593+E596+E600+E604+E611+E617+E629</f>
        <v>758057.299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8" t="s">
        <v>466</v>
      </c>
      <c r="B563" s="179"/>
      <c r="C563" s="32">
        <f>SUM(C564:C567)</f>
        <v>7593.6</v>
      </c>
      <c r="D563" s="32">
        <f>SUM(D564:D567)</f>
        <v>7593.6</v>
      </c>
      <c r="E563" s="32">
        <f>SUM(E564:E567)</f>
        <v>7593.6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7593.6</v>
      </c>
      <c r="D567" s="5">
        <f t="shared" si="60"/>
        <v>7593.6</v>
      </c>
      <c r="E567" s="5">
        <f t="shared" si="60"/>
        <v>7593.6</v>
      </c>
    </row>
    <row r="568" spans="1:10" outlineLevel="1">
      <c r="A568" s="178" t="s">
        <v>467</v>
      </c>
      <c r="B568" s="17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8" t="s">
        <v>472</v>
      </c>
      <c r="B569" s="17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8" t="s">
        <v>473</v>
      </c>
      <c r="B570" s="179"/>
      <c r="C570" s="32">
        <f>SUM(C571:C576)</f>
        <v>1423.6469999999999</v>
      </c>
      <c r="D570" s="32">
        <f>SUM(D571:D576)</f>
        <v>1423.6469999999999</v>
      </c>
      <c r="E570" s="32">
        <f>SUM(E571:E576)</f>
        <v>1423.6469999999999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1423.6469999999999</v>
      </c>
      <c r="D576" s="5">
        <f t="shared" si="61"/>
        <v>1423.6469999999999</v>
      </c>
      <c r="E576" s="5">
        <f t="shared" si="61"/>
        <v>1423.6469999999999</v>
      </c>
    </row>
    <row r="577" spans="1:5" outlineLevel="1">
      <c r="A577" s="178" t="s">
        <v>480</v>
      </c>
      <c r="B577" s="17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8" t="s">
        <v>481</v>
      </c>
      <c r="B578" s="179"/>
      <c r="C578" s="32">
        <f>SUM(C579:C581)</f>
        <v>3920</v>
      </c>
      <c r="D578" s="32">
        <f>SUM(D579:D581)</f>
        <v>3920</v>
      </c>
      <c r="E578" s="32">
        <f>SUM(E579:E581)</f>
        <v>3920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3920</v>
      </c>
      <c r="D580" s="5">
        <f t="shared" si="62"/>
        <v>3920</v>
      </c>
      <c r="E580" s="5">
        <f t="shared" si="62"/>
        <v>3920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8" t="s">
        <v>485</v>
      </c>
      <c r="B582" s="17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8" t="s">
        <v>488</v>
      </c>
      <c r="B585" s="179"/>
      <c r="C585" s="32">
        <v>1000</v>
      </c>
      <c r="D585" s="32">
        <f t="shared" si="63"/>
        <v>1000</v>
      </c>
      <c r="E585" s="32">
        <f t="shared" si="63"/>
        <v>1000</v>
      </c>
    </row>
    <row r="586" spans="1:5" outlineLevel="1" collapsed="1">
      <c r="A586" s="178" t="s">
        <v>489</v>
      </c>
      <c r="B586" s="179"/>
      <c r="C586" s="32">
        <v>2000</v>
      </c>
      <c r="D586" s="32">
        <f t="shared" si="63"/>
        <v>2000</v>
      </c>
      <c r="E586" s="32">
        <f t="shared" si="63"/>
        <v>2000</v>
      </c>
    </row>
    <row r="587" spans="1:5" outlineLevel="1" collapsed="1">
      <c r="A587" s="178" t="s">
        <v>490</v>
      </c>
      <c r="B587" s="179"/>
      <c r="C587" s="32">
        <v>3254.16</v>
      </c>
      <c r="D587" s="32">
        <f t="shared" si="63"/>
        <v>3254.16</v>
      </c>
      <c r="E587" s="32">
        <f t="shared" si="63"/>
        <v>3254.16</v>
      </c>
    </row>
    <row r="588" spans="1:5" outlineLevel="1">
      <c r="A588" s="178" t="s">
        <v>491</v>
      </c>
      <c r="B588" s="179"/>
      <c r="C588" s="32">
        <f>SUM(C589:C592)</f>
        <v>5104.6000000000004</v>
      </c>
      <c r="D588" s="32">
        <f>SUM(D589:D592)</f>
        <v>5104.6000000000004</v>
      </c>
      <c r="E588" s="32">
        <f>SUM(E589:E592)</f>
        <v>5104.6000000000004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5104.6000000000004</v>
      </c>
      <c r="D592" s="5">
        <f t="shared" si="64"/>
        <v>5104.6000000000004</v>
      </c>
      <c r="E592" s="5">
        <f t="shared" si="64"/>
        <v>5104.6000000000004</v>
      </c>
    </row>
    <row r="593" spans="1:5" outlineLevel="1">
      <c r="A593" s="178" t="s">
        <v>498</v>
      </c>
      <c r="B593" s="17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8" t="s">
        <v>502</v>
      </c>
      <c r="B596" s="17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8" t="s">
        <v>503</v>
      </c>
      <c r="B600" s="179"/>
      <c r="C600" s="32">
        <f>SUM(C601:C603)</f>
        <v>694158.16</v>
      </c>
      <c r="D600" s="32">
        <f>SUM(D601:D603)</f>
        <v>694158.16</v>
      </c>
      <c r="E600" s="32">
        <f>SUM(E601:E603)</f>
        <v>694158.16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684358.32900000003</v>
      </c>
      <c r="D602" s="5">
        <f t="shared" si="66"/>
        <v>684358.32900000003</v>
      </c>
      <c r="E602" s="5">
        <f t="shared" si="66"/>
        <v>684358.32900000003</v>
      </c>
    </row>
    <row r="603" spans="1:5" outlineLevel="2">
      <c r="A603" s="7">
        <v>6613</v>
      </c>
      <c r="B603" s="4" t="s">
        <v>501</v>
      </c>
      <c r="C603" s="5">
        <v>9799.8310000000001</v>
      </c>
      <c r="D603" s="5">
        <f t="shared" si="66"/>
        <v>9799.8310000000001</v>
      </c>
      <c r="E603" s="5">
        <f t="shared" si="66"/>
        <v>9799.8310000000001</v>
      </c>
    </row>
    <row r="604" spans="1:5" outlineLevel="1">
      <c r="A604" s="178" t="s">
        <v>506</v>
      </c>
      <c r="B604" s="17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8" t="s">
        <v>513</v>
      </c>
      <c r="B611" s="179"/>
      <c r="C611" s="32">
        <f>SUM(C612:C616)</f>
        <v>1799.972</v>
      </c>
      <c r="D611" s="32">
        <f>SUM(D612:D616)</f>
        <v>1799.972</v>
      </c>
      <c r="E611" s="32">
        <f>SUM(E612:E616)</f>
        <v>1799.972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1799.972</v>
      </c>
      <c r="D615" s="5">
        <f t="shared" si="68"/>
        <v>1799.972</v>
      </c>
      <c r="E615" s="5">
        <f t="shared" si="68"/>
        <v>1799.972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8" t="s">
        <v>519</v>
      </c>
      <c r="B617" s="179"/>
      <c r="C617" s="32">
        <f>SUM(C618:C628)</f>
        <v>37803.160000000003</v>
      </c>
      <c r="D617" s="32">
        <f>SUM(D618:D628)</f>
        <v>37803.160000000003</v>
      </c>
      <c r="E617" s="32">
        <f>SUM(E618:E628)</f>
        <v>37803.160000000003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37803.160000000003</v>
      </c>
      <c r="D621" s="5">
        <f t="shared" si="69"/>
        <v>37803.160000000003</v>
      </c>
      <c r="E621" s="5">
        <f t="shared" si="69"/>
        <v>37803.160000000003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8" t="s">
        <v>531</v>
      </c>
      <c r="B629" s="17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80" t="s">
        <v>541</v>
      </c>
      <c r="B639" s="181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8" t="s">
        <v>542</v>
      </c>
      <c r="B640" s="17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8" t="s">
        <v>543</v>
      </c>
      <c r="B641" s="17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8" t="s">
        <v>544</v>
      </c>
      <c r="B642" s="17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80" t="s">
        <v>545</v>
      </c>
      <c r="B643" s="181"/>
      <c r="C643" s="38">
        <f>C644+C645</f>
        <v>9655.9159999999993</v>
      </c>
      <c r="D643" s="38">
        <f>D644+D645</f>
        <v>9655.9159999999993</v>
      </c>
      <c r="E643" s="38">
        <f>E644+E645</f>
        <v>9655.9159999999993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8" t="s">
        <v>546</v>
      </c>
      <c r="B644" s="17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8" t="s">
        <v>547</v>
      </c>
      <c r="B645" s="179"/>
      <c r="C645" s="32">
        <v>9655.9159999999993</v>
      </c>
      <c r="D645" s="32">
        <f>C645</f>
        <v>9655.9159999999993</v>
      </c>
      <c r="E645" s="32">
        <f>D645</f>
        <v>9655.9159999999993</v>
      </c>
    </row>
    <row r="646" spans="1:10">
      <c r="A646" s="180" t="s">
        <v>548</v>
      </c>
      <c r="B646" s="181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8" t="s">
        <v>549</v>
      </c>
      <c r="B647" s="17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8" t="s">
        <v>550</v>
      </c>
      <c r="B652" s="17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8" t="s">
        <v>551</v>
      </c>
      <c r="B653" s="17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8" t="s">
        <v>552</v>
      </c>
      <c r="B654" s="17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8" t="s">
        <v>553</v>
      </c>
      <c r="B661" s="17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8" t="s">
        <v>554</v>
      </c>
      <c r="B662" s="17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8" t="s">
        <v>555</v>
      </c>
      <c r="B666" s="17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8" t="s">
        <v>556</v>
      </c>
      <c r="B669" s="17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8" t="s">
        <v>557</v>
      </c>
      <c r="B670" s="17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8" t="s">
        <v>558</v>
      </c>
      <c r="B671" s="17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8" t="s">
        <v>559</v>
      </c>
      <c r="B672" s="17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8" t="s">
        <v>560</v>
      </c>
      <c r="B677" s="17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8" t="s">
        <v>561</v>
      </c>
      <c r="B680" s="17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8" t="s">
        <v>562</v>
      </c>
      <c r="B684" s="17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8" t="s">
        <v>563</v>
      </c>
      <c r="B688" s="17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8" t="s">
        <v>564</v>
      </c>
      <c r="B695" s="17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8" t="s">
        <v>565</v>
      </c>
      <c r="B701" s="17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8" t="s">
        <v>566</v>
      </c>
      <c r="B713" s="17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8" t="s">
        <v>567</v>
      </c>
      <c r="B714" s="17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8" t="s">
        <v>568</v>
      </c>
      <c r="B715" s="17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8" t="s">
        <v>569</v>
      </c>
      <c r="B716" s="17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4" t="s">
        <v>570</v>
      </c>
      <c r="B717" s="185"/>
      <c r="C717" s="36">
        <f>C718</f>
        <v>58851.781999999999</v>
      </c>
      <c r="D717" s="36">
        <f>D718</f>
        <v>58851.781999999999</v>
      </c>
      <c r="E717" s="36">
        <f>E718</f>
        <v>58851.781999999999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80" t="s">
        <v>571</v>
      </c>
      <c r="B718" s="181"/>
      <c r="C718" s="33">
        <f>C719+C723</f>
        <v>58851.781999999999</v>
      </c>
      <c r="D718" s="33">
        <f>D719+D723</f>
        <v>58851.781999999999</v>
      </c>
      <c r="E718" s="33">
        <f>E719+E723</f>
        <v>58851.781999999999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90" t="s">
        <v>851</v>
      </c>
      <c r="B719" s="191"/>
      <c r="C719" s="31">
        <f>SUM(C720:C722)</f>
        <v>58851.781999999999</v>
      </c>
      <c r="D719" s="31">
        <f>SUM(D720:D722)</f>
        <v>58851.781999999999</v>
      </c>
      <c r="E719" s="31">
        <f>SUM(E720:E722)</f>
        <v>58851.781999999999</v>
      </c>
    </row>
    <row r="720" spans="1:10" ht="15" customHeight="1" outlineLevel="2">
      <c r="A720" s="6">
        <v>10950</v>
      </c>
      <c r="B720" s="4" t="s">
        <v>572</v>
      </c>
      <c r="C720" s="5">
        <v>58851.781999999999</v>
      </c>
      <c r="D720" s="5">
        <f>C720</f>
        <v>58851.781999999999</v>
      </c>
      <c r="E720" s="5">
        <f>D720</f>
        <v>58851.781999999999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90" t="s">
        <v>850</v>
      </c>
      <c r="B723" s="191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4" t="s">
        <v>577</v>
      </c>
      <c r="B726" s="185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80" t="s">
        <v>588</v>
      </c>
      <c r="B727" s="181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90" t="s">
        <v>849</v>
      </c>
      <c r="B728" s="191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90" t="s">
        <v>848</v>
      </c>
      <c r="B731" s="191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90" t="s">
        <v>846</v>
      </c>
      <c r="B734" s="191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90" t="s">
        <v>843</v>
      </c>
      <c r="B740" s="191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90" t="s">
        <v>842</v>
      </c>
      <c r="B742" s="191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90" t="s">
        <v>841</v>
      </c>
      <c r="B744" s="191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90" t="s">
        <v>836</v>
      </c>
      <c r="B751" s="191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90" t="s">
        <v>834</v>
      </c>
      <c r="B756" s="191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90" t="s">
        <v>830</v>
      </c>
      <c r="B761" s="191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90" t="s">
        <v>828</v>
      </c>
      <c r="B766" s="191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90" t="s">
        <v>826</v>
      </c>
      <c r="B768" s="191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90" t="s">
        <v>823</v>
      </c>
      <c r="B772" s="191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90" t="s">
        <v>817</v>
      </c>
      <c r="B778" s="191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9 J643 J717:J718 J646 J726:J727" xr:uid="{00000000-0002-0000-0600-000007000000}">
      <formula1>C640+C794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 J1:J4 J551:J552 J561:J562 J339 J548" xr:uid="{00000000-0002-0000-0600-00000A000000}">
      <formula1>C2+C114</formula1>
    </dataValidation>
    <dataValidation type="custom" allowBlank="1" showInputMessage="1" showErrorMessage="1" sqref="J560" xr:uid="{00000000-0002-0000-06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9"/>
  <sheetViews>
    <sheetView rightToLeft="1" topLeftCell="B24" workbookViewId="0">
      <selection activeCell="I49" sqref="I49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92" t="s">
        <v>902</v>
      </c>
      <c r="B1" s="192" t="s">
        <v>903</v>
      </c>
      <c r="C1" s="192" t="s">
        <v>904</v>
      </c>
      <c r="D1" s="195" t="s">
        <v>613</v>
      </c>
      <c r="E1" s="196"/>
      <c r="F1" s="196"/>
      <c r="G1" s="196"/>
      <c r="H1" s="196"/>
      <c r="I1" s="197"/>
    </row>
    <row r="2" spans="1:9">
      <c r="A2" s="193"/>
      <c r="B2" s="193"/>
      <c r="C2" s="193"/>
      <c r="D2" s="192" t="s">
        <v>625</v>
      </c>
      <c r="E2" s="192" t="s">
        <v>626</v>
      </c>
      <c r="F2" s="198" t="s">
        <v>905</v>
      </c>
      <c r="G2" s="198" t="s">
        <v>906</v>
      </c>
      <c r="H2" s="200" t="s">
        <v>907</v>
      </c>
      <c r="I2" s="201"/>
    </row>
    <row r="3" spans="1:9">
      <c r="A3" s="194"/>
      <c r="B3" s="194"/>
      <c r="C3" s="194"/>
      <c r="D3" s="194"/>
      <c r="E3" s="194"/>
      <c r="F3" s="199"/>
      <c r="G3" s="199"/>
      <c r="H3" s="141" t="s">
        <v>908</v>
      </c>
      <c r="I3" s="163" t="s">
        <v>909</v>
      </c>
    </row>
    <row r="4" spans="1:9">
      <c r="A4" s="143" t="s">
        <v>910</v>
      </c>
      <c r="B4" s="143"/>
      <c r="C4" s="143">
        <f t="shared" ref="C4:I4" si="0">C5+C15+C18+C21+C24+C27+C30</f>
        <v>49292270620.795006</v>
      </c>
      <c r="D4" s="143">
        <f t="shared" si="0"/>
        <v>233067.875</v>
      </c>
      <c r="E4" s="143">
        <f t="shared" si="0"/>
        <v>52500</v>
      </c>
      <c r="F4" s="143">
        <f t="shared" si="0"/>
        <v>0</v>
      </c>
      <c r="G4" s="143">
        <f t="shared" si="0"/>
        <v>149000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SUM(C6:C13)</f>
        <v>434567.87500000006</v>
      </c>
      <c r="D5" s="145">
        <f t="shared" si="1"/>
        <v>233067.875</v>
      </c>
      <c r="E5" s="145">
        <f t="shared" si="1"/>
        <v>52500</v>
      </c>
      <c r="F5" s="145">
        <f t="shared" si="1"/>
        <v>0</v>
      </c>
      <c r="G5" s="145">
        <f t="shared" si="1"/>
        <v>149000</v>
      </c>
      <c r="H5" s="145">
        <f t="shared" si="1"/>
        <v>0</v>
      </c>
      <c r="I5" s="145">
        <f t="shared" si="1"/>
        <v>0</v>
      </c>
    </row>
    <row r="6" spans="1:9">
      <c r="A6" s="10" t="s">
        <v>912</v>
      </c>
      <c r="B6" s="10">
        <v>2016</v>
      </c>
      <c r="C6" s="10">
        <v>14953.6</v>
      </c>
      <c r="D6" s="10">
        <v>14953.6</v>
      </c>
      <c r="E6" s="10"/>
      <c r="F6" s="10"/>
      <c r="G6" s="10"/>
      <c r="H6" s="10"/>
      <c r="I6" s="10"/>
    </row>
    <row r="7" spans="1:9">
      <c r="A7" s="10" t="s">
        <v>955</v>
      </c>
      <c r="B7" s="10">
        <v>2016</v>
      </c>
      <c r="C7" s="10">
        <v>16122.546</v>
      </c>
      <c r="D7" s="10">
        <v>16122.546</v>
      </c>
      <c r="E7" s="10"/>
      <c r="F7" s="10"/>
      <c r="G7" s="10"/>
      <c r="H7" s="10"/>
      <c r="I7" s="10"/>
    </row>
    <row r="8" spans="1:9">
      <c r="A8" s="10" t="s">
        <v>956</v>
      </c>
      <c r="B8" s="10">
        <v>2016</v>
      </c>
      <c r="C8" s="10">
        <v>10000</v>
      </c>
      <c r="D8" s="10">
        <v>10000</v>
      </c>
      <c r="E8" s="10"/>
      <c r="F8" s="10"/>
      <c r="G8" s="10"/>
      <c r="H8" s="10"/>
      <c r="I8" s="10"/>
    </row>
    <row r="9" spans="1:9">
      <c r="A9" s="10" t="s">
        <v>957</v>
      </c>
      <c r="B9" s="10">
        <v>2016</v>
      </c>
      <c r="C9" s="165">
        <v>5000</v>
      </c>
      <c r="D9" s="165">
        <v>5000</v>
      </c>
      <c r="E9" s="10"/>
      <c r="F9" s="10"/>
      <c r="G9" s="10"/>
      <c r="H9" s="10"/>
      <c r="I9" s="10"/>
    </row>
    <row r="10" spans="1:9">
      <c r="A10" s="10" t="s">
        <v>961</v>
      </c>
      <c r="B10" s="10">
        <v>2016</v>
      </c>
      <c r="C10" s="10">
        <v>19308</v>
      </c>
      <c r="D10" s="10">
        <v>19308</v>
      </c>
      <c r="E10" s="10"/>
      <c r="F10" s="10"/>
      <c r="G10" s="10"/>
      <c r="H10" s="10"/>
      <c r="I10" s="10"/>
    </row>
    <row r="11" spans="1:9">
      <c r="A11" s="10" t="s">
        <v>912</v>
      </c>
      <c r="B11" s="10">
        <v>2016</v>
      </c>
      <c r="C11" s="10">
        <v>314818.32900000003</v>
      </c>
      <c r="D11" s="10">
        <v>113318.329</v>
      </c>
      <c r="E11" s="10">
        <v>52500</v>
      </c>
      <c r="F11" s="10"/>
      <c r="G11" s="10">
        <v>149000</v>
      </c>
      <c r="H11" s="10"/>
      <c r="I11" s="10"/>
    </row>
    <row r="12" spans="1:9">
      <c r="A12" s="10" t="s">
        <v>958</v>
      </c>
      <c r="B12" s="10">
        <v>2016</v>
      </c>
      <c r="C12" s="10">
        <v>51365.4</v>
      </c>
      <c r="D12" s="10">
        <v>51365.4</v>
      </c>
      <c r="E12" s="10"/>
      <c r="F12" s="10"/>
      <c r="G12" s="10"/>
      <c r="H12" s="10"/>
      <c r="I12" s="10"/>
    </row>
    <row r="13" spans="1:9">
      <c r="A13" s="10" t="s">
        <v>959</v>
      </c>
      <c r="B13" s="10">
        <v>2016</v>
      </c>
      <c r="C13" s="165">
        <v>3000</v>
      </c>
      <c r="D13" s="165">
        <v>3000</v>
      </c>
      <c r="E13" s="10"/>
      <c r="F13" s="10"/>
      <c r="G13" s="10"/>
      <c r="H13" s="10"/>
      <c r="I13" s="10"/>
    </row>
    <row r="14" spans="1:9">
      <c r="A14" s="10" t="s">
        <v>960</v>
      </c>
      <c r="B14" s="10">
        <v>2016</v>
      </c>
      <c r="C14" s="165">
        <v>6000</v>
      </c>
      <c r="D14" s="165">
        <v>6000</v>
      </c>
      <c r="E14" s="10"/>
      <c r="F14" s="10"/>
      <c r="G14" s="10"/>
      <c r="H14" s="10"/>
      <c r="I14" s="10"/>
    </row>
    <row r="15" spans="1:9">
      <c r="A15" s="144" t="s">
        <v>913</v>
      </c>
      <c r="B15" s="144"/>
      <c r="C15" s="144">
        <f t="shared" ref="C15:I30" si="2">SUM(C16:C17)</f>
        <v>37662131128.600006</v>
      </c>
      <c r="D15" s="144">
        <f t="shared" si="2"/>
        <v>0</v>
      </c>
      <c r="E15" s="144">
        <f t="shared" si="2"/>
        <v>0</v>
      </c>
      <c r="F15" s="144">
        <f t="shared" si="2"/>
        <v>0</v>
      </c>
      <c r="G15" s="144">
        <f t="shared" si="2"/>
        <v>0</v>
      </c>
      <c r="H15" s="144">
        <f t="shared" si="2"/>
        <v>0</v>
      </c>
      <c r="I15" s="144">
        <f t="shared" si="2"/>
        <v>0</v>
      </c>
    </row>
    <row r="16" spans="1:9">
      <c r="A16" s="10"/>
      <c r="B16" s="10"/>
      <c r="C16" s="10">
        <f t="shared" si="2"/>
        <v>23276477123.780003</v>
      </c>
      <c r="D16" s="10"/>
      <c r="E16" s="10"/>
      <c r="F16" s="10"/>
      <c r="G16" s="10"/>
      <c r="H16" s="10"/>
      <c r="I16" s="10"/>
    </row>
    <row r="17" spans="1:9">
      <c r="A17" s="10"/>
      <c r="B17" s="10"/>
      <c r="C17" s="10">
        <f t="shared" si="2"/>
        <v>14385654004.820002</v>
      </c>
      <c r="D17" s="10"/>
      <c r="E17" s="10"/>
      <c r="F17" s="10"/>
      <c r="G17" s="10"/>
      <c r="H17" s="10"/>
      <c r="I17" s="10"/>
    </row>
    <row r="18" spans="1:9">
      <c r="A18" s="144" t="s">
        <v>914</v>
      </c>
      <c r="B18" s="144"/>
      <c r="C18" s="144">
        <f t="shared" si="2"/>
        <v>8890823118.960001</v>
      </c>
      <c r="D18" s="144">
        <f t="shared" si="2"/>
        <v>0</v>
      </c>
      <c r="E18" s="144">
        <f t="shared" si="2"/>
        <v>0</v>
      </c>
      <c r="F18" s="144">
        <f t="shared" si="2"/>
        <v>0</v>
      </c>
      <c r="G18" s="144">
        <f t="shared" si="2"/>
        <v>0</v>
      </c>
      <c r="H18" s="144">
        <f t="shared" si="2"/>
        <v>0</v>
      </c>
      <c r="I18" s="144">
        <f t="shared" si="2"/>
        <v>0</v>
      </c>
    </row>
    <row r="19" spans="1:9">
      <c r="A19" s="10"/>
      <c r="B19" s="10"/>
      <c r="C19" s="10">
        <f t="shared" si="2"/>
        <v>5494830885.8600006</v>
      </c>
      <c r="D19" s="10"/>
      <c r="E19" s="10"/>
      <c r="F19" s="10"/>
      <c r="G19" s="10"/>
      <c r="H19" s="10"/>
      <c r="I19" s="10"/>
    </row>
    <row r="20" spans="1:9">
      <c r="A20" s="10"/>
      <c r="B20" s="10"/>
      <c r="C20" s="10">
        <f t="shared" si="2"/>
        <v>3395992233.1000004</v>
      </c>
      <c r="D20" s="10"/>
      <c r="E20" s="10"/>
      <c r="F20" s="10"/>
      <c r="G20" s="10"/>
      <c r="H20" s="10"/>
      <c r="I20" s="10"/>
    </row>
    <row r="21" spans="1:9">
      <c r="A21" s="144" t="s">
        <v>915</v>
      </c>
      <c r="B21" s="144"/>
      <c r="C21" s="144">
        <f t="shared" si="2"/>
        <v>2098838652.7600002</v>
      </c>
      <c r="D21" s="144">
        <f t="shared" si="2"/>
        <v>0</v>
      </c>
      <c r="E21" s="144">
        <f t="shared" si="2"/>
        <v>0</v>
      </c>
      <c r="F21" s="144">
        <f t="shared" si="2"/>
        <v>0</v>
      </c>
      <c r="G21" s="144">
        <f t="shared" si="2"/>
        <v>0</v>
      </c>
      <c r="H21" s="144">
        <f t="shared" si="2"/>
        <v>0</v>
      </c>
      <c r="I21" s="144">
        <f t="shared" si="2"/>
        <v>0</v>
      </c>
    </row>
    <row r="22" spans="1:9">
      <c r="A22" s="10"/>
      <c r="B22" s="10"/>
      <c r="C22" s="10">
        <f t="shared" si="2"/>
        <v>1297153580.3400002</v>
      </c>
      <c r="D22" s="10"/>
      <c r="E22" s="10"/>
      <c r="F22" s="10"/>
      <c r="G22" s="10"/>
      <c r="H22" s="10"/>
      <c r="I22" s="10"/>
    </row>
    <row r="23" spans="1:9">
      <c r="A23" s="10"/>
      <c r="B23" s="10"/>
      <c r="C23" s="10">
        <f t="shared" si="2"/>
        <v>801685072.42000008</v>
      </c>
      <c r="D23" s="10"/>
      <c r="E23" s="10"/>
      <c r="F23" s="10"/>
      <c r="G23" s="10"/>
      <c r="H23" s="10"/>
      <c r="I23" s="10"/>
    </row>
    <row r="24" spans="1:9">
      <c r="A24" s="144" t="s">
        <v>916</v>
      </c>
      <c r="B24" s="144"/>
      <c r="C24" s="144">
        <f t="shared" si="2"/>
        <v>495468507.92000002</v>
      </c>
      <c r="D24" s="144">
        <f t="shared" si="2"/>
        <v>0</v>
      </c>
      <c r="E24" s="144">
        <f t="shared" si="2"/>
        <v>0</v>
      </c>
      <c r="F24" s="144">
        <f t="shared" si="2"/>
        <v>0</v>
      </c>
      <c r="G24" s="144">
        <f t="shared" si="2"/>
        <v>0</v>
      </c>
      <c r="H24" s="144">
        <f t="shared" si="2"/>
        <v>0</v>
      </c>
      <c r="I24" s="144">
        <f t="shared" si="2"/>
        <v>0</v>
      </c>
    </row>
    <row r="25" spans="1:9">
      <c r="A25" s="10"/>
      <c r="B25" s="10"/>
      <c r="C25" s="10">
        <f t="shared" si="2"/>
        <v>306216564.5</v>
      </c>
      <c r="D25" s="10"/>
      <c r="E25" s="10"/>
      <c r="F25" s="10"/>
      <c r="G25" s="10"/>
      <c r="H25" s="10"/>
      <c r="I25" s="10"/>
    </row>
    <row r="26" spans="1:9">
      <c r="A26" s="10"/>
      <c r="B26" s="10"/>
      <c r="C26" s="10">
        <f t="shared" si="2"/>
        <v>189251943.42000002</v>
      </c>
      <c r="D26" s="10"/>
      <c r="E26" s="10"/>
      <c r="F26" s="10"/>
      <c r="G26" s="10"/>
      <c r="H26" s="10"/>
      <c r="I26" s="10"/>
    </row>
    <row r="27" spans="1:9">
      <c r="A27" s="144" t="s">
        <v>917</v>
      </c>
      <c r="B27" s="144"/>
      <c r="C27" s="144">
        <f t="shared" si="2"/>
        <v>116964621.08000001</v>
      </c>
      <c r="D27" s="144">
        <f t="shared" si="2"/>
        <v>0</v>
      </c>
      <c r="E27" s="144">
        <f t="shared" si="2"/>
        <v>0</v>
      </c>
      <c r="F27" s="144">
        <f t="shared" si="2"/>
        <v>0</v>
      </c>
      <c r="G27" s="144">
        <f t="shared" si="2"/>
        <v>0</v>
      </c>
      <c r="H27" s="144">
        <f t="shared" si="2"/>
        <v>0</v>
      </c>
      <c r="I27" s="144">
        <f t="shared" si="2"/>
        <v>0</v>
      </c>
    </row>
    <row r="28" spans="1:9">
      <c r="A28" s="10"/>
      <c r="B28" s="10"/>
      <c r="C28" s="10">
        <f t="shared" si="2"/>
        <v>72287322.340000004</v>
      </c>
      <c r="D28" s="10"/>
      <c r="E28" s="10"/>
      <c r="F28" s="10"/>
      <c r="G28" s="10"/>
      <c r="H28" s="10"/>
      <c r="I28" s="10"/>
    </row>
    <row r="29" spans="1:9">
      <c r="A29" s="10"/>
      <c r="B29" s="10"/>
      <c r="C29" s="10">
        <f t="shared" si="2"/>
        <v>44677298.740000002</v>
      </c>
      <c r="D29" s="10"/>
      <c r="E29" s="10"/>
      <c r="F29" s="10"/>
      <c r="G29" s="10"/>
      <c r="H29" s="10"/>
      <c r="I29" s="10"/>
    </row>
    <row r="30" spans="1:9">
      <c r="A30" s="144" t="s">
        <v>918</v>
      </c>
      <c r="B30" s="144"/>
      <c r="C30" s="144">
        <f t="shared" si="2"/>
        <v>27610023.600000001</v>
      </c>
      <c r="D30" s="144">
        <f t="shared" ref="D30:I30" si="3">D31+D34</f>
        <v>0</v>
      </c>
      <c r="E30" s="144">
        <f t="shared" si="3"/>
        <v>0</v>
      </c>
      <c r="F30" s="144">
        <f t="shared" si="3"/>
        <v>0</v>
      </c>
      <c r="G30" s="144">
        <f t="shared" si="3"/>
        <v>0</v>
      </c>
      <c r="H30" s="144">
        <f t="shared" si="3"/>
        <v>0</v>
      </c>
      <c r="I30" s="144">
        <f t="shared" si="3"/>
        <v>0</v>
      </c>
    </row>
    <row r="31" spans="1:9">
      <c r="A31" s="146" t="s">
        <v>919</v>
      </c>
      <c r="B31" s="146"/>
      <c r="C31" s="146">
        <f t="shared" ref="C31:I37" si="4">SUM(C32:C33)</f>
        <v>17067275.140000001</v>
      </c>
      <c r="D31" s="146">
        <f t="shared" si="4"/>
        <v>0</v>
      </c>
      <c r="E31" s="146">
        <f t="shared" si="4"/>
        <v>0</v>
      </c>
      <c r="F31" s="146">
        <f t="shared" si="4"/>
        <v>0</v>
      </c>
      <c r="G31" s="146">
        <f t="shared" si="4"/>
        <v>0</v>
      </c>
      <c r="H31" s="146">
        <f t="shared" si="4"/>
        <v>0</v>
      </c>
      <c r="I31" s="146">
        <f t="shared" si="4"/>
        <v>0</v>
      </c>
    </row>
    <row r="32" spans="1:9">
      <c r="A32" s="10"/>
      <c r="B32" s="10"/>
      <c r="C32" s="10">
        <f t="shared" si="4"/>
        <v>10542748.459999999</v>
      </c>
      <c r="D32" s="10"/>
      <c r="E32" s="10"/>
      <c r="F32" s="10"/>
      <c r="G32" s="10"/>
      <c r="H32" s="10"/>
      <c r="I32" s="10"/>
    </row>
    <row r="33" spans="1:9">
      <c r="A33" s="10"/>
      <c r="B33" s="10"/>
      <c r="C33" s="10">
        <f t="shared" si="4"/>
        <v>6524526.6799999997</v>
      </c>
      <c r="D33" s="10"/>
      <c r="E33" s="10"/>
      <c r="F33" s="10"/>
      <c r="G33" s="10"/>
      <c r="H33" s="10"/>
      <c r="I33" s="10"/>
    </row>
    <row r="34" spans="1:9">
      <c r="A34" s="146" t="s">
        <v>920</v>
      </c>
      <c r="B34" s="146"/>
      <c r="C34" s="146">
        <f t="shared" si="4"/>
        <v>4018221.78</v>
      </c>
      <c r="D34" s="146">
        <f t="shared" si="4"/>
        <v>0</v>
      </c>
      <c r="E34" s="146">
        <f t="shared" si="4"/>
        <v>0</v>
      </c>
      <c r="F34" s="146">
        <f t="shared" si="4"/>
        <v>0</v>
      </c>
      <c r="G34" s="146">
        <f t="shared" si="4"/>
        <v>0</v>
      </c>
      <c r="H34" s="146">
        <f t="shared" si="4"/>
        <v>0</v>
      </c>
      <c r="I34" s="146">
        <f t="shared" si="4"/>
        <v>0</v>
      </c>
    </row>
    <row r="35" spans="1:9">
      <c r="A35" s="10"/>
      <c r="B35" s="10"/>
      <c r="C35" s="10">
        <f t="shared" si="4"/>
        <v>2506304.9</v>
      </c>
      <c r="D35" s="10"/>
      <c r="E35" s="10"/>
      <c r="F35" s="10"/>
      <c r="G35" s="10"/>
      <c r="H35" s="10"/>
      <c r="I35" s="10"/>
    </row>
    <row r="36" spans="1:9">
      <c r="A36" s="10"/>
      <c r="B36" s="10"/>
      <c r="C36" s="10">
        <f t="shared" si="4"/>
        <v>1511916.88</v>
      </c>
      <c r="D36" s="10"/>
      <c r="E36" s="10"/>
      <c r="F36" s="10"/>
      <c r="G36" s="10"/>
      <c r="H36" s="10"/>
      <c r="I36" s="10"/>
    </row>
    <row r="37" spans="1:9">
      <c r="A37" s="147" t="s">
        <v>921</v>
      </c>
      <c r="B37" s="147"/>
      <c r="C37" s="147">
        <f t="shared" si="4"/>
        <v>994388.02</v>
      </c>
      <c r="D37" s="147">
        <f t="shared" ref="D37:I37" si="5">D38+D53+D56+D59+D62+D65+D68+D75+D78</f>
        <v>26743.932999999997</v>
      </c>
      <c r="E37" s="147">
        <f t="shared" si="5"/>
        <v>29674.400000000001</v>
      </c>
      <c r="F37" s="147">
        <f t="shared" si="5"/>
        <v>55213.303</v>
      </c>
      <c r="G37" s="147">
        <f t="shared" si="5"/>
        <v>0</v>
      </c>
      <c r="H37" s="147">
        <f t="shared" si="5"/>
        <v>55582.871000000006</v>
      </c>
      <c r="I37" s="147">
        <f t="shared" si="5"/>
        <v>0</v>
      </c>
    </row>
    <row r="38" spans="1:9">
      <c r="A38" s="144" t="s">
        <v>911</v>
      </c>
      <c r="B38" s="144"/>
      <c r="C38" s="144">
        <f t="shared" ref="C38" si="6">SUM(C39:C40)</f>
        <v>517528.86</v>
      </c>
      <c r="D38" s="144">
        <f t="shared" ref="D38:I38" si="7">SUM(D39:D52)</f>
        <v>26743.932999999997</v>
      </c>
      <c r="E38" s="144">
        <f t="shared" si="7"/>
        <v>29674.400000000001</v>
      </c>
      <c r="F38" s="144">
        <f t="shared" si="7"/>
        <v>55213.303</v>
      </c>
      <c r="G38" s="144">
        <f t="shared" si="7"/>
        <v>0</v>
      </c>
      <c r="H38" s="144">
        <f t="shared" si="7"/>
        <v>55582.871000000006</v>
      </c>
      <c r="I38" s="144">
        <f t="shared" si="7"/>
        <v>0</v>
      </c>
    </row>
    <row r="39" spans="1:9">
      <c r="A39" s="10" t="s">
        <v>962</v>
      </c>
      <c r="B39" s="10">
        <v>2012</v>
      </c>
      <c r="C39" s="10">
        <v>476859.16</v>
      </c>
      <c r="D39" s="10"/>
      <c r="E39" s="10"/>
      <c r="F39" s="166">
        <v>3803.16</v>
      </c>
      <c r="G39" s="10"/>
      <c r="H39" s="10">
        <v>47306.319000000003</v>
      </c>
      <c r="I39" s="10"/>
    </row>
    <row r="40" spans="1:9">
      <c r="A40" s="10" t="s">
        <v>963</v>
      </c>
      <c r="B40" s="10">
        <v>2014</v>
      </c>
      <c r="C40" s="10">
        <v>40669.699999999997</v>
      </c>
      <c r="D40" s="10">
        <v>2326.3040000000001</v>
      </c>
      <c r="E40" s="166">
        <v>10451.4</v>
      </c>
      <c r="F40" s="10"/>
      <c r="G40" s="10"/>
      <c r="H40" s="10"/>
      <c r="I40" s="10"/>
    </row>
    <row r="41" spans="1:9">
      <c r="A41" s="10" t="s">
        <v>964</v>
      </c>
      <c r="B41" s="10">
        <v>2014</v>
      </c>
      <c r="C41" s="10">
        <v>154177</v>
      </c>
      <c r="D41" s="10">
        <v>2.9000000000000001E-2</v>
      </c>
      <c r="E41" s="165">
        <v>2620</v>
      </c>
      <c r="F41" s="165">
        <v>32372.342000000001</v>
      </c>
      <c r="G41" s="10"/>
      <c r="H41" s="10"/>
      <c r="I41" s="10"/>
    </row>
    <row r="42" spans="1:9">
      <c r="A42" s="10" t="s">
        <v>965</v>
      </c>
      <c r="B42" s="10">
        <v>2012</v>
      </c>
      <c r="C42" s="10">
        <v>15000</v>
      </c>
      <c r="D42" s="10"/>
      <c r="E42" s="10"/>
      <c r="F42" s="165">
        <v>4698</v>
      </c>
      <c r="G42" s="10"/>
      <c r="H42" s="10"/>
      <c r="I42" s="10"/>
    </row>
    <row r="43" spans="1:9">
      <c r="A43" s="10" t="s">
        <v>954</v>
      </c>
      <c r="B43" s="10"/>
      <c r="C43" s="10">
        <v>347991.8</v>
      </c>
      <c r="D43" s="10">
        <v>24107.599999999999</v>
      </c>
      <c r="E43" s="10">
        <v>15604</v>
      </c>
      <c r="F43" s="166">
        <v>5369.72</v>
      </c>
      <c r="G43" s="10"/>
      <c r="H43" s="10"/>
      <c r="I43" s="10"/>
    </row>
    <row r="44" spans="1:9">
      <c r="A44" s="10" t="s">
        <v>912</v>
      </c>
      <c r="B44" s="10">
        <v>2010</v>
      </c>
      <c r="C44" s="10">
        <v>10000</v>
      </c>
      <c r="D44" s="10">
        <v>310</v>
      </c>
      <c r="E44" s="10">
        <v>999</v>
      </c>
      <c r="F44" s="10">
        <v>8970.0810000000001</v>
      </c>
      <c r="G44" s="10"/>
      <c r="H44" s="10"/>
      <c r="I44" s="10"/>
    </row>
    <row r="45" spans="1:9">
      <c r="A45" s="10" t="s">
        <v>966</v>
      </c>
      <c r="B45" s="10">
        <v>2012</v>
      </c>
      <c r="C45" s="10">
        <v>10000</v>
      </c>
      <c r="D45" s="10"/>
      <c r="E45" s="10"/>
      <c r="F45" s="10"/>
      <c r="G45" s="10"/>
      <c r="H45" s="166">
        <v>4126.0569999999998</v>
      </c>
      <c r="I45" s="10"/>
    </row>
    <row r="46" spans="1:9">
      <c r="A46" s="10" t="s">
        <v>967</v>
      </c>
      <c r="B46" s="10"/>
      <c r="C46" s="165">
        <v>4000</v>
      </c>
      <c r="D46" s="10"/>
      <c r="E46" s="10"/>
      <c r="F46" s="10"/>
      <c r="G46" s="10"/>
      <c r="H46" s="165">
        <v>4000</v>
      </c>
      <c r="I46" s="10"/>
    </row>
    <row r="47" spans="1:9">
      <c r="A47" s="10" t="s">
        <v>968</v>
      </c>
      <c r="B47" s="10">
        <v>2015</v>
      </c>
      <c r="C47" s="165">
        <v>4000</v>
      </c>
      <c r="D47" s="10"/>
      <c r="E47" s="10"/>
      <c r="F47" s="10"/>
      <c r="G47" s="10"/>
      <c r="H47" s="10">
        <v>150.495</v>
      </c>
      <c r="I47" s="10"/>
    </row>
    <row r="48" spans="1:9">
      <c r="A48" s="10"/>
      <c r="B48" s="10"/>
      <c r="C48" s="10">
        <f t="shared" ref="C48:I55" si="8">SUM(C49:C50)</f>
        <v>0</v>
      </c>
      <c r="D48" s="10"/>
      <c r="E48" s="10"/>
      <c r="F48" s="10"/>
      <c r="G48" s="10"/>
      <c r="H48" s="10"/>
      <c r="I48" s="10"/>
    </row>
    <row r="49" spans="1:9">
      <c r="A49" s="10"/>
      <c r="B49" s="10"/>
      <c r="C49" s="10">
        <f t="shared" si="8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8"/>
        <v>0</v>
      </c>
      <c r="D50" s="10"/>
      <c r="E50" s="10"/>
      <c r="F50" s="10"/>
      <c r="G50" s="10"/>
      <c r="H50" s="10"/>
      <c r="I50" s="10"/>
    </row>
    <row r="51" spans="1:9">
      <c r="A51" s="148"/>
      <c r="B51" s="148"/>
      <c r="C51" s="148">
        <f t="shared" si="8"/>
        <v>0</v>
      </c>
      <c r="D51" s="148"/>
      <c r="E51" s="148"/>
      <c r="F51" s="148"/>
      <c r="G51" s="148"/>
      <c r="H51" s="148"/>
      <c r="I51" s="148"/>
    </row>
    <row r="52" spans="1:9">
      <c r="A52" s="10"/>
      <c r="B52" s="10"/>
      <c r="C52" s="10">
        <f t="shared" si="8"/>
        <v>0</v>
      </c>
      <c r="D52" s="10"/>
      <c r="E52" s="10"/>
      <c r="F52" s="10"/>
      <c r="G52" s="10"/>
      <c r="H52" s="10"/>
      <c r="I52" s="10"/>
    </row>
    <row r="53" spans="1:9">
      <c r="A53" s="144" t="s">
        <v>913</v>
      </c>
      <c r="B53" s="144"/>
      <c r="C53" s="144">
        <f t="shared" si="8"/>
        <v>0</v>
      </c>
      <c r="D53" s="144">
        <f t="shared" si="8"/>
        <v>0</v>
      </c>
      <c r="E53" s="144">
        <f t="shared" si="8"/>
        <v>0</v>
      </c>
      <c r="F53" s="144">
        <f t="shared" si="8"/>
        <v>0</v>
      </c>
      <c r="G53" s="144">
        <f t="shared" si="8"/>
        <v>0</v>
      </c>
      <c r="H53" s="144">
        <f t="shared" si="8"/>
        <v>0</v>
      </c>
      <c r="I53" s="144">
        <f t="shared" si="8"/>
        <v>0</v>
      </c>
    </row>
    <row r="54" spans="1:9">
      <c r="A54" s="10"/>
      <c r="B54" s="10"/>
      <c r="C54" s="10">
        <f t="shared" si="8"/>
        <v>0</v>
      </c>
      <c r="D54" s="10"/>
      <c r="E54" s="10"/>
      <c r="F54" s="10"/>
      <c r="G54" s="10"/>
      <c r="H54" s="10"/>
      <c r="I54" s="10"/>
    </row>
    <row r="55" spans="1:9">
      <c r="A55" s="10"/>
      <c r="B55" s="10"/>
      <c r="C55" s="10">
        <f t="shared" si="8"/>
        <v>0</v>
      </c>
      <c r="D55" s="10"/>
      <c r="E55" s="10"/>
      <c r="F55" s="10"/>
      <c r="G55" s="10"/>
      <c r="H55" s="10"/>
      <c r="I55" s="10"/>
    </row>
    <row r="56" spans="1:9">
      <c r="A56" s="144" t="s">
        <v>914</v>
      </c>
      <c r="B56" s="144"/>
      <c r="C56" s="144">
        <f t="shared" ref="C56:I71" si="9">SUM(C57:C58)</f>
        <v>0</v>
      </c>
      <c r="D56" s="144">
        <f t="shared" si="9"/>
        <v>0</v>
      </c>
      <c r="E56" s="144">
        <f t="shared" si="9"/>
        <v>0</v>
      </c>
      <c r="F56" s="144">
        <f t="shared" si="9"/>
        <v>0</v>
      </c>
      <c r="G56" s="144">
        <f t="shared" si="9"/>
        <v>0</v>
      </c>
      <c r="H56" s="144">
        <f t="shared" si="9"/>
        <v>0</v>
      </c>
      <c r="I56" s="144">
        <f t="shared" si="9"/>
        <v>0</v>
      </c>
    </row>
    <row r="57" spans="1:9">
      <c r="A57" s="10"/>
      <c r="B57" s="10"/>
      <c r="C57" s="10">
        <f t="shared" si="9"/>
        <v>0</v>
      </c>
      <c r="D57" s="10"/>
      <c r="E57" s="10"/>
      <c r="F57" s="10"/>
      <c r="G57" s="10"/>
      <c r="H57" s="10"/>
      <c r="I57" s="10"/>
    </row>
    <row r="58" spans="1:9">
      <c r="A58" s="10"/>
      <c r="B58" s="10"/>
      <c r="C58" s="10">
        <f t="shared" si="9"/>
        <v>0</v>
      </c>
      <c r="D58" s="10"/>
      <c r="E58" s="10"/>
      <c r="F58" s="10"/>
      <c r="G58" s="10"/>
      <c r="H58" s="10"/>
      <c r="I58" s="10"/>
    </row>
    <row r="59" spans="1:9">
      <c r="A59" s="144" t="s">
        <v>915</v>
      </c>
      <c r="B59" s="144"/>
      <c r="C59" s="144">
        <f t="shared" si="9"/>
        <v>0</v>
      </c>
      <c r="D59" s="144">
        <f t="shared" si="9"/>
        <v>0</v>
      </c>
      <c r="E59" s="144">
        <f t="shared" si="9"/>
        <v>0</v>
      </c>
      <c r="F59" s="144">
        <f t="shared" si="9"/>
        <v>0</v>
      </c>
      <c r="G59" s="144">
        <f t="shared" si="9"/>
        <v>0</v>
      </c>
      <c r="H59" s="144">
        <f t="shared" si="9"/>
        <v>0</v>
      </c>
      <c r="I59" s="144">
        <f t="shared" si="9"/>
        <v>0</v>
      </c>
    </row>
    <row r="60" spans="1:9">
      <c r="A60" s="10"/>
      <c r="B60" s="10"/>
      <c r="C60" s="10">
        <f t="shared" si="9"/>
        <v>0</v>
      </c>
      <c r="D60" s="10"/>
      <c r="E60" s="10"/>
      <c r="F60" s="10"/>
      <c r="G60" s="10"/>
      <c r="H60" s="10"/>
      <c r="I60" s="10"/>
    </row>
    <row r="61" spans="1:9">
      <c r="A61" s="10"/>
      <c r="B61" s="10"/>
      <c r="C61" s="10">
        <f t="shared" si="9"/>
        <v>0</v>
      </c>
      <c r="D61" s="10"/>
      <c r="E61" s="10"/>
      <c r="F61" s="10"/>
      <c r="G61" s="10"/>
      <c r="H61" s="10"/>
      <c r="I61" s="10"/>
    </row>
    <row r="62" spans="1:9">
      <c r="A62" s="144" t="s">
        <v>916</v>
      </c>
      <c r="B62" s="144"/>
      <c r="C62" s="144">
        <f t="shared" si="9"/>
        <v>0</v>
      </c>
      <c r="D62" s="144">
        <f t="shared" si="9"/>
        <v>0</v>
      </c>
      <c r="E62" s="144">
        <f t="shared" si="9"/>
        <v>0</v>
      </c>
      <c r="F62" s="144">
        <f t="shared" si="9"/>
        <v>0</v>
      </c>
      <c r="G62" s="144">
        <f t="shared" si="9"/>
        <v>0</v>
      </c>
      <c r="H62" s="144">
        <f t="shared" si="9"/>
        <v>0</v>
      </c>
      <c r="I62" s="144">
        <f t="shared" si="9"/>
        <v>0</v>
      </c>
    </row>
    <row r="63" spans="1:9">
      <c r="A63" s="10"/>
      <c r="B63" s="10"/>
      <c r="C63" s="10">
        <f t="shared" si="9"/>
        <v>0</v>
      </c>
      <c r="D63" s="10"/>
      <c r="E63" s="10"/>
      <c r="F63" s="10"/>
      <c r="G63" s="10"/>
      <c r="H63" s="10"/>
      <c r="I63" s="10"/>
    </row>
    <row r="64" spans="1:9">
      <c r="A64" s="10"/>
      <c r="B64" s="10"/>
      <c r="C64" s="10">
        <f t="shared" si="9"/>
        <v>0</v>
      </c>
      <c r="D64" s="10"/>
      <c r="E64" s="10"/>
      <c r="F64" s="10"/>
      <c r="G64" s="10"/>
      <c r="H64" s="10"/>
      <c r="I64" s="10"/>
    </row>
    <row r="65" spans="1:9">
      <c r="A65" s="144" t="s">
        <v>917</v>
      </c>
      <c r="B65" s="144"/>
      <c r="C65" s="144">
        <f t="shared" si="9"/>
        <v>0</v>
      </c>
      <c r="D65" s="144">
        <f t="shared" si="9"/>
        <v>0</v>
      </c>
      <c r="E65" s="144">
        <f t="shared" si="9"/>
        <v>0</v>
      </c>
      <c r="F65" s="144">
        <f t="shared" si="9"/>
        <v>0</v>
      </c>
      <c r="G65" s="144">
        <f t="shared" si="9"/>
        <v>0</v>
      </c>
      <c r="H65" s="144">
        <f t="shared" si="9"/>
        <v>0</v>
      </c>
      <c r="I65" s="144"/>
    </row>
    <row r="66" spans="1:9">
      <c r="A66" s="10"/>
      <c r="B66" s="10"/>
      <c r="C66" s="10">
        <f t="shared" si="9"/>
        <v>0</v>
      </c>
      <c r="D66" s="10"/>
      <c r="E66" s="10"/>
      <c r="F66" s="10"/>
      <c r="G66" s="10"/>
      <c r="H66" s="10"/>
      <c r="I66" s="10"/>
    </row>
    <row r="67" spans="1:9">
      <c r="A67" s="10"/>
      <c r="B67" s="10"/>
      <c r="C67" s="10">
        <f t="shared" si="9"/>
        <v>0</v>
      </c>
      <c r="D67" s="10"/>
      <c r="E67" s="10"/>
      <c r="F67" s="10"/>
      <c r="G67" s="10"/>
      <c r="H67" s="10"/>
      <c r="I67" s="10"/>
    </row>
    <row r="68" spans="1:9">
      <c r="A68" s="144" t="s">
        <v>918</v>
      </c>
      <c r="B68" s="144"/>
      <c r="C68" s="144">
        <f t="shared" si="9"/>
        <v>0</v>
      </c>
      <c r="D68" s="144">
        <f t="shared" ref="D68:I68" si="10">D69+D72</f>
        <v>0</v>
      </c>
      <c r="E68" s="144">
        <f t="shared" si="10"/>
        <v>0</v>
      </c>
      <c r="F68" s="144">
        <f t="shared" si="10"/>
        <v>0</v>
      </c>
      <c r="G68" s="144">
        <f t="shared" si="10"/>
        <v>0</v>
      </c>
      <c r="H68" s="144">
        <f t="shared" si="10"/>
        <v>0</v>
      </c>
      <c r="I68" s="144">
        <f t="shared" si="10"/>
        <v>0</v>
      </c>
    </row>
    <row r="69" spans="1:9">
      <c r="A69" s="146" t="s">
        <v>919</v>
      </c>
      <c r="B69" s="146"/>
      <c r="C69" s="146">
        <f t="shared" si="9"/>
        <v>0</v>
      </c>
      <c r="D69" s="146">
        <f t="shared" si="9"/>
        <v>0</v>
      </c>
      <c r="E69" s="146">
        <f t="shared" si="9"/>
        <v>0</v>
      </c>
      <c r="F69" s="146">
        <f t="shared" si="9"/>
        <v>0</v>
      </c>
      <c r="G69" s="146">
        <f t="shared" si="9"/>
        <v>0</v>
      </c>
      <c r="H69" s="146">
        <f t="shared" si="9"/>
        <v>0</v>
      </c>
      <c r="I69" s="146">
        <f t="shared" si="9"/>
        <v>0</v>
      </c>
    </row>
    <row r="70" spans="1:9">
      <c r="A70" s="10"/>
      <c r="B70" s="10"/>
      <c r="C70" s="10">
        <f t="shared" si="9"/>
        <v>0</v>
      </c>
      <c r="D70" s="10"/>
      <c r="E70" s="10"/>
      <c r="F70" s="10"/>
      <c r="G70" s="10"/>
      <c r="H70" s="10"/>
      <c r="I70" s="10"/>
    </row>
    <row r="71" spans="1:9">
      <c r="A71" s="10"/>
      <c r="B71" s="10"/>
      <c r="C71" s="10">
        <f t="shared" si="9"/>
        <v>0</v>
      </c>
      <c r="D71" s="10"/>
      <c r="E71" s="10"/>
      <c r="F71" s="10"/>
      <c r="G71" s="10"/>
      <c r="H71" s="10"/>
      <c r="I71" s="10"/>
    </row>
    <row r="72" spans="1:9">
      <c r="A72" s="146" t="s">
        <v>920</v>
      </c>
      <c r="B72" s="146"/>
      <c r="C72" s="146">
        <f t="shared" ref="C72:I79" si="11">SUM(C73:C74)</f>
        <v>0</v>
      </c>
      <c r="D72" s="146">
        <f t="shared" si="11"/>
        <v>0</v>
      </c>
      <c r="E72" s="146">
        <f t="shared" si="11"/>
        <v>0</v>
      </c>
      <c r="F72" s="146">
        <f t="shared" si="11"/>
        <v>0</v>
      </c>
      <c r="G72" s="146">
        <f t="shared" si="11"/>
        <v>0</v>
      </c>
      <c r="H72" s="146">
        <f t="shared" si="11"/>
        <v>0</v>
      </c>
      <c r="I72" s="146">
        <f t="shared" si="11"/>
        <v>0</v>
      </c>
    </row>
    <row r="73" spans="1:9">
      <c r="A73" s="10"/>
      <c r="B73" s="10"/>
      <c r="C73" s="10">
        <f t="shared" si="11"/>
        <v>0</v>
      </c>
      <c r="D73" s="10"/>
      <c r="E73" s="10"/>
      <c r="F73" s="10"/>
      <c r="G73" s="10"/>
      <c r="H73" s="10"/>
      <c r="I73" s="10"/>
    </row>
    <row r="74" spans="1:9">
      <c r="A74" s="10"/>
      <c r="B74" s="10"/>
      <c r="C74" s="10">
        <f t="shared" si="11"/>
        <v>0</v>
      </c>
      <c r="D74" s="10"/>
      <c r="E74" s="10"/>
      <c r="F74" s="10"/>
      <c r="G74" s="10"/>
      <c r="H74" s="10"/>
      <c r="I74" s="10"/>
    </row>
    <row r="75" spans="1:9">
      <c r="A75" s="144" t="s">
        <v>923</v>
      </c>
      <c r="B75" s="144"/>
      <c r="C75" s="144">
        <f t="shared" si="11"/>
        <v>0</v>
      </c>
      <c r="D75" s="144">
        <f t="shared" si="11"/>
        <v>0</v>
      </c>
      <c r="E75" s="144">
        <f t="shared" si="11"/>
        <v>0</v>
      </c>
      <c r="F75" s="144">
        <f t="shared" si="11"/>
        <v>0</v>
      </c>
      <c r="G75" s="144">
        <f t="shared" si="11"/>
        <v>0</v>
      </c>
      <c r="H75" s="144">
        <f t="shared" si="11"/>
        <v>0</v>
      </c>
      <c r="I75" s="144">
        <f t="shared" si="11"/>
        <v>0</v>
      </c>
    </row>
    <row r="76" spans="1:9">
      <c r="A76" s="10"/>
      <c r="B76" s="10"/>
      <c r="C76" s="10">
        <f t="shared" si="11"/>
        <v>0</v>
      </c>
      <c r="D76" s="10"/>
      <c r="E76" s="10"/>
      <c r="F76" s="10"/>
      <c r="G76" s="10"/>
      <c r="H76" s="10"/>
      <c r="I76" s="10"/>
    </row>
    <row r="77" spans="1:9">
      <c r="A77" s="10"/>
      <c r="B77" s="10"/>
      <c r="C77" s="10">
        <f t="shared" si="11"/>
        <v>0</v>
      </c>
      <c r="D77" s="10"/>
      <c r="E77" s="10"/>
      <c r="F77" s="10"/>
      <c r="G77" s="10"/>
      <c r="H77" s="10"/>
      <c r="I77" s="10"/>
    </row>
    <row r="78" spans="1:9">
      <c r="A78" s="144" t="s">
        <v>924</v>
      </c>
      <c r="B78" s="144"/>
      <c r="C78" s="144">
        <f t="shared" si="11"/>
        <v>0</v>
      </c>
      <c r="D78" s="144"/>
      <c r="E78" s="144"/>
      <c r="F78" s="144"/>
      <c r="G78" s="144"/>
      <c r="H78" s="144"/>
      <c r="I78" s="144"/>
    </row>
    <row r="79" spans="1:9">
      <c r="A79" s="144" t="s">
        <v>925</v>
      </c>
      <c r="B79" s="144"/>
      <c r="C79" s="144">
        <f t="shared" si="11"/>
        <v>0</v>
      </c>
      <c r="D79" s="144">
        <f t="shared" ref="D79:I79" si="12">D78+D75+D68+D65+D62+D59+D56+D53+D38+D30+D27+D24+D21+D18+D15+D5</f>
        <v>259811.80799999999</v>
      </c>
      <c r="E79" s="144">
        <f t="shared" si="12"/>
        <v>82174.399999999994</v>
      </c>
      <c r="F79" s="144">
        <f t="shared" si="12"/>
        <v>55213.303</v>
      </c>
      <c r="G79" s="144">
        <f t="shared" si="12"/>
        <v>149000</v>
      </c>
      <c r="H79" s="144">
        <f t="shared" si="12"/>
        <v>55582.871000000006</v>
      </c>
      <c r="I79" s="144">
        <f t="shared" si="12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7"/>
  <sheetViews>
    <sheetView rightToLeft="1" workbookViewId="0">
      <selection sqref="A1:A3"/>
    </sheetView>
  </sheetViews>
  <sheetFormatPr defaultColWidth="9.1796875" defaultRowHeight="14.5"/>
  <cols>
    <col min="1" max="1" width="70.7265625" customWidth="1"/>
    <col min="2" max="2" width="18.1796875" customWidth="1"/>
    <col min="3" max="3" width="19.4531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92" t="s">
        <v>902</v>
      </c>
      <c r="B1" s="192" t="s">
        <v>903</v>
      </c>
      <c r="C1" s="192" t="s">
        <v>904</v>
      </c>
      <c r="D1" s="195" t="s">
        <v>613</v>
      </c>
      <c r="E1" s="196"/>
      <c r="F1" s="196"/>
      <c r="G1" s="196"/>
      <c r="H1" s="196"/>
      <c r="I1" s="197"/>
    </row>
    <row r="2" spans="1:9">
      <c r="A2" s="193"/>
      <c r="B2" s="193"/>
      <c r="C2" s="193"/>
      <c r="D2" s="192" t="s">
        <v>625</v>
      </c>
      <c r="E2" s="192" t="s">
        <v>626</v>
      </c>
      <c r="F2" s="198" t="s">
        <v>905</v>
      </c>
      <c r="G2" s="198" t="s">
        <v>906</v>
      </c>
      <c r="H2" s="200" t="s">
        <v>907</v>
      </c>
      <c r="I2" s="201"/>
    </row>
    <row r="3" spans="1:9">
      <c r="A3" s="194"/>
      <c r="B3" s="194"/>
      <c r="C3" s="194"/>
      <c r="D3" s="194"/>
      <c r="E3" s="194"/>
      <c r="F3" s="199"/>
      <c r="G3" s="199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C5+C13+C16+C19+C22+C25+C28</f>
        <v>7661</v>
      </c>
      <c r="D4" s="143">
        <f t="shared" si="0"/>
        <v>7661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7661</v>
      </c>
      <c r="D5" s="145">
        <f t="shared" si="1"/>
        <v>7661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 t="s">
        <v>912</v>
      </c>
      <c r="B6" s="10">
        <v>2017</v>
      </c>
      <c r="C6" s="165">
        <v>2353</v>
      </c>
      <c r="D6" s="165">
        <v>2353</v>
      </c>
      <c r="E6" s="10"/>
      <c r="F6" s="10"/>
      <c r="G6" s="10"/>
      <c r="H6" s="10"/>
      <c r="I6" s="10"/>
    </row>
    <row r="7" spans="1:9">
      <c r="A7" s="10" t="s">
        <v>971</v>
      </c>
      <c r="B7" s="10">
        <v>2017</v>
      </c>
      <c r="C7" s="165">
        <v>1000</v>
      </c>
      <c r="D7" s="165">
        <v>1000</v>
      </c>
      <c r="E7" s="10"/>
      <c r="F7" s="10"/>
      <c r="G7" s="10"/>
      <c r="H7" s="10"/>
      <c r="I7" s="10"/>
    </row>
    <row r="8" spans="1:9">
      <c r="A8" s="10" t="s">
        <v>957</v>
      </c>
      <c r="B8" s="10">
        <v>2017</v>
      </c>
      <c r="C8" s="165">
        <v>2000</v>
      </c>
      <c r="D8" s="165">
        <v>2000</v>
      </c>
      <c r="E8" s="10"/>
      <c r="F8" s="10"/>
      <c r="G8" s="10"/>
      <c r="H8" s="10"/>
      <c r="I8" s="10"/>
    </row>
    <row r="9" spans="1:9">
      <c r="A9" s="10" t="s">
        <v>961</v>
      </c>
      <c r="B9" s="165">
        <v>2017</v>
      </c>
      <c r="C9" s="165">
        <v>2308</v>
      </c>
      <c r="D9" s="165">
        <v>2308</v>
      </c>
      <c r="E9" s="10"/>
      <c r="F9" s="10"/>
      <c r="G9" s="10"/>
      <c r="H9" s="10"/>
      <c r="I9" s="10"/>
    </row>
    <row r="10" spans="1:9">
      <c r="A10" s="10" t="s">
        <v>912</v>
      </c>
      <c r="B10" s="165">
        <v>2017</v>
      </c>
      <c r="C10" s="165">
        <v>262318.32900000003</v>
      </c>
      <c r="D10" s="165">
        <v>113318.329</v>
      </c>
      <c r="E10" s="10"/>
      <c r="F10" s="10"/>
      <c r="G10" s="10">
        <v>149000</v>
      </c>
      <c r="H10" s="10"/>
      <c r="I10" s="10"/>
    </row>
    <row r="11" spans="1:9">
      <c r="A11" s="10" t="s">
        <v>972</v>
      </c>
      <c r="B11" s="165">
        <v>2017</v>
      </c>
      <c r="C11" s="165">
        <v>9799.8310000000001</v>
      </c>
      <c r="D11" s="165">
        <v>9799.8310000000001</v>
      </c>
      <c r="E11" s="10"/>
      <c r="F11" s="10"/>
      <c r="G11" s="10"/>
      <c r="H11" s="10"/>
      <c r="I11" s="10"/>
    </row>
    <row r="12" spans="1:9">
      <c r="A12" s="10" t="s">
        <v>962</v>
      </c>
      <c r="B12" s="165">
        <v>2017</v>
      </c>
      <c r="C12" s="165">
        <v>34000</v>
      </c>
      <c r="D12" s="165">
        <v>24000</v>
      </c>
      <c r="E12" s="10"/>
      <c r="F12" s="10"/>
      <c r="G12" s="10"/>
      <c r="H12" s="10">
        <v>10000</v>
      </c>
      <c r="I12" s="10" t="s">
        <v>974</v>
      </c>
    </row>
    <row r="13" spans="1:9">
      <c r="A13" s="144" t="s">
        <v>913</v>
      </c>
      <c r="B13" s="144"/>
      <c r="C13" s="144">
        <f t="shared" ref="C13:C73" si="2">SUM(D13:G13)</f>
        <v>0</v>
      </c>
      <c r="D13" s="144">
        <f t="shared" ref="D13:I13" si="3">SUM(D14:D15)</f>
        <v>0</v>
      </c>
      <c r="E13" s="144">
        <f t="shared" si="3"/>
        <v>0</v>
      </c>
      <c r="F13" s="144">
        <f t="shared" si="3"/>
        <v>0</v>
      </c>
      <c r="G13" s="144">
        <f t="shared" si="3"/>
        <v>0</v>
      </c>
      <c r="H13" s="144">
        <f t="shared" si="3"/>
        <v>0</v>
      </c>
      <c r="I13" s="144">
        <f t="shared" si="3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914</v>
      </c>
      <c r="B16" s="144"/>
      <c r="C16" s="144">
        <f t="shared" si="2"/>
        <v>0</v>
      </c>
      <c r="D16" s="144">
        <f t="shared" ref="D16:I16" si="4">SUM(D17:D18)</f>
        <v>0</v>
      </c>
      <c r="E16" s="144">
        <f t="shared" si="4"/>
        <v>0</v>
      </c>
      <c r="F16" s="144">
        <f t="shared" si="4"/>
        <v>0</v>
      </c>
      <c r="G16" s="144">
        <f t="shared" si="4"/>
        <v>0</v>
      </c>
      <c r="H16" s="144">
        <f t="shared" si="4"/>
        <v>0</v>
      </c>
      <c r="I16" s="144">
        <f t="shared" si="4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915</v>
      </c>
      <c r="B19" s="144"/>
      <c r="C19" s="144">
        <f t="shared" si="2"/>
        <v>0</v>
      </c>
      <c r="D19" s="144">
        <f t="shared" ref="D19:I19" si="5">SUM(D20:D21)</f>
        <v>0</v>
      </c>
      <c r="E19" s="144">
        <f t="shared" si="5"/>
        <v>0</v>
      </c>
      <c r="F19" s="144">
        <f t="shared" si="5"/>
        <v>0</v>
      </c>
      <c r="G19" s="144">
        <f t="shared" si="5"/>
        <v>0</v>
      </c>
      <c r="H19" s="144">
        <f t="shared" si="5"/>
        <v>0</v>
      </c>
      <c r="I19" s="144">
        <f t="shared" si="5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916</v>
      </c>
      <c r="B22" s="144"/>
      <c r="C22" s="144">
        <f t="shared" si="2"/>
        <v>0</v>
      </c>
      <c r="D22" s="144">
        <f t="shared" ref="D22:I22" si="6">SUM(D23:D24)</f>
        <v>0</v>
      </c>
      <c r="E22" s="144">
        <f t="shared" si="6"/>
        <v>0</v>
      </c>
      <c r="F22" s="144">
        <f t="shared" si="6"/>
        <v>0</v>
      </c>
      <c r="G22" s="144">
        <f t="shared" si="6"/>
        <v>0</v>
      </c>
      <c r="H22" s="144">
        <f t="shared" si="6"/>
        <v>0</v>
      </c>
      <c r="I22" s="144">
        <f t="shared" si="6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917</v>
      </c>
      <c r="B25" s="144"/>
      <c r="C25" s="144">
        <f t="shared" si="2"/>
        <v>0</v>
      </c>
      <c r="D25" s="144">
        <f t="shared" ref="D25:I25" si="7">SUM(D26:D27)</f>
        <v>0</v>
      </c>
      <c r="E25" s="144">
        <f t="shared" si="7"/>
        <v>0</v>
      </c>
      <c r="F25" s="144">
        <f t="shared" si="7"/>
        <v>0</v>
      </c>
      <c r="G25" s="144">
        <f t="shared" si="7"/>
        <v>0</v>
      </c>
      <c r="H25" s="144">
        <f t="shared" si="7"/>
        <v>0</v>
      </c>
      <c r="I25" s="144">
        <f t="shared" si="7"/>
        <v>0</v>
      </c>
    </row>
    <row r="26" spans="1:9">
      <c r="A26" s="10"/>
      <c r="B26" s="10"/>
      <c r="C26" s="10">
        <f t="shared" si="2"/>
        <v>0</v>
      </c>
      <c r="D26" s="10"/>
      <c r="E26" s="10"/>
      <c r="F26" s="10"/>
      <c r="G26" s="10"/>
      <c r="H26" s="10"/>
      <c r="I26" s="10"/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44" t="s">
        <v>918</v>
      </c>
      <c r="B28" s="144"/>
      <c r="C28" s="144">
        <f t="shared" si="2"/>
        <v>0</v>
      </c>
      <c r="D28" s="144">
        <f t="shared" ref="D28:I28" si="8">D29+D32</f>
        <v>0</v>
      </c>
      <c r="E28" s="144">
        <f t="shared" si="8"/>
        <v>0</v>
      </c>
      <c r="F28" s="144">
        <f t="shared" si="8"/>
        <v>0</v>
      </c>
      <c r="G28" s="144">
        <f t="shared" si="8"/>
        <v>0</v>
      </c>
      <c r="H28" s="144">
        <f t="shared" si="8"/>
        <v>0</v>
      </c>
      <c r="I28" s="144">
        <f t="shared" si="8"/>
        <v>0</v>
      </c>
    </row>
    <row r="29" spans="1:9">
      <c r="A29" s="146" t="s">
        <v>919</v>
      </c>
      <c r="B29" s="146"/>
      <c r="C29" s="146">
        <f t="shared" si="2"/>
        <v>0</v>
      </c>
      <c r="D29" s="146">
        <f t="shared" ref="D29:I29" si="9">SUM(D30:D31)</f>
        <v>0</v>
      </c>
      <c r="E29" s="146">
        <f t="shared" si="9"/>
        <v>0</v>
      </c>
      <c r="F29" s="146">
        <f t="shared" si="9"/>
        <v>0</v>
      </c>
      <c r="G29" s="146">
        <f t="shared" si="9"/>
        <v>0</v>
      </c>
      <c r="H29" s="146">
        <f t="shared" si="9"/>
        <v>0</v>
      </c>
      <c r="I29" s="146">
        <f t="shared" si="9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6" t="s">
        <v>920</v>
      </c>
      <c r="B32" s="146"/>
      <c r="C32" s="146">
        <f t="shared" si="2"/>
        <v>0</v>
      </c>
      <c r="D32" s="146">
        <f t="shared" ref="D32:I32" si="10">SUM(D33:D34)</f>
        <v>0</v>
      </c>
      <c r="E32" s="146">
        <f t="shared" si="10"/>
        <v>0</v>
      </c>
      <c r="F32" s="146">
        <f t="shared" si="10"/>
        <v>0</v>
      </c>
      <c r="G32" s="146">
        <f t="shared" si="10"/>
        <v>0</v>
      </c>
      <c r="H32" s="146">
        <f t="shared" si="10"/>
        <v>0</v>
      </c>
      <c r="I32" s="146">
        <f t="shared" si="10"/>
        <v>0</v>
      </c>
    </row>
    <row r="33" spans="1:9">
      <c r="A33" s="10"/>
      <c r="B33" s="10"/>
      <c r="C33" s="10">
        <f t="shared" si="2"/>
        <v>0</v>
      </c>
      <c r="D33" s="10"/>
      <c r="E33" s="10"/>
      <c r="F33" s="10"/>
      <c r="G33" s="10"/>
      <c r="H33" s="10"/>
      <c r="I33" s="10"/>
    </row>
    <row r="34" spans="1:9">
      <c r="A34" s="10"/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47" t="s">
        <v>921</v>
      </c>
      <c r="B35" s="147"/>
      <c r="C35" s="147">
        <f t="shared" si="2"/>
        <v>478015.79800000007</v>
      </c>
      <c r="D35" s="147">
        <f t="shared" ref="D35:I35" si="11">D36+D51+D54+D57+D60+D63+D66+D73+D76</f>
        <v>58080.818999999996</v>
      </c>
      <c r="E35" s="147">
        <f t="shared" si="11"/>
        <v>67680.819000000003</v>
      </c>
      <c r="F35" s="147">
        <f t="shared" si="11"/>
        <v>200000</v>
      </c>
      <c r="G35" s="147">
        <f t="shared" si="11"/>
        <v>152254.16</v>
      </c>
      <c r="H35" s="147">
        <f t="shared" si="11"/>
        <v>8276.5519999999997</v>
      </c>
      <c r="I35" s="147">
        <f t="shared" si="11"/>
        <v>0</v>
      </c>
    </row>
    <row r="36" spans="1:9">
      <c r="A36" s="144" t="s">
        <v>911</v>
      </c>
      <c r="B36" s="144"/>
      <c r="C36" s="144">
        <f t="shared" si="2"/>
        <v>478015.79800000007</v>
      </c>
      <c r="D36" s="144">
        <f t="shared" ref="D36:I36" si="12">SUM(D37:D50)</f>
        <v>58080.818999999996</v>
      </c>
      <c r="E36" s="144">
        <f t="shared" si="12"/>
        <v>67680.819000000003</v>
      </c>
      <c r="F36" s="144">
        <f t="shared" si="12"/>
        <v>200000</v>
      </c>
      <c r="G36" s="144">
        <f t="shared" si="12"/>
        <v>152254.16</v>
      </c>
      <c r="H36" s="144">
        <f t="shared" si="12"/>
        <v>8276.5519999999997</v>
      </c>
      <c r="I36" s="144">
        <f t="shared" si="12"/>
        <v>0</v>
      </c>
    </row>
    <row r="37" spans="1:9">
      <c r="A37" s="10" t="s">
        <v>973</v>
      </c>
      <c r="B37" s="10">
        <v>2016</v>
      </c>
      <c r="C37" s="166">
        <v>8600.6</v>
      </c>
      <c r="D37" s="166">
        <v>8600.6</v>
      </c>
      <c r="E37" s="166">
        <v>5240.6000000000004</v>
      </c>
      <c r="F37" s="10"/>
      <c r="G37" s="10"/>
      <c r="H37" s="10"/>
      <c r="I37" s="10"/>
    </row>
    <row r="38" spans="1:9">
      <c r="A38" s="10" t="s">
        <v>958</v>
      </c>
      <c r="B38" s="10">
        <v>2014</v>
      </c>
      <c r="C38" s="166">
        <v>1423.6469999999999</v>
      </c>
      <c r="D38" s="166">
        <v>1423.6469999999999</v>
      </c>
      <c r="E38" s="166">
        <v>1423.6469999999999</v>
      </c>
      <c r="F38" s="10"/>
      <c r="G38" s="10"/>
      <c r="H38" s="10"/>
      <c r="I38" s="10"/>
    </row>
    <row r="39" spans="1:9">
      <c r="A39" s="10" t="s">
        <v>975</v>
      </c>
      <c r="B39" s="10">
        <v>2016</v>
      </c>
      <c r="C39" s="165">
        <v>3920</v>
      </c>
      <c r="D39" s="165">
        <v>3920</v>
      </c>
      <c r="E39" s="165">
        <v>3920</v>
      </c>
      <c r="F39" s="10"/>
      <c r="G39" s="10"/>
      <c r="H39" s="10"/>
      <c r="I39" s="10"/>
    </row>
    <row r="40" spans="1:9">
      <c r="A40" s="10" t="s">
        <v>960</v>
      </c>
      <c r="B40" s="10">
        <v>2016</v>
      </c>
      <c r="C40" s="166">
        <v>1799.972</v>
      </c>
      <c r="D40" s="166">
        <v>1799.972</v>
      </c>
      <c r="E40" s="166">
        <v>1799.972</v>
      </c>
      <c r="F40" s="10"/>
      <c r="G40" s="10"/>
      <c r="H40" s="10"/>
      <c r="I40" s="10"/>
    </row>
    <row r="41" spans="1:9">
      <c r="A41" s="10" t="s">
        <v>965</v>
      </c>
      <c r="B41" s="10" t="s">
        <v>976</v>
      </c>
      <c r="C41" s="10">
        <v>15000</v>
      </c>
      <c r="D41" s="10">
        <v>15000</v>
      </c>
      <c r="E41" s="10"/>
      <c r="F41" s="10"/>
      <c r="G41" s="166">
        <v>3254.16</v>
      </c>
      <c r="H41" s="10"/>
      <c r="I41" s="10"/>
    </row>
    <row r="42" spans="1:9">
      <c r="A42" s="10" t="s">
        <v>961</v>
      </c>
      <c r="B42" s="10">
        <v>2015</v>
      </c>
      <c r="C42" s="166">
        <v>2796.6</v>
      </c>
      <c r="D42" s="166">
        <v>2796.6</v>
      </c>
      <c r="E42" s="166">
        <v>2796.6</v>
      </c>
      <c r="F42" s="10"/>
      <c r="G42" s="10"/>
      <c r="H42" s="10"/>
      <c r="I42" s="10"/>
    </row>
    <row r="43" spans="1:9">
      <c r="A43" s="10" t="s">
        <v>912</v>
      </c>
      <c r="B43" s="10" t="s">
        <v>977</v>
      </c>
      <c r="C43" s="10">
        <v>431779.08100000001</v>
      </c>
      <c r="D43" s="10">
        <v>20540</v>
      </c>
      <c r="E43" s="10">
        <v>52500</v>
      </c>
      <c r="F43" s="10">
        <v>200000</v>
      </c>
      <c r="G43" s="10">
        <v>149000</v>
      </c>
      <c r="H43" s="10"/>
      <c r="I43" s="10"/>
    </row>
    <row r="44" spans="1:9">
      <c r="A44" s="10" t="s">
        <v>838</v>
      </c>
      <c r="B44" s="10">
        <v>2012</v>
      </c>
      <c r="C44" s="10">
        <v>10000</v>
      </c>
      <c r="D44" s="10"/>
      <c r="E44" s="10"/>
      <c r="F44" s="10"/>
      <c r="G44" s="10"/>
      <c r="H44" s="166">
        <v>4126.0569999999998</v>
      </c>
      <c r="I44" s="10" t="s">
        <v>838</v>
      </c>
    </row>
    <row r="45" spans="1:9">
      <c r="A45" s="10" t="s">
        <v>967</v>
      </c>
      <c r="B45" s="10"/>
      <c r="C45" s="165">
        <v>4000</v>
      </c>
      <c r="D45" s="10"/>
      <c r="E45" s="10"/>
      <c r="F45" s="10"/>
      <c r="G45" s="10"/>
      <c r="H45" s="165">
        <v>4000</v>
      </c>
      <c r="I45" s="10" t="s">
        <v>978</v>
      </c>
    </row>
    <row r="46" spans="1:9">
      <c r="A46" s="10" t="s">
        <v>968</v>
      </c>
      <c r="B46" s="10">
        <v>2015</v>
      </c>
      <c r="C46" s="165">
        <v>4000</v>
      </c>
      <c r="D46" s="165">
        <v>4000</v>
      </c>
      <c r="E46" s="10"/>
      <c r="F46" s="10"/>
      <c r="G46" s="10"/>
      <c r="H46" s="10">
        <v>150.495</v>
      </c>
      <c r="I46" s="10" t="s">
        <v>979</v>
      </c>
    </row>
    <row r="47" spans="1:9">
      <c r="A47" s="10"/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0"/>
      <c r="B48" s="10"/>
      <c r="C48" s="10">
        <f t="shared" si="2"/>
        <v>0</v>
      </c>
      <c r="D48" s="10"/>
      <c r="E48" s="10"/>
      <c r="F48" s="10"/>
      <c r="G48" s="10"/>
      <c r="H48" s="10"/>
      <c r="I48" s="10"/>
    </row>
    <row r="49" spans="1:9">
      <c r="A49" s="148"/>
      <c r="B49" s="148"/>
      <c r="C49" s="148">
        <f t="shared" si="2"/>
        <v>0</v>
      </c>
      <c r="D49" s="148"/>
      <c r="E49" s="148"/>
      <c r="F49" s="148"/>
      <c r="G49" s="148"/>
      <c r="H49" s="148"/>
      <c r="I49" s="148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913</v>
      </c>
      <c r="B51" s="144"/>
      <c r="C51" s="144">
        <f t="shared" si="2"/>
        <v>0</v>
      </c>
      <c r="D51" s="144">
        <f t="shared" ref="D51:I51" si="13">SUM(D52:D53)</f>
        <v>0</v>
      </c>
      <c r="E51" s="144">
        <f t="shared" si="13"/>
        <v>0</v>
      </c>
      <c r="F51" s="144">
        <f t="shared" si="13"/>
        <v>0</v>
      </c>
      <c r="G51" s="144">
        <f t="shared" si="13"/>
        <v>0</v>
      </c>
      <c r="H51" s="144">
        <f t="shared" si="13"/>
        <v>0</v>
      </c>
      <c r="I51" s="144">
        <f t="shared" si="13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914</v>
      </c>
      <c r="B54" s="144"/>
      <c r="C54" s="144">
        <f t="shared" si="2"/>
        <v>0</v>
      </c>
      <c r="D54" s="144">
        <f t="shared" ref="D54:I54" si="14">SUM(D55:D56)</f>
        <v>0</v>
      </c>
      <c r="E54" s="144">
        <f t="shared" si="14"/>
        <v>0</v>
      </c>
      <c r="F54" s="144">
        <f t="shared" si="14"/>
        <v>0</v>
      </c>
      <c r="G54" s="144">
        <f t="shared" si="14"/>
        <v>0</v>
      </c>
      <c r="H54" s="144">
        <f t="shared" si="14"/>
        <v>0</v>
      </c>
      <c r="I54" s="144">
        <f t="shared" si="14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915</v>
      </c>
      <c r="B57" s="144"/>
      <c r="C57" s="144">
        <f t="shared" si="2"/>
        <v>0</v>
      </c>
      <c r="D57" s="144">
        <f t="shared" ref="D57:I57" si="15">SUM(D58:D59)</f>
        <v>0</v>
      </c>
      <c r="E57" s="144">
        <f t="shared" si="15"/>
        <v>0</v>
      </c>
      <c r="F57" s="144">
        <f t="shared" si="15"/>
        <v>0</v>
      </c>
      <c r="G57" s="144">
        <f t="shared" si="15"/>
        <v>0</v>
      </c>
      <c r="H57" s="144">
        <f t="shared" si="15"/>
        <v>0</v>
      </c>
      <c r="I57" s="144">
        <f t="shared" si="15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916</v>
      </c>
      <c r="B60" s="144"/>
      <c r="C60" s="144">
        <f t="shared" si="2"/>
        <v>0</v>
      </c>
      <c r="D60" s="144">
        <f t="shared" ref="D60:I60" si="16">SUM(D61:D62)</f>
        <v>0</v>
      </c>
      <c r="E60" s="144">
        <f t="shared" si="16"/>
        <v>0</v>
      </c>
      <c r="F60" s="144">
        <f t="shared" si="16"/>
        <v>0</v>
      </c>
      <c r="G60" s="144">
        <f t="shared" si="16"/>
        <v>0</v>
      </c>
      <c r="H60" s="144">
        <f t="shared" si="16"/>
        <v>0</v>
      </c>
      <c r="I60" s="144">
        <f t="shared" si="16"/>
        <v>0</v>
      </c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917</v>
      </c>
      <c r="B63" s="144"/>
      <c r="C63" s="144">
        <f t="shared" si="2"/>
        <v>0</v>
      </c>
      <c r="D63" s="144">
        <f t="shared" ref="D63:H63" si="17">SUM(D64:D65)</f>
        <v>0</v>
      </c>
      <c r="E63" s="144">
        <f t="shared" si="17"/>
        <v>0</v>
      </c>
      <c r="F63" s="144">
        <f t="shared" si="17"/>
        <v>0</v>
      </c>
      <c r="G63" s="144">
        <f t="shared" si="17"/>
        <v>0</v>
      </c>
      <c r="H63" s="144">
        <f t="shared" si="17"/>
        <v>0</v>
      </c>
      <c r="I63" s="144"/>
    </row>
    <row r="64" spans="1:9">
      <c r="A64" s="10"/>
      <c r="B64" s="10"/>
      <c r="C64" s="10">
        <f t="shared" si="2"/>
        <v>0</v>
      </c>
      <c r="D64" s="10"/>
      <c r="E64" s="10"/>
      <c r="F64" s="10"/>
      <c r="G64" s="10"/>
      <c r="H64" s="10"/>
      <c r="I64" s="10"/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44" t="s">
        <v>918</v>
      </c>
      <c r="B66" s="144"/>
      <c r="C66" s="144">
        <f t="shared" si="2"/>
        <v>0</v>
      </c>
      <c r="D66" s="144">
        <f t="shared" ref="D66:I66" si="18">D67+D70</f>
        <v>0</v>
      </c>
      <c r="E66" s="144">
        <f t="shared" si="18"/>
        <v>0</v>
      </c>
      <c r="F66" s="144">
        <f t="shared" si="18"/>
        <v>0</v>
      </c>
      <c r="G66" s="144">
        <f t="shared" si="18"/>
        <v>0</v>
      </c>
      <c r="H66" s="144">
        <f t="shared" si="18"/>
        <v>0</v>
      </c>
      <c r="I66" s="144">
        <f t="shared" si="18"/>
        <v>0</v>
      </c>
    </row>
    <row r="67" spans="1:9">
      <c r="A67" s="146" t="s">
        <v>919</v>
      </c>
      <c r="B67" s="146"/>
      <c r="C67" s="146">
        <f t="shared" si="2"/>
        <v>0</v>
      </c>
      <c r="D67" s="146">
        <f t="shared" ref="D67:I67" si="19">SUM(D68:D69)</f>
        <v>0</v>
      </c>
      <c r="E67" s="146">
        <f t="shared" si="19"/>
        <v>0</v>
      </c>
      <c r="F67" s="146">
        <f t="shared" si="19"/>
        <v>0</v>
      </c>
      <c r="G67" s="146">
        <f t="shared" si="19"/>
        <v>0</v>
      </c>
      <c r="H67" s="146">
        <f t="shared" si="19"/>
        <v>0</v>
      </c>
      <c r="I67" s="146">
        <f t="shared" si="19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6" t="s">
        <v>920</v>
      </c>
      <c r="B70" s="146"/>
      <c r="C70" s="146">
        <f t="shared" si="2"/>
        <v>0</v>
      </c>
      <c r="D70" s="146">
        <f t="shared" ref="D70:I70" si="20">SUM(D71:D72)</f>
        <v>0</v>
      </c>
      <c r="E70" s="146">
        <f t="shared" si="20"/>
        <v>0</v>
      </c>
      <c r="F70" s="146">
        <f t="shared" si="20"/>
        <v>0</v>
      </c>
      <c r="G70" s="146">
        <f t="shared" si="20"/>
        <v>0</v>
      </c>
      <c r="H70" s="146">
        <f t="shared" si="20"/>
        <v>0</v>
      </c>
      <c r="I70" s="146">
        <f t="shared" si="20"/>
        <v>0</v>
      </c>
    </row>
    <row r="71" spans="1:9">
      <c r="A71" s="10"/>
      <c r="B71" s="10"/>
      <c r="C71" s="10">
        <f t="shared" si="2"/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"/>
        <v>0</v>
      </c>
      <c r="D72" s="10"/>
      <c r="E72" s="10"/>
      <c r="F72" s="10"/>
      <c r="G72" s="10"/>
      <c r="H72" s="10"/>
      <c r="I72" s="10"/>
    </row>
    <row r="73" spans="1:9">
      <c r="A73" s="144" t="s">
        <v>923</v>
      </c>
      <c r="B73" s="144"/>
      <c r="C73" s="144">
        <f t="shared" si="2"/>
        <v>0</v>
      </c>
      <c r="D73" s="144">
        <f t="shared" ref="D73:I73" si="21">SUM(D74:D75)</f>
        <v>0</v>
      </c>
      <c r="E73" s="144">
        <f t="shared" si="21"/>
        <v>0</v>
      </c>
      <c r="F73" s="144">
        <f t="shared" si="21"/>
        <v>0</v>
      </c>
      <c r="G73" s="144">
        <f t="shared" si="21"/>
        <v>0</v>
      </c>
      <c r="H73" s="144">
        <f t="shared" si="21"/>
        <v>0</v>
      </c>
      <c r="I73" s="144">
        <f t="shared" si="21"/>
        <v>0</v>
      </c>
    </row>
    <row r="74" spans="1:9">
      <c r="A74" s="10"/>
      <c r="B74" s="10"/>
      <c r="C74" s="10">
        <f t="shared" ref="C74:C77" si="22">SUM(D74:G74)</f>
        <v>0</v>
      </c>
      <c r="D74" s="10"/>
      <c r="E74" s="10"/>
      <c r="F74" s="10"/>
      <c r="G74" s="10"/>
      <c r="H74" s="10"/>
      <c r="I74" s="10"/>
    </row>
    <row r="75" spans="1:9">
      <c r="A75" s="10"/>
      <c r="B75" s="10"/>
      <c r="C75" s="10">
        <f t="shared" si="22"/>
        <v>0</v>
      </c>
      <c r="D75" s="10"/>
      <c r="E75" s="10"/>
      <c r="F75" s="10"/>
      <c r="G75" s="10"/>
      <c r="H75" s="10"/>
      <c r="I75" s="10"/>
    </row>
    <row r="76" spans="1:9">
      <c r="A76" s="144" t="s">
        <v>924</v>
      </c>
      <c r="B76" s="144"/>
      <c r="C76" s="144">
        <f t="shared" si="22"/>
        <v>0</v>
      </c>
      <c r="D76" s="144"/>
      <c r="E76" s="144"/>
      <c r="F76" s="144"/>
      <c r="G76" s="144"/>
      <c r="H76" s="144"/>
      <c r="I76" s="144"/>
    </row>
    <row r="77" spans="1:9">
      <c r="A77" s="144" t="s">
        <v>925</v>
      </c>
      <c r="B77" s="144"/>
      <c r="C77" s="144">
        <f t="shared" si="22"/>
        <v>485676.79799999995</v>
      </c>
      <c r="D77" s="144">
        <f t="shared" ref="D77:I77" si="23">D76+D73+D66+D63+D60+D57+D54+D51+D36+D28+D25+D22+D19+D16+D13+D5</f>
        <v>65741.818999999989</v>
      </c>
      <c r="E77" s="144">
        <f t="shared" si="23"/>
        <v>67680.819000000003</v>
      </c>
      <c r="F77" s="144">
        <f t="shared" si="23"/>
        <v>200000</v>
      </c>
      <c r="G77" s="144">
        <f t="shared" si="23"/>
        <v>152254.16</v>
      </c>
      <c r="H77" s="144">
        <f t="shared" si="23"/>
        <v>8276.5519999999997</v>
      </c>
      <c r="I77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2018-04-23T13:20:07Z</dcterms:modified>
</cp:coreProperties>
</file>