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fef\Desktop\Travail\Khouloud + Abir\Khouloud\جندوبة\"/>
    </mc:Choice>
  </mc:AlternateContent>
  <xr:revisionPtr revIDLastSave="0" documentId="12_ncr:500000_{F1B4C39B-38D4-4B04-953F-193814298FF8}" xr6:coauthVersionLast="31" xr6:coauthVersionMax="31" xr10:uidLastSave="{00000000-0000-0000-0000-000000000000}"/>
  <bookViews>
    <workbookView xWindow="0" yWindow="0" windowWidth="19200" windowHeight="6960" tabRatio="963" firstSheet="10" activeTab="6" xr2:uid="{00000000-000D-0000-FFFF-FFFF00000000}"/>
  </bookViews>
  <sheets>
    <sheet name="ميزانية 2011" sheetId="26" r:id="rId1"/>
    <sheet name="ميزانية 2012 " sheetId="44" r:id="rId2"/>
    <sheet name="ميزانية 2013" sheetId="45" r:id="rId3"/>
    <sheet name="ميزانية 2014 " sheetId="46" r:id="rId4"/>
    <sheet name="ميزانية 2015 " sheetId="47" r:id="rId5"/>
    <sheet name="ميزانية 2016" sheetId="48" r:id="rId6"/>
    <sheet name="ميزانية 2017 " sheetId="49" r:id="rId7"/>
    <sheet name="Sheet1" sheetId="50" r:id="rId8"/>
    <sheet name="PIA 2016" sheetId="34" r:id="rId9"/>
    <sheet name="PIA 2017" sheetId="35" r:id="rId10"/>
    <sheet name="الجباية المحلية" sheetId="36" r:id="rId11"/>
    <sheet name="الديون البلدية" sheetId="37" r:id="rId12"/>
    <sheet name="التنظيم الهيكلي" sheetId="20" r:id="rId13"/>
    <sheet name="الدوائر" sheetId="25" r:id="rId14"/>
    <sheet name="قائمة في الأعوان" sheetId="3" r:id="rId15"/>
    <sheet name="قائمة في العملة" sheetId="21" r:id="rId16"/>
    <sheet name="مرافق البلدية" sheetId="4" r:id="rId17"/>
    <sheet name="المجلس البلدي" sheetId="5" r:id="rId18"/>
    <sheet name="النشاط البلدي 2014" sheetId="6" r:id="rId19"/>
    <sheet name="النشاط البلدي 2015" sheetId="32" r:id="rId20"/>
    <sheet name="النشاط البلدي 2016" sheetId="40" r:id="rId21"/>
    <sheet name="النشاط البلدي 2017" sheetId="41" r:id="rId22"/>
    <sheet name="الملك البلدي" sheetId="7" r:id="rId23"/>
    <sheet name="المرافق الخدماتية" sheetId="8" r:id="rId24"/>
    <sheet name="الأحياء" sheetId="13" r:id="rId25"/>
    <sheet name="المشاريع" sheetId="12" r:id="rId26"/>
    <sheet name="وسائل النقل" sheetId="15" r:id="rId27"/>
    <sheet name="النفايات" sheetId="23" r:id="rId28"/>
    <sheet name="قانون الإطار" sheetId="16" r:id="rId29"/>
  </sheets>
  <externalReferences>
    <externalReference r:id="rId30"/>
  </externalReferences>
  <definedNames>
    <definedName name="_xlnm.Print_Area" localSheetId="25">المشاريع!$A$1:$AI$22</definedName>
    <definedName name="_xlnm.Print_Area" localSheetId="14">'قائمة في الأعوان'!$A$1:$D$26</definedName>
    <definedName name="_xlnm.Print_Area" localSheetId="15">'قائمة في العملة'!$A$1:$C$26</definedName>
  </definedNames>
  <calcPr calcId="162913"/>
</workbook>
</file>

<file path=xl/calcChain.xml><?xml version="1.0" encoding="utf-8"?>
<calcChain xmlns="http://schemas.openxmlformats.org/spreadsheetml/2006/main">
  <c r="D308" i="49" l="1"/>
  <c r="E308" i="49" s="1"/>
  <c r="D315" i="49"/>
  <c r="E315" i="49" s="1"/>
  <c r="D331" i="49"/>
  <c r="E331" i="49" s="1"/>
  <c r="D289" i="49"/>
  <c r="E289" i="49" s="1"/>
  <c r="D296" i="49"/>
  <c r="E296" i="49" s="1"/>
  <c r="D298" i="49"/>
  <c r="E298" i="49" s="1"/>
  <c r="D302" i="49"/>
  <c r="E302" i="49" s="1"/>
  <c r="D305" i="49"/>
  <c r="E305" i="49" s="1"/>
  <c r="D265" i="49"/>
  <c r="E265" i="49" s="1"/>
  <c r="C8" i="35" l="1"/>
  <c r="C9" i="35"/>
  <c r="C11" i="35"/>
  <c r="C12" i="35"/>
  <c r="C14" i="35"/>
  <c r="C15" i="35"/>
  <c r="C17" i="35"/>
  <c r="C18" i="35"/>
  <c r="C20" i="35"/>
  <c r="C21" i="35"/>
  <c r="C23" i="35"/>
  <c r="C24" i="35"/>
  <c r="C27" i="35"/>
  <c r="C28" i="35"/>
  <c r="C30" i="35"/>
  <c r="C31" i="35"/>
  <c r="C37" i="35"/>
  <c r="C38" i="35"/>
  <c r="C39" i="35"/>
  <c r="C40" i="35"/>
  <c r="C41" i="35"/>
  <c r="C42" i="35"/>
  <c r="C43" i="35"/>
  <c r="C44" i="35"/>
  <c r="C45" i="35"/>
  <c r="C46" i="35"/>
  <c r="C47" i="35"/>
  <c r="C49" i="35"/>
  <c r="C50" i="35"/>
  <c r="C52" i="35"/>
  <c r="C53" i="35"/>
  <c r="C55" i="35"/>
  <c r="C56" i="35"/>
  <c r="C58" i="35"/>
  <c r="C59" i="35"/>
  <c r="C61" i="35"/>
  <c r="C62" i="35"/>
  <c r="C66" i="35"/>
  <c r="C68" i="35"/>
  <c r="C69" i="35"/>
  <c r="C71" i="35"/>
  <c r="C72" i="35"/>
  <c r="C73" i="35"/>
  <c r="C78" i="34"/>
  <c r="C77" i="34" s="1"/>
  <c r="C76" i="34" s="1"/>
  <c r="C75" i="34" s="1"/>
  <c r="C74" i="34" s="1"/>
  <c r="C73" i="34" s="1"/>
  <c r="C72" i="34" s="1"/>
  <c r="C71" i="34" s="1"/>
  <c r="C70" i="34" s="1"/>
  <c r="C69" i="34" s="1"/>
  <c r="C68" i="34" s="1"/>
  <c r="C67" i="34" s="1"/>
  <c r="C66" i="34" s="1"/>
  <c r="C65" i="34" s="1"/>
  <c r="C64" i="34" s="1"/>
  <c r="C63" i="34" s="1"/>
  <c r="C62" i="34" s="1"/>
  <c r="C61" i="34" s="1"/>
  <c r="C60" i="34" s="1"/>
  <c r="C59" i="34" s="1"/>
  <c r="C58" i="34" s="1"/>
  <c r="C57" i="34" s="1"/>
  <c r="C56" i="34" s="1"/>
  <c r="C55" i="34" s="1"/>
  <c r="C54" i="34" s="1"/>
  <c r="C53" i="34" s="1"/>
  <c r="C52" i="34" s="1"/>
  <c r="C40" i="34" s="1"/>
  <c r="C39" i="34" s="1"/>
  <c r="C38" i="34" s="1"/>
  <c r="C37" i="34" s="1"/>
  <c r="C36" i="34" s="1"/>
  <c r="C35" i="34" s="1"/>
  <c r="C33" i="34" s="1"/>
  <c r="C32" i="34" s="1"/>
  <c r="C31" i="34" s="1"/>
  <c r="C30" i="34" s="1"/>
  <c r="C29" i="34" s="1"/>
  <c r="C28" i="34" s="1"/>
  <c r="C27" i="34" s="1"/>
  <c r="C26" i="34" s="1"/>
  <c r="C16" i="34" s="1"/>
  <c r="C15" i="34" s="1"/>
  <c r="C14" i="34" s="1"/>
  <c r="C13" i="34" s="1"/>
  <c r="C12" i="34" s="1"/>
  <c r="C11" i="34" s="1"/>
  <c r="C10" i="34" s="1"/>
  <c r="D779" i="49"/>
  <c r="D778" i="49" s="1"/>
  <c r="C778" i="49"/>
  <c r="D777" i="49"/>
  <c r="E777" i="49" s="1"/>
  <c r="D776" i="49"/>
  <c r="E776" i="49" s="1"/>
  <c r="D775" i="49"/>
  <c r="E775" i="49" s="1"/>
  <c r="D774" i="49"/>
  <c r="E774" i="49" s="1"/>
  <c r="C773" i="49"/>
  <c r="C772" i="49" s="1"/>
  <c r="D771" i="49"/>
  <c r="E771" i="49" s="1"/>
  <c r="D770" i="49"/>
  <c r="E770" i="49" s="1"/>
  <c r="C769" i="49"/>
  <c r="C768" i="49" s="1"/>
  <c r="D767" i="49"/>
  <c r="E767" i="49" s="1"/>
  <c r="E766" i="49" s="1"/>
  <c r="C766" i="49"/>
  <c r="D765" i="49"/>
  <c r="E765" i="49" s="1"/>
  <c r="D764" i="49"/>
  <c r="E764" i="49" s="1"/>
  <c r="D763" i="49"/>
  <c r="E763" i="49" s="1"/>
  <c r="D762" i="49"/>
  <c r="C762" i="49"/>
  <c r="C761" i="49" s="1"/>
  <c r="D760" i="49"/>
  <c r="E760" i="49" s="1"/>
  <c r="D759" i="49"/>
  <c r="E759" i="49" s="1"/>
  <c r="D758" i="49"/>
  <c r="E758" i="49" s="1"/>
  <c r="C757" i="49"/>
  <c r="C756" i="49" s="1"/>
  <c r="D755" i="49"/>
  <c r="E755" i="49" s="1"/>
  <c r="D754" i="49"/>
  <c r="E754" i="49" s="1"/>
  <c r="D753" i="49"/>
  <c r="E753" i="49" s="1"/>
  <c r="C752" i="49"/>
  <c r="C751" i="49" s="1"/>
  <c r="D750" i="49"/>
  <c r="E750" i="49" s="1"/>
  <c r="D749" i="49"/>
  <c r="E749" i="49" s="1"/>
  <c r="D748" i="49"/>
  <c r="E748" i="49" s="1"/>
  <c r="E747" i="49" s="1"/>
  <c r="C747" i="49"/>
  <c r="D746" i="49"/>
  <c r="E746" i="49" s="1"/>
  <c r="E745" i="49" s="1"/>
  <c r="C745" i="49"/>
  <c r="D743" i="49"/>
  <c r="C742" i="49"/>
  <c r="D741" i="49"/>
  <c r="D740" i="49" s="1"/>
  <c r="C740" i="49"/>
  <c r="D739" i="49"/>
  <c r="E739" i="49" s="1"/>
  <c r="D738" i="49"/>
  <c r="E738" i="49" s="1"/>
  <c r="D737" i="49"/>
  <c r="E737" i="49" s="1"/>
  <c r="D736" i="49"/>
  <c r="C735" i="49"/>
  <c r="C734" i="49" s="1"/>
  <c r="D733" i="49"/>
  <c r="E733" i="49" s="1"/>
  <c r="E732" i="49" s="1"/>
  <c r="E731" i="49" s="1"/>
  <c r="C732" i="49"/>
  <c r="C731" i="49" s="1"/>
  <c r="D730" i="49"/>
  <c r="E730" i="49" s="1"/>
  <c r="D729" i="49"/>
  <c r="E729" i="49" s="1"/>
  <c r="C728" i="49"/>
  <c r="J727" i="49"/>
  <c r="J726" i="49"/>
  <c r="D725" i="49"/>
  <c r="E725" i="49" s="1"/>
  <c r="D724" i="49"/>
  <c r="C723" i="49"/>
  <c r="D722" i="49"/>
  <c r="E722" i="49" s="1"/>
  <c r="D721" i="49"/>
  <c r="E721" i="49" s="1"/>
  <c r="D720" i="49"/>
  <c r="E720" i="49" s="1"/>
  <c r="C719" i="49"/>
  <c r="C718" i="49" s="1"/>
  <c r="C717" i="49" s="1"/>
  <c r="J718" i="49"/>
  <c r="J717" i="49"/>
  <c r="D716" i="49"/>
  <c r="E716" i="49" s="1"/>
  <c r="D715" i="49"/>
  <c r="E715" i="49" s="1"/>
  <c r="D714" i="49"/>
  <c r="E714" i="49" s="1"/>
  <c r="D713" i="49"/>
  <c r="E713" i="49" s="1"/>
  <c r="D712" i="49"/>
  <c r="E712" i="49" s="1"/>
  <c r="D711" i="49"/>
  <c r="E711" i="49" s="1"/>
  <c r="D710" i="49"/>
  <c r="E710" i="49" s="1"/>
  <c r="D709" i="49"/>
  <c r="E709" i="49" s="1"/>
  <c r="D708" i="49"/>
  <c r="E708" i="49" s="1"/>
  <c r="D707" i="49"/>
  <c r="E707" i="49" s="1"/>
  <c r="D706" i="49"/>
  <c r="E706" i="49" s="1"/>
  <c r="D705" i="49"/>
  <c r="E705" i="49" s="1"/>
  <c r="D704" i="49"/>
  <c r="E704" i="49" s="1"/>
  <c r="D703" i="49"/>
  <c r="E703" i="49" s="1"/>
  <c r="D702" i="49"/>
  <c r="E702" i="49" s="1"/>
  <c r="C701" i="49"/>
  <c r="D700" i="49"/>
  <c r="E700" i="49" s="1"/>
  <c r="D699" i="49"/>
  <c r="E699" i="49" s="1"/>
  <c r="D698" i="49"/>
  <c r="D697" i="49"/>
  <c r="E697" i="49" s="1"/>
  <c r="D696" i="49"/>
  <c r="E696" i="49" s="1"/>
  <c r="C695" i="49"/>
  <c r="D694" i="49"/>
  <c r="E694" i="49" s="1"/>
  <c r="D693" i="49"/>
  <c r="E693" i="49" s="1"/>
  <c r="D692" i="49"/>
  <c r="E692" i="49" s="1"/>
  <c r="D691" i="49"/>
  <c r="E691" i="49" s="1"/>
  <c r="D690" i="49"/>
  <c r="E690" i="49" s="1"/>
  <c r="D689" i="49"/>
  <c r="E689" i="49" s="1"/>
  <c r="C688" i="49"/>
  <c r="D687" i="49"/>
  <c r="E687" i="49" s="1"/>
  <c r="D686" i="49"/>
  <c r="E686" i="49" s="1"/>
  <c r="D685" i="49"/>
  <c r="E685" i="49" s="1"/>
  <c r="C684" i="49"/>
  <c r="D683" i="49"/>
  <c r="D682" i="49"/>
  <c r="E682" i="49" s="1"/>
  <c r="D681" i="49"/>
  <c r="E681" i="49" s="1"/>
  <c r="C680" i="49"/>
  <c r="D679" i="49"/>
  <c r="E679" i="49" s="1"/>
  <c r="D678" i="49"/>
  <c r="E678" i="49" s="1"/>
  <c r="C677" i="49"/>
  <c r="D676" i="49"/>
  <c r="E676" i="49" s="1"/>
  <c r="D675" i="49"/>
  <c r="E675" i="49" s="1"/>
  <c r="D674" i="49"/>
  <c r="E674" i="49" s="1"/>
  <c r="D673" i="49"/>
  <c r="C672" i="49"/>
  <c r="D671" i="49"/>
  <c r="E671" i="49" s="1"/>
  <c r="D670" i="49"/>
  <c r="E670" i="49" s="1"/>
  <c r="D669" i="49"/>
  <c r="E669" i="49" s="1"/>
  <c r="D668" i="49"/>
  <c r="E668" i="49" s="1"/>
  <c r="D667" i="49"/>
  <c r="E667" i="49" s="1"/>
  <c r="E666" i="49" s="1"/>
  <c r="C666" i="49"/>
  <c r="D665" i="49"/>
  <c r="E665" i="49" s="1"/>
  <c r="D664" i="49"/>
  <c r="E664" i="49" s="1"/>
  <c r="D663" i="49"/>
  <c r="C662" i="49"/>
  <c r="D661" i="49"/>
  <c r="E661" i="49" s="1"/>
  <c r="D660" i="49"/>
  <c r="E660" i="49" s="1"/>
  <c r="D659" i="49"/>
  <c r="E659" i="49" s="1"/>
  <c r="D658" i="49"/>
  <c r="E658" i="49" s="1"/>
  <c r="D657" i="49"/>
  <c r="E657" i="49" s="1"/>
  <c r="D656" i="49"/>
  <c r="E656" i="49" s="1"/>
  <c r="D655" i="49"/>
  <c r="E655" i="49" s="1"/>
  <c r="C654" i="49"/>
  <c r="D653" i="49"/>
  <c r="E653" i="49" s="1"/>
  <c r="D652" i="49"/>
  <c r="E652" i="49" s="1"/>
  <c r="D651" i="49"/>
  <c r="E651" i="49" s="1"/>
  <c r="D650" i="49"/>
  <c r="E650" i="49" s="1"/>
  <c r="D649" i="49"/>
  <c r="E649" i="49" s="1"/>
  <c r="D648" i="49"/>
  <c r="C647" i="49"/>
  <c r="J646" i="49"/>
  <c r="D645" i="49"/>
  <c r="E645" i="49" s="1"/>
  <c r="D644" i="49"/>
  <c r="J643" i="49"/>
  <c r="C643" i="49"/>
  <c r="D642" i="49"/>
  <c r="E642" i="49" s="1"/>
  <c r="D641" i="49"/>
  <c r="E641" i="49" s="1"/>
  <c r="D640" i="49"/>
  <c r="E640" i="49" s="1"/>
  <c r="J639" i="49"/>
  <c r="C639" i="49"/>
  <c r="D638" i="49"/>
  <c r="E638" i="49" s="1"/>
  <c r="D637" i="49"/>
  <c r="E637" i="49" s="1"/>
  <c r="D636" i="49"/>
  <c r="E636" i="49" s="1"/>
  <c r="D635" i="49"/>
  <c r="E635" i="49" s="1"/>
  <c r="D634" i="49"/>
  <c r="E634" i="49" s="1"/>
  <c r="D633" i="49"/>
  <c r="E633" i="49" s="1"/>
  <c r="D632" i="49"/>
  <c r="E632" i="49" s="1"/>
  <c r="D631" i="49"/>
  <c r="E631" i="49" s="1"/>
  <c r="D630" i="49"/>
  <c r="C629" i="49"/>
  <c r="D628" i="49"/>
  <c r="E628" i="49" s="1"/>
  <c r="D627" i="49"/>
  <c r="E627" i="49" s="1"/>
  <c r="D626" i="49"/>
  <c r="E626" i="49" s="1"/>
  <c r="D625" i="49"/>
  <c r="E625" i="49" s="1"/>
  <c r="D624" i="49"/>
  <c r="E624" i="49" s="1"/>
  <c r="D623" i="49"/>
  <c r="E623" i="49" s="1"/>
  <c r="D622" i="49"/>
  <c r="E622" i="49" s="1"/>
  <c r="D621" i="49"/>
  <c r="E621" i="49" s="1"/>
  <c r="D620" i="49"/>
  <c r="E620" i="49" s="1"/>
  <c r="D619" i="49"/>
  <c r="E619" i="49" s="1"/>
  <c r="D618" i="49"/>
  <c r="E618" i="49" s="1"/>
  <c r="C617" i="49"/>
  <c r="D616" i="49"/>
  <c r="E616" i="49" s="1"/>
  <c r="D615" i="49"/>
  <c r="E615" i="49" s="1"/>
  <c r="D614" i="49"/>
  <c r="E614" i="49" s="1"/>
  <c r="D613" i="49"/>
  <c r="E613" i="49" s="1"/>
  <c r="D612" i="49"/>
  <c r="E612" i="49" s="1"/>
  <c r="C611" i="49"/>
  <c r="D610" i="49"/>
  <c r="E610" i="49" s="1"/>
  <c r="D609" i="49"/>
  <c r="E609" i="49" s="1"/>
  <c r="D608" i="49"/>
  <c r="E608" i="49" s="1"/>
  <c r="D607" i="49"/>
  <c r="E607" i="49" s="1"/>
  <c r="D606" i="49"/>
  <c r="E606" i="49" s="1"/>
  <c r="D605" i="49"/>
  <c r="C604" i="49"/>
  <c r="D603" i="49"/>
  <c r="E603" i="49" s="1"/>
  <c r="D602" i="49"/>
  <c r="E602" i="49" s="1"/>
  <c r="D601" i="49"/>
  <c r="E601" i="49" s="1"/>
  <c r="C600" i="49"/>
  <c r="D599" i="49"/>
  <c r="E599" i="49" s="1"/>
  <c r="D598" i="49"/>
  <c r="E598" i="49" s="1"/>
  <c r="D597" i="49"/>
  <c r="E597" i="49" s="1"/>
  <c r="C596" i="49"/>
  <c r="D595" i="49"/>
  <c r="E595" i="49" s="1"/>
  <c r="D594" i="49"/>
  <c r="C593" i="49"/>
  <c r="D592" i="49"/>
  <c r="E592" i="49" s="1"/>
  <c r="D591" i="49"/>
  <c r="E591" i="49" s="1"/>
  <c r="D590" i="49"/>
  <c r="E590" i="49" s="1"/>
  <c r="D589" i="49"/>
  <c r="C588" i="49"/>
  <c r="D587" i="49"/>
  <c r="E587" i="49" s="1"/>
  <c r="D586" i="49"/>
  <c r="E586" i="49" s="1"/>
  <c r="D585" i="49"/>
  <c r="E585" i="49" s="1"/>
  <c r="D584" i="49"/>
  <c r="E584" i="49" s="1"/>
  <c r="D583" i="49"/>
  <c r="E583" i="49" s="1"/>
  <c r="C582" i="49"/>
  <c r="D581" i="49"/>
  <c r="D580" i="49"/>
  <c r="E580" i="49" s="1"/>
  <c r="D579" i="49"/>
  <c r="E579" i="49" s="1"/>
  <c r="C578" i="49"/>
  <c r="D577" i="49"/>
  <c r="E577" i="49" s="1"/>
  <c r="D576" i="49"/>
  <c r="E576" i="49" s="1"/>
  <c r="D575" i="49"/>
  <c r="E575" i="49" s="1"/>
  <c r="D574" i="49"/>
  <c r="E574" i="49" s="1"/>
  <c r="D573" i="49"/>
  <c r="E573" i="49" s="1"/>
  <c r="D572" i="49"/>
  <c r="E572" i="49" s="1"/>
  <c r="D571" i="49"/>
  <c r="E571" i="49" s="1"/>
  <c r="C570" i="49"/>
  <c r="D569" i="49"/>
  <c r="E569" i="49" s="1"/>
  <c r="D568" i="49"/>
  <c r="E568" i="49" s="1"/>
  <c r="D567" i="49"/>
  <c r="E567" i="49" s="1"/>
  <c r="D566" i="49"/>
  <c r="E566" i="49" s="1"/>
  <c r="D565" i="49"/>
  <c r="E565" i="49" s="1"/>
  <c r="D564" i="49"/>
  <c r="E564" i="49" s="1"/>
  <c r="C563" i="49"/>
  <c r="J562" i="49"/>
  <c r="J561" i="49"/>
  <c r="J560" i="49"/>
  <c r="D559" i="49"/>
  <c r="E559" i="49" s="1"/>
  <c r="D558" i="49"/>
  <c r="E558" i="49" s="1"/>
  <c r="C557" i="49"/>
  <c r="D556" i="49"/>
  <c r="E556" i="49" s="1"/>
  <c r="D555" i="49"/>
  <c r="E555" i="49" s="1"/>
  <c r="D554" i="49"/>
  <c r="C553" i="49"/>
  <c r="J552" i="49"/>
  <c r="J551" i="49"/>
  <c r="D550" i="49"/>
  <c r="E550" i="49" s="1"/>
  <c r="D549" i="49"/>
  <c r="E549" i="49" s="1"/>
  <c r="J548" i="49"/>
  <c r="C548" i="49"/>
  <c r="D547" i="49"/>
  <c r="D546" i="49"/>
  <c r="E546" i="49" s="1"/>
  <c r="C545" i="49"/>
  <c r="C539" i="49" s="1"/>
  <c r="D544" i="49"/>
  <c r="E544" i="49" s="1"/>
  <c r="D543" i="49"/>
  <c r="E543" i="49" s="1"/>
  <c r="D542" i="49"/>
  <c r="E542" i="49" s="1"/>
  <c r="D541" i="49"/>
  <c r="E541" i="49" s="1"/>
  <c r="D540" i="49"/>
  <c r="E540" i="49" s="1"/>
  <c r="D538" i="49"/>
  <c r="E538" i="49" s="1"/>
  <c r="D537" i="49"/>
  <c r="E537" i="49" s="1"/>
  <c r="D536" i="49"/>
  <c r="E536" i="49" s="1"/>
  <c r="D535" i="49"/>
  <c r="E535" i="49" s="1"/>
  <c r="D534" i="49"/>
  <c r="E534" i="49" s="1"/>
  <c r="D533" i="49"/>
  <c r="E533" i="49" s="1"/>
  <c r="C532" i="49"/>
  <c r="D531" i="49"/>
  <c r="E531" i="49" s="1"/>
  <c r="E530" i="49" s="1"/>
  <c r="C530" i="49"/>
  <c r="D528" i="49"/>
  <c r="E528" i="49" s="1"/>
  <c r="D527" i="49"/>
  <c r="E527" i="49" s="1"/>
  <c r="D526" i="49"/>
  <c r="E526" i="49" s="1"/>
  <c r="D525" i="49"/>
  <c r="E525" i="49" s="1"/>
  <c r="D524" i="49"/>
  <c r="E524" i="49" s="1"/>
  <c r="C523" i="49"/>
  <c r="D522" i="49"/>
  <c r="E522" i="49" s="1"/>
  <c r="D521" i="49"/>
  <c r="E521" i="49" s="1"/>
  <c r="D520" i="49"/>
  <c r="E520" i="49" s="1"/>
  <c r="D519" i="49"/>
  <c r="E519" i="49" s="1"/>
  <c r="D518" i="49"/>
  <c r="E518" i="49" s="1"/>
  <c r="D517" i="49"/>
  <c r="E517" i="49" s="1"/>
  <c r="D516" i="49"/>
  <c r="E516" i="49" s="1"/>
  <c r="D515" i="49"/>
  <c r="E515" i="49" s="1"/>
  <c r="C514" i="49"/>
  <c r="D513" i="49"/>
  <c r="E513" i="49" s="1"/>
  <c r="D512" i="49"/>
  <c r="E512" i="49" s="1"/>
  <c r="D511" i="49"/>
  <c r="E511" i="49" s="1"/>
  <c r="C510" i="49"/>
  <c r="D509" i="49"/>
  <c r="E509" i="49" s="1"/>
  <c r="D508" i="49"/>
  <c r="E508" i="49" s="1"/>
  <c r="D507" i="49"/>
  <c r="E507" i="49" s="1"/>
  <c r="D506" i="49"/>
  <c r="E506" i="49" s="1"/>
  <c r="D505" i="49"/>
  <c r="E505" i="49" s="1"/>
  <c r="C504" i="49"/>
  <c r="D503" i="49"/>
  <c r="E503" i="49" s="1"/>
  <c r="D502" i="49"/>
  <c r="E502" i="49" s="1"/>
  <c r="D501" i="49"/>
  <c r="E501" i="49" s="1"/>
  <c r="D500" i="49"/>
  <c r="E500" i="49" s="1"/>
  <c r="D499" i="49"/>
  <c r="E499" i="49" s="1"/>
  <c r="D498" i="49"/>
  <c r="E498" i="49" s="1"/>
  <c r="C497" i="49"/>
  <c r="D496" i="49"/>
  <c r="E496" i="49" s="1"/>
  <c r="D495" i="49"/>
  <c r="E495" i="49" s="1"/>
  <c r="C494" i="49"/>
  <c r="D493" i="49"/>
  <c r="E493" i="49" s="1"/>
  <c r="D492" i="49"/>
  <c r="E492" i="49" s="1"/>
  <c r="C491" i="49"/>
  <c r="D490" i="49"/>
  <c r="E490" i="49" s="1"/>
  <c r="D489" i="49"/>
  <c r="E489" i="49" s="1"/>
  <c r="D488" i="49"/>
  <c r="E488" i="49" s="1"/>
  <c r="D487" i="49"/>
  <c r="E487" i="49" s="1"/>
  <c r="C486" i="49"/>
  <c r="D485" i="49"/>
  <c r="E485" i="49" s="1"/>
  <c r="J483" i="49"/>
  <c r="D481" i="49"/>
  <c r="E481" i="49" s="1"/>
  <c r="D480" i="49"/>
  <c r="E480" i="49" s="1"/>
  <c r="D479" i="49"/>
  <c r="E479" i="49" s="1"/>
  <c r="D478" i="49"/>
  <c r="E478" i="49" s="1"/>
  <c r="C477" i="49"/>
  <c r="D476" i="49"/>
  <c r="E476" i="49" s="1"/>
  <c r="D475" i="49"/>
  <c r="E475" i="49" s="1"/>
  <c r="C474" i="49"/>
  <c r="D473" i="49"/>
  <c r="E473" i="49" s="1"/>
  <c r="D472" i="49"/>
  <c r="E472" i="49" s="1"/>
  <c r="D471" i="49"/>
  <c r="E471" i="49" s="1"/>
  <c r="D470" i="49"/>
  <c r="E470" i="49" s="1"/>
  <c r="D469" i="49"/>
  <c r="E469" i="49" s="1"/>
  <c r="C468" i="49"/>
  <c r="D467" i="49"/>
  <c r="E467" i="49" s="1"/>
  <c r="D466" i="49"/>
  <c r="E466" i="49" s="1"/>
  <c r="D465" i="49"/>
  <c r="E465" i="49" s="1"/>
  <c r="D464" i="49"/>
  <c r="E464" i="49" s="1"/>
  <c r="C463" i="49"/>
  <c r="D462" i="49"/>
  <c r="E462" i="49" s="1"/>
  <c r="D461" i="49"/>
  <c r="E461" i="49" s="1"/>
  <c r="D460" i="49"/>
  <c r="E460" i="49" s="1"/>
  <c r="C459" i="49"/>
  <c r="D458" i="49"/>
  <c r="E458" i="49" s="1"/>
  <c r="D457" i="49"/>
  <c r="E457" i="49" s="1"/>
  <c r="D456" i="49"/>
  <c r="E456" i="49" s="1"/>
  <c r="C455" i="49"/>
  <c r="D454" i="49"/>
  <c r="E454" i="49" s="1"/>
  <c r="D453" i="49"/>
  <c r="E453" i="49" s="1"/>
  <c r="D452" i="49"/>
  <c r="E452" i="49" s="1"/>
  <c r="D451" i="49"/>
  <c r="E451" i="49" s="1"/>
  <c r="C450" i="49"/>
  <c r="D449" i="49"/>
  <c r="E449" i="49" s="1"/>
  <c r="D448" i="49"/>
  <c r="E448" i="49" s="1"/>
  <c r="D447" i="49"/>
  <c r="E447" i="49" s="1"/>
  <c r="D446" i="49"/>
  <c r="C445" i="49"/>
  <c r="D443" i="49"/>
  <c r="E443" i="49" s="1"/>
  <c r="D442" i="49"/>
  <c r="E442" i="49" s="1"/>
  <c r="D441" i="49"/>
  <c r="E441" i="49" s="1"/>
  <c r="D440" i="49"/>
  <c r="E440" i="49" s="1"/>
  <c r="D439" i="49"/>
  <c r="E439" i="49" s="1"/>
  <c r="D438" i="49"/>
  <c r="E438" i="49" s="1"/>
  <c r="D437" i="49"/>
  <c r="E437" i="49" s="1"/>
  <c r="D436" i="49"/>
  <c r="E436" i="49" s="1"/>
  <c r="D435" i="49"/>
  <c r="E435" i="49" s="1"/>
  <c r="D434" i="49"/>
  <c r="E434" i="49" s="1"/>
  <c r="D433" i="49"/>
  <c r="E433" i="49" s="1"/>
  <c r="D432" i="49"/>
  <c r="E432" i="49" s="1"/>
  <c r="D431" i="49"/>
  <c r="E431" i="49" s="1"/>
  <c r="D430" i="49"/>
  <c r="C429" i="49"/>
  <c r="D428" i="49"/>
  <c r="E428" i="49" s="1"/>
  <c r="D427" i="49"/>
  <c r="E427" i="49" s="1"/>
  <c r="D426" i="49"/>
  <c r="E426" i="49" s="1"/>
  <c r="D425" i="49"/>
  <c r="E425" i="49" s="1"/>
  <c r="D424" i="49"/>
  <c r="E424" i="49" s="1"/>
  <c r="D423" i="49"/>
  <c r="E423" i="49" s="1"/>
  <c r="C422" i="49"/>
  <c r="D421" i="49"/>
  <c r="E421" i="49" s="1"/>
  <c r="D420" i="49"/>
  <c r="E420" i="49" s="1"/>
  <c r="D419" i="49"/>
  <c r="E419" i="49" s="1"/>
  <c r="D418" i="49"/>
  <c r="E418" i="49" s="1"/>
  <c r="D417" i="49"/>
  <c r="C416" i="49"/>
  <c r="D415" i="49"/>
  <c r="E415" i="49" s="1"/>
  <c r="D414" i="49"/>
  <c r="D413" i="49"/>
  <c r="E413" i="49" s="1"/>
  <c r="C412" i="49"/>
  <c r="D411" i="49"/>
  <c r="E411" i="49" s="1"/>
  <c r="D410" i="49"/>
  <c r="C409" i="49"/>
  <c r="D408" i="49"/>
  <c r="E408" i="49" s="1"/>
  <c r="D407" i="49"/>
  <c r="E407" i="49" s="1"/>
  <c r="D406" i="49"/>
  <c r="E406" i="49" s="1"/>
  <c r="D405" i="49"/>
  <c r="E405" i="49" s="1"/>
  <c r="C404" i="49"/>
  <c r="D403" i="49"/>
  <c r="E403" i="49" s="1"/>
  <c r="D402" i="49"/>
  <c r="E402" i="49" s="1"/>
  <c r="D401" i="49"/>
  <c r="E401" i="49" s="1"/>
  <c r="D400" i="49"/>
  <c r="E400" i="49" s="1"/>
  <c r="C399" i="49"/>
  <c r="D398" i="49"/>
  <c r="E398" i="49" s="1"/>
  <c r="D397" i="49"/>
  <c r="E397" i="49" s="1"/>
  <c r="D396" i="49"/>
  <c r="E396" i="49" s="1"/>
  <c r="C395" i="49"/>
  <c r="D394" i="49"/>
  <c r="E394" i="49" s="1"/>
  <c r="D393" i="49"/>
  <c r="E393" i="49" s="1"/>
  <c r="C392" i="49"/>
  <c r="D391" i="49"/>
  <c r="E391" i="49" s="1"/>
  <c r="D390" i="49"/>
  <c r="E390" i="49" s="1"/>
  <c r="D389" i="49"/>
  <c r="E389" i="49" s="1"/>
  <c r="C388" i="49"/>
  <c r="D387" i="49"/>
  <c r="E387" i="49" s="1"/>
  <c r="D386" i="49"/>
  <c r="E386" i="49" s="1"/>
  <c r="D385" i="49"/>
  <c r="E385" i="49" s="1"/>
  <c r="D384" i="49"/>
  <c r="E384" i="49" s="1"/>
  <c r="D383" i="49"/>
  <c r="E383" i="49" s="1"/>
  <c r="C382" i="49"/>
  <c r="D381" i="49"/>
  <c r="E381" i="49" s="1"/>
  <c r="D380" i="49"/>
  <c r="E380" i="49" s="1"/>
  <c r="D379" i="49"/>
  <c r="E379" i="49" s="1"/>
  <c r="C378" i="49"/>
  <c r="D377" i="49"/>
  <c r="E377" i="49" s="1"/>
  <c r="D376" i="49"/>
  <c r="E376" i="49" s="1"/>
  <c r="D375" i="49"/>
  <c r="E375" i="49" s="1"/>
  <c r="D374" i="49"/>
  <c r="C373" i="49"/>
  <c r="D372" i="49"/>
  <c r="E372" i="49" s="1"/>
  <c r="D371" i="49"/>
  <c r="E371" i="49" s="1"/>
  <c r="D370" i="49"/>
  <c r="E370" i="49" s="1"/>
  <c r="D369" i="49"/>
  <c r="E369" i="49" s="1"/>
  <c r="C368" i="49"/>
  <c r="D367" i="49"/>
  <c r="E367" i="49" s="1"/>
  <c r="D366" i="49"/>
  <c r="E366" i="49" s="1"/>
  <c r="D365" i="49"/>
  <c r="E365" i="49" s="1"/>
  <c r="D364" i="49"/>
  <c r="E364" i="49" s="1"/>
  <c r="D363" i="49"/>
  <c r="E363" i="49" s="1"/>
  <c r="C362" i="49"/>
  <c r="D361" i="49"/>
  <c r="E361" i="49" s="1"/>
  <c r="D360" i="49"/>
  <c r="E360" i="49" s="1"/>
  <c r="D359" i="49"/>
  <c r="E359" i="49" s="1"/>
  <c r="D358" i="49"/>
  <c r="E358" i="49" s="1"/>
  <c r="C357" i="49"/>
  <c r="D356" i="49"/>
  <c r="E356" i="49" s="1"/>
  <c r="D355" i="49"/>
  <c r="E355" i="49" s="1"/>
  <c r="D354" i="49"/>
  <c r="E354" i="49" s="1"/>
  <c r="C353" i="49"/>
  <c r="D352" i="49"/>
  <c r="E352" i="49" s="1"/>
  <c r="D351" i="49"/>
  <c r="E351" i="49" s="1"/>
  <c r="D350" i="49"/>
  <c r="E350" i="49" s="1"/>
  <c r="D349" i="49"/>
  <c r="E349" i="49" s="1"/>
  <c r="C348" i="49"/>
  <c r="D347" i="49"/>
  <c r="E347" i="49" s="1"/>
  <c r="D346" i="49"/>
  <c r="E346" i="49" s="1"/>
  <c r="D345" i="49"/>
  <c r="E345" i="49" s="1"/>
  <c r="C344" i="49"/>
  <c r="D343" i="49"/>
  <c r="E343" i="49" s="1"/>
  <c r="D342" i="49"/>
  <c r="E342" i="49" s="1"/>
  <c r="D341" i="49"/>
  <c r="E341" i="49" s="1"/>
  <c r="J339" i="49"/>
  <c r="D338" i="49"/>
  <c r="E338" i="49" s="1"/>
  <c r="D337" i="49"/>
  <c r="E337" i="49" s="1"/>
  <c r="D336" i="49"/>
  <c r="E336" i="49" s="1"/>
  <c r="D335" i="49"/>
  <c r="E335" i="49" s="1"/>
  <c r="D334" i="49"/>
  <c r="E334" i="49" s="1"/>
  <c r="D333" i="49"/>
  <c r="E333" i="49" s="1"/>
  <c r="D332" i="49"/>
  <c r="E332" i="49" s="1"/>
  <c r="D330" i="49"/>
  <c r="E330" i="49" s="1"/>
  <c r="D329" i="49"/>
  <c r="C328" i="49"/>
  <c r="D327" i="49"/>
  <c r="E327" i="49" s="1"/>
  <c r="D326" i="49"/>
  <c r="C325" i="49"/>
  <c r="D324" i="49"/>
  <c r="E324" i="49" s="1"/>
  <c r="D323" i="49"/>
  <c r="E323" i="49" s="1"/>
  <c r="D322" i="49"/>
  <c r="E322" i="49" s="1"/>
  <c r="D321" i="49"/>
  <c r="E321" i="49" s="1"/>
  <c r="D320" i="49"/>
  <c r="E320" i="49" s="1"/>
  <c r="D319" i="49"/>
  <c r="E319" i="49" s="1"/>
  <c r="D318" i="49"/>
  <c r="E318" i="49" s="1"/>
  <c r="D317" i="49"/>
  <c r="E317" i="49" s="1"/>
  <c r="D316" i="49"/>
  <c r="D313" i="49"/>
  <c r="E313" i="49" s="1"/>
  <c r="D312" i="49"/>
  <c r="E312" i="49" s="1"/>
  <c r="D311" i="49"/>
  <c r="E311" i="49" s="1"/>
  <c r="D310" i="49"/>
  <c r="E310" i="49" s="1"/>
  <c r="D309" i="49"/>
  <c r="D307" i="49"/>
  <c r="E307" i="49" s="1"/>
  <c r="D306" i="49"/>
  <c r="E306" i="49" s="1"/>
  <c r="D304" i="49"/>
  <c r="D303" i="49"/>
  <c r="E303" i="49" s="1"/>
  <c r="D301" i="49"/>
  <c r="E301" i="49" s="1"/>
  <c r="D300" i="49"/>
  <c r="E300" i="49" s="1"/>
  <c r="D299" i="49"/>
  <c r="E299" i="49" s="1"/>
  <c r="D297" i="49"/>
  <c r="E297" i="49" s="1"/>
  <c r="D295" i="49"/>
  <c r="E295" i="49" s="1"/>
  <c r="D294" i="49"/>
  <c r="E294" i="49" s="1"/>
  <c r="D293" i="49"/>
  <c r="E293" i="49" s="1"/>
  <c r="D292" i="49"/>
  <c r="E292" i="49" s="1"/>
  <c r="D291" i="49"/>
  <c r="D290" i="49"/>
  <c r="E290" i="49" s="1"/>
  <c r="D288" i="49"/>
  <c r="E288" i="49" s="1"/>
  <c r="D287" i="49"/>
  <c r="E287" i="49" s="1"/>
  <c r="D286" i="49"/>
  <c r="E286" i="49" s="1"/>
  <c r="D285" i="49"/>
  <c r="E285" i="49" s="1"/>
  <c r="D284" i="49"/>
  <c r="E284" i="49" s="1"/>
  <c r="D283" i="49"/>
  <c r="E283" i="49" s="1"/>
  <c r="D282" i="49"/>
  <c r="E282" i="49" s="1"/>
  <c r="D281" i="49"/>
  <c r="E281" i="49" s="1"/>
  <c r="D280" i="49"/>
  <c r="E280" i="49" s="1"/>
  <c r="D279" i="49"/>
  <c r="E279" i="49" s="1"/>
  <c r="D278" i="49"/>
  <c r="E278" i="49" s="1"/>
  <c r="D277" i="49"/>
  <c r="E277" i="49" s="1"/>
  <c r="D276" i="49"/>
  <c r="E276" i="49" s="1"/>
  <c r="D275" i="49"/>
  <c r="E275" i="49" s="1"/>
  <c r="D274" i="49"/>
  <c r="E274" i="49" s="1"/>
  <c r="D273" i="49"/>
  <c r="E273" i="49" s="1"/>
  <c r="D272" i="49"/>
  <c r="E272" i="49" s="1"/>
  <c r="D271" i="49"/>
  <c r="E271" i="49" s="1"/>
  <c r="D270" i="49"/>
  <c r="E270" i="49" s="1"/>
  <c r="D269" i="49"/>
  <c r="E269" i="49" s="1"/>
  <c r="D268" i="49"/>
  <c r="E268" i="49" s="1"/>
  <c r="D267" i="49"/>
  <c r="E267" i="49" s="1"/>
  <c r="D266" i="49"/>
  <c r="E266" i="49" s="1"/>
  <c r="C263" i="49"/>
  <c r="D264" i="49"/>
  <c r="E264" i="49" s="1"/>
  <c r="D262" i="49"/>
  <c r="E262" i="49" s="1"/>
  <c r="D261" i="49"/>
  <c r="E261" i="49" s="1"/>
  <c r="C260" i="49"/>
  <c r="J259" i="49"/>
  <c r="J258" i="49"/>
  <c r="J257" i="49"/>
  <c r="J256" i="49"/>
  <c r="D252" i="49"/>
  <c r="E252" i="49" s="1"/>
  <c r="D251" i="49"/>
  <c r="E251" i="49" s="1"/>
  <c r="C250" i="49"/>
  <c r="D249" i="49"/>
  <c r="E249" i="49" s="1"/>
  <c r="D248" i="49"/>
  <c r="E248" i="49" s="1"/>
  <c r="D247" i="49"/>
  <c r="E247" i="49" s="1"/>
  <c r="D246" i="49"/>
  <c r="E246" i="49" s="1"/>
  <c r="D245" i="49"/>
  <c r="E245" i="49" s="1"/>
  <c r="C244" i="49"/>
  <c r="C243" i="49" s="1"/>
  <c r="D242" i="49"/>
  <c r="E242" i="49" s="1"/>
  <c r="D241" i="49"/>
  <c r="E241" i="49" s="1"/>
  <c r="D240" i="49"/>
  <c r="E240" i="49" s="1"/>
  <c r="C239" i="49"/>
  <c r="C238" i="49" s="1"/>
  <c r="D237" i="49"/>
  <c r="E237" i="49" s="1"/>
  <c r="E236" i="49" s="1"/>
  <c r="E235" i="49" s="1"/>
  <c r="C236" i="49"/>
  <c r="C235" i="49" s="1"/>
  <c r="D234" i="49"/>
  <c r="E234" i="49" s="1"/>
  <c r="E233" i="49" s="1"/>
  <c r="C233" i="49"/>
  <c r="D232" i="49"/>
  <c r="E232" i="49" s="1"/>
  <c r="D231" i="49"/>
  <c r="E231" i="49" s="1"/>
  <c r="D230" i="49"/>
  <c r="E230" i="49" s="1"/>
  <c r="C229" i="49"/>
  <c r="C228" i="49" s="1"/>
  <c r="D227" i="49"/>
  <c r="D226" i="49"/>
  <c r="E226" i="49" s="1"/>
  <c r="D225" i="49"/>
  <c r="E225" i="49" s="1"/>
  <c r="D224" i="49"/>
  <c r="E224" i="49" s="1"/>
  <c r="C223" i="49"/>
  <c r="C222" i="49" s="1"/>
  <c r="D221" i="49"/>
  <c r="D220" i="49" s="1"/>
  <c r="C220" i="49"/>
  <c r="D219" i="49"/>
  <c r="E219" i="49" s="1"/>
  <c r="D218" i="49"/>
  <c r="E218" i="49" s="1"/>
  <c r="D217" i="49"/>
  <c r="E217" i="49" s="1"/>
  <c r="C216" i="49"/>
  <c r="C215" i="49" s="1"/>
  <c r="D214" i="49"/>
  <c r="E214" i="49" s="1"/>
  <c r="E213" i="49" s="1"/>
  <c r="C213" i="49"/>
  <c r="D212" i="49"/>
  <c r="E212" i="49" s="1"/>
  <c r="E211" i="49" s="1"/>
  <c r="C211" i="49"/>
  <c r="D210" i="49"/>
  <c r="E210" i="49" s="1"/>
  <c r="D209" i="49"/>
  <c r="E209" i="49" s="1"/>
  <c r="D208" i="49"/>
  <c r="C207" i="49"/>
  <c r="D206" i="49"/>
  <c r="E206" i="49" s="1"/>
  <c r="D205" i="49"/>
  <c r="C204" i="49"/>
  <c r="D202" i="49"/>
  <c r="E202" i="49" s="1"/>
  <c r="E201" i="49" s="1"/>
  <c r="E200" i="49" s="1"/>
  <c r="C201" i="49"/>
  <c r="C200" i="49" s="1"/>
  <c r="D199" i="49"/>
  <c r="E199" i="49" s="1"/>
  <c r="E198" i="49" s="1"/>
  <c r="E197" i="49" s="1"/>
  <c r="C198" i="49"/>
  <c r="C197" i="49" s="1"/>
  <c r="D196" i="49"/>
  <c r="D195" i="49" s="1"/>
  <c r="C195" i="49"/>
  <c r="D194" i="49"/>
  <c r="D193" i="49" s="1"/>
  <c r="C193" i="49"/>
  <c r="D192" i="49"/>
  <c r="E192" i="49" s="1"/>
  <c r="D191" i="49"/>
  <c r="E191" i="49" s="1"/>
  <c r="D190" i="49"/>
  <c r="E190" i="49" s="1"/>
  <c r="C189" i="49"/>
  <c r="D187" i="49"/>
  <c r="E187" i="49" s="1"/>
  <c r="D186" i="49"/>
  <c r="E186" i="49" s="1"/>
  <c r="C185" i="49"/>
  <c r="C184" i="49" s="1"/>
  <c r="D183" i="49"/>
  <c r="E183" i="49" s="1"/>
  <c r="E182" i="49" s="1"/>
  <c r="D181" i="49"/>
  <c r="E181" i="49" s="1"/>
  <c r="E180" i="49" s="1"/>
  <c r="C179" i="49"/>
  <c r="J178" i="49"/>
  <c r="J177" i="49"/>
  <c r="D176" i="49"/>
  <c r="E176" i="49" s="1"/>
  <c r="D175" i="49"/>
  <c r="E175" i="49" s="1"/>
  <c r="C174" i="49"/>
  <c r="D173" i="49"/>
  <c r="E173" i="49" s="1"/>
  <c r="D172" i="49"/>
  <c r="E172" i="49" s="1"/>
  <c r="C171" i="49"/>
  <c r="J170" i="49"/>
  <c r="D169" i="49"/>
  <c r="E169" i="49" s="1"/>
  <c r="D168" i="49"/>
  <c r="E168" i="49" s="1"/>
  <c r="C167" i="49"/>
  <c r="D166" i="49"/>
  <c r="E166" i="49" s="1"/>
  <c r="D165" i="49"/>
  <c r="E165" i="49" s="1"/>
  <c r="C164" i="49"/>
  <c r="J163" i="49"/>
  <c r="D162" i="49"/>
  <c r="D161" i="49"/>
  <c r="E161" i="49" s="1"/>
  <c r="C160" i="49"/>
  <c r="D159" i="49"/>
  <c r="E159" i="49" s="1"/>
  <c r="D158" i="49"/>
  <c r="E158" i="49" s="1"/>
  <c r="C157" i="49"/>
  <c r="D156" i="49"/>
  <c r="E156" i="49" s="1"/>
  <c r="D155" i="49"/>
  <c r="C154" i="49"/>
  <c r="J153" i="49"/>
  <c r="J152" i="49"/>
  <c r="D151" i="49"/>
  <c r="E151" i="49" s="1"/>
  <c r="D150" i="49"/>
  <c r="E150" i="49" s="1"/>
  <c r="C149" i="49"/>
  <c r="D148" i="49"/>
  <c r="E148" i="49" s="1"/>
  <c r="D147" i="49"/>
  <c r="C146" i="49"/>
  <c r="D145" i="49"/>
  <c r="E145" i="49" s="1"/>
  <c r="D144" i="49"/>
  <c r="E144" i="49" s="1"/>
  <c r="C143" i="49"/>
  <c r="D142" i="49"/>
  <c r="E142" i="49" s="1"/>
  <c r="D141" i="49"/>
  <c r="E141" i="49" s="1"/>
  <c r="C140" i="49"/>
  <c r="D139" i="49"/>
  <c r="E139" i="49" s="1"/>
  <c r="D138" i="49"/>
  <c r="E138" i="49" s="1"/>
  <c r="D137" i="49"/>
  <c r="E137" i="49" s="1"/>
  <c r="C136" i="49"/>
  <c r="J135" i="49"/>
  <c r="D134" i="49"/>
  <c r="E134" i="49" s="1"/>
  <c r="D133" i="49"/>
  <c r="E133" i="49" s="1"/>
  <c r="C132" i="49"/>
  <c r="D131" i="49"/>
  <c r="E131" i="49" s="1"/>
  <c r="D130" i="49"/>
  <c r="E130" i="49" s="1"/>
  <c r="E129" i="49" s="1"/>
  <c r="C129" i="49"/>
  <c r="D128" i="49"/>
  <c r="E128" i="49" s="1"/>
  <c r="D127" i="49"/>
  <c r="E127" i="49" s="1"/>
  <c r="C126" i="49"/>
  <c r="D125" i="49"/>
  <c r="D124" i="49"/>
  <c r="E124" i="49" s="1"/>
  <c r="C123" i="49"/>
  <c r="D122" i="49"/>
  <c r="E122" i="49" s="1"/>
  <c r="D121" i="49"/>
  <c r="E121" i="49" s="1"/>
  <c r="C120" i="49"/>
  <c r="D119" i="49"/>
  <c r="E119" i="49" s="1"/>
  <c r="D118" i="49"/>
  <c r="E118" i="49" s="1"/>
  <c r="C117" i="49"/>
  <c r="J116" i="49"/>
  <c r="J115" i="49"/>
  <c r="J114" i="49"/>
  <c r="D113" i="49"/>
  <c r="E113" i="49" s="1"/>
  <c r="D112" i="49"/>
  <c r="E112" i="49" s="1"/>
  <c r="D111" i="49"/>
  <c r="E111" i="49" s="1"/>
  <c r="D110" i="49"/>
  <c r="E110" i="49" s="1"/>
  <c r="D109" i="49"/>
  <c r="E109" i="49" s="1"/>
  <c r="D108" i="49"/>
  <c r="E108" i="49" s="1"/>
  <c r="D107" i="49"/>
  <c r="E107" i="49" s="1"/>
  <c r="D106" i="49"/>
  <c r="E106" i="49" s="1"/>
  <c r="D105" i="49"/>
  <c r="E105" i="49" s="1"/>
  <c r="D104" i="49"/>
  <c r="E104" i="49" s="1"/>
  <c r="D103" i="49"/>
  <c r="E103" i="49" s="1"/>
  <c r="D102" i="49"/>
  <c r="E102" i="49" s="1"/>
  <c r="D101" i="49"/>
  <c r="E101" i="49" s="1"/>
  <c r="D100" i="49"/>
  <c r="E100" i="49" s="1"/>
  <c r="D99" i="49"/>
  <c r="E99" i="49" s="1"/>
  <c r="D98" i="49"/>
  <c r="E98" i="49" s="1"/>
  <c r="J97" i="49"/>
  <c r="C97" i="49"/>
  <c r="D96" i="49"/>
  <c r="E96" i="49" s="1"/>
  <c r="D95" i="49"/>
  <c r="E95" i="49" s="1"/>
  <c r="D94" i="49"/>
  <c r="E94" i="49" s="1"/>
  <c r="D93" i="49"/>
  <c r="E93" i="49" s="1"/>
  <c r="D92" i="49"/>
  <c r="E92" i="49" s="1"/>
  <c r="D91" i="49"/>
  <c r="E91" i="49" s="1"/>
  <c r="D90" i="49"/>
  <c r="E90" i="49" s="1"/>
  <c r="D89" i="49"/>
  <c r="E89" i="49" s="1"/>
  <c r="D88" i="49"/>
  <c r="E88" i="49" s="1"/>
  <c r="D87" i="49"/>
  <c r="E87" i="49" s="1"/>
  <c r="D86" i="49"/>
  <c r="E86" i="49" s="1"/>
  <c r="D85" i="49"/>
  <c r="E85" i="49" s="1"/>
  <c r="D84" i="49"/>
  <c r="E84" i="49" s="1"/>
  <c r="D83" i="49"/>
  <c r="E83" i="49" s="1"/>
  <c r="D82" i="49"/>
  <c r="E82" i="49" s="1"/>
  <c r="D81" i="49"/>
  <c r="E81" i="49" s="1"/>
  <c r="D80" i="49"/>
  <c r="E80" i="49" s="1"/>
  <c r="D79" i="49"/>
  <c r="E79" i="49" s="1"/>
  <c r="D78" i="49"/>
  <c r="E78" i="49" s="1"/>
  <c r="D77" i="49"/>
  <c r="E77" i="49" s="1"/>
  <c r="D76" i="49"/>
  <c r="E76" i="49" s="1"/>
  <c r="D75" i="49"/>
  <c r="E75" i="49" s="1"/>
  <c r="D74" i="49"/>
  <c r="E74" i="49" s="1"/>
  <c r="D73" i="49"/>
  <c r="E73" i="49" s="1"/>
  <c r="D72" i="49"/>
  <c r="E72" i="49" s="1"/>
  <c r="D71" i="49"/>
  <c r="E71" i="49" s="1"/>
  <c r="D70" i="49"/>
  <c r="E70" i="49" s="1"/>
  <c r="D69" i="49"/>
  <c r="E69" i="49" s="1"/>
  <c r="J68" i="49"/>
  <c r="C68" i="49"/>
  <c r="J67" i="49"/>
  <c r="D66" i="49"/>
  <c r="E66" i="49" s="1"/>
  <c r="D65" i="49"/>
  <c r="E65" i="49" s="1"/>
  <c r="D64" i="49"/>
  <c r="E64" i="49" s="1"/>
  <c r="D63" i="49"/>
  <c r="E63" i="49" s="1"/>
  <c r="D62" i="49"/>
  <c r="E62" i="49" s="1"/>
  <c r="J61" i="49"/>
  <c r="C61" i="49"/>
  <c r="D60" i="49"/>
  <c r="E60" i="49" s="1"/>
  <c r="D59" i="49"/>
  <c r="E59" i="49" s="1"/>
  <c r="D58" i="49"/>
  <c r="E58" i="49" s="1"/>
  <c r="D57" i="49"/>
  <c r="E57" i="49" s="1"/>
  <c r="D56" i="49"/>
  <c r="E56" i="49" s="1"/>
  <c r="D55" i="49"/>
  <c r="E55" i="49" s="1"/>
  <c r="D54" i="49"/>
  <c r="E54" i="49" s="1"/>
  <c r="D53" i="49"/>
  <c r="E53" i="49" s="1"/>
  <c r="D52" i="49"/>
  <c r="E52" i="49" s="1"/>
  <c r="D51" i="49"/>
  <c r="E51" i="49" s="1"/>
  <c r="D50" i="49"/>
  <c r="E50" i="49" s="1"/>
  <c r="D49" i="49"/>
  <c r="E49" i="49" s="1"/>
  <c r="D48" i="49"/>
  <c r="E48" i="49" s="1"/>
  <c r="D47" i="49"/>
  <c r="E47" i="49" s="1"/>
  <c r="D46" i="49"/>
  <c r="E46" i="49" s="1"/>
  <c r="D45" i="49"/>
  <c r="E45" i="49" s="1"/>
  <c r="D44" i="49"/>
  <c r="E44" i="49" s="1"/>
  <c r="D43" i="49"/>
  <c r="E43" i="49" s="1"/>
  <c r="D42" i="49"/>
  <c r="E42" i="49" s="1"/>
  <c r="D41" i="49"/>
  <c r="E41" i="49" s="1"/>
  <c r="D40" i="49"/>
  <c r="E40" i="49" s="1"/>
  <c r="D39" i="49"/>
  <c r="E39" i="49" s="1"/>
  <c r="J38" i="49"/>
  <c r="C38" i="49"/>
  <c r="D37" i="49"/>
  <c r="E37" i="49" s="1"/>
  <c r="D36" i="49"/>
  <c r="E36" i="49" s="1"/>
  <c r="D35" i="49"/>
  <c r="E35" i="49" s="1"/>
  <c r="D34" i="49"/>
  <c r="E34" i="49" s="1"/>
  <c r="D33" i="49"/>
  <c r="D32" i="49"/>
  <c r="E32" i="49" s="1"/>
  <c r="D31" i="49"/>
  <c r="E31" i="49" s="1"/>
  <c r="D30" i="49"/>
  <c r="E30" i="49" s="1"/>
  <c r="D29" i="49"/>
  <c r="E29" i="49" s="1"/>
  <c r="D28" i="49"/>
  <c r="E28" i="49" s="1"/>
  <c r="D27" i="49"/>
  <c r="E27" i="49" s="1"/>
  <c r="D26" i="49"/>
  <c r="E26" i="49" s="1"/>
  <c r="D25" i="49"/>
  <c r="E25" i="49" s="1"/>
  <c r="D24" i="49"/>
  <c r="E24" i="49" s="1"/>
  <c r="D23" i="49"/>
  <c r="E23" i="49" s="1"/>
  <c r="D22" i="49"/>
  <c r="E22" i="49" s="1"/>
  <c r="D21" i="49"/>
  <c r="E21" i="49" s="1"/>
  <c r="D20" i="49"/>
  <c r="E20" i="49" s="1"/>
  <c r="D19" i="49"/>
  <c r="E19" i="49" s="1"/>
  <c r="D18" i="49"/>
  <c r="E18" i="49" s="1"/>
  <c r="D17" i="49"/>
  <c r="E17" i="49" s="1"/>
  <c r="D16" i="49"/>
  <c r="E16" i="49" s="1"/>
  <c r="D15" i="49"/>
  <c r="E15" i="49" s="1"/>
  <c r="D14" i="49"/>
  <c r="E14" i="49" s="1"/>
  <c r="D13" i="49"/>
  <c r="E13" i="49" s="1"/>
  <c r="D12" i="49"/>
  <c r="E12" i="49" s="1"/>
  <c r="J11" i="49"/>
  <c r="C11" i="49"/>
  <c r="D10" i="49"/>
  <c r="E10" i="49" s="1"/>
  <c r="D9" i="49"/>
  <c r="E9" i="49" s="1"/>
  <c r="D8" i="49"/>
  <c r="E8" i="49" s="1"/>
  <c r="D7" i="49"/>
  <c r="E7" i="49" s="1"/>
  <c r="D6" i="49"/>
  <c r="E6" i="49" s="1"/>
  <c r="D5" i="49"/>
  <c r="E5" i="49" s="1"/>
  <c r="J4" i="49"/>
  <c r="C4" i="49"/>
  <c r="J3" i="49"/>
  <c r="J2" i="49"/>
  <c r="J1" i="49"/>
  <c r="D779" i="48"/>
  <c r="D778" i="48" s="1"/>
  <c r="C778" i="48"/>
  <c r="E777" i="48"/>
  <c r="D777" i="48"/>
  <c r="E776" i="48"/>
  <c r="D776" i="48"/>
  <c r="E775" i="48"/>
  <c r="D775" i="48"/>
  <c r="E774" i="48"/>
  <c r="D774" i="48"/>
  <c r="D773" i="48" s="1"/>
  <c r="D772" i="48" s="1"/>
  <c r="E773" i="48"/>
  <c r="E772" i="48" s="1"/>
  <c r="C773" i="48"/>
  <c r="C772" i="48" s="1"/>
  <c r="D771" i="48"/>
  <c r="E771" i="48" s="1"/>
  <c r="D770" i="48"/>
  <c r="C769" i="48"/>
  <c r="C768" i="48" s="1"/>
  <c r="D767" i="48"/>
  <c r="E767" i="48" s="1"/>
  <c r="E766" i="48" s="1"/>
  <c r="D766" i="48"/>
  <c r="C766" i="48"/>
  <c r="D765" i="48"/>
  <c r="E765" i="48" s="1"/>
  <c r="D764" i="48"/>
  <c r="E764" i="48" s="1"/>
  <c r="D763" i="48"/>
  <c r="C762" i="48"/>
  <c r="C761" i="48" s="1"/>
  <c r="D760" i="48"/>
  <c r="E760" i="48" s="1"/>
  <c r="D759" i="48"/>
  <c r="E759" i="48" s="1"/>
  <c r="D758" i="48"/>
  <c r="E758" i="48" s="1"/>
  <c r="C757" i="48"/>
  <c r="C756" i="48"/>
  <c r="D755" i="48"/>
  <c r="E755" i="48" s="1"/>
  <c r="D754" i="48"/>
  <c r="E754" i="48" s="1"/>
  <c r="D753" i="48"/>
  <c r="E753" i="48" s="1"/>
  <c r="D752" i="48"/>
  <c r="C752" i="48"/>
  <c r="C751" i="48"/>
  <c r="D750" i="48"/>
  <c r="E750" i="48" s="1"/>
  <c r="D749" i="48"/>
  <c r="E749" i="48" s="1"/>
  <c r="D748" i="48"/>
  <c r="E748" i="48" s="1"/>
  <c r="E747" i="48" s="1"/>
  <c r="D747" i="48"/>
  <c r="C747" i="48"/>
  <c r="E746" i="48"/>
  <c r="E745" i="48" s="1"/>
  <c r="D746" i="48"/>
  <c r="D745" i="48" s="1"/>
  <c r="C745" i="48"/>
  <c r="C744" i="48" s="1"/>
  <c r="D743" i="48"/>
  <c r="C742" i="48"/>
  <c r="D741" i="48"/>
  <c r="D740" i="48" s="1"/>
  <c r="C740" i="48"/>
  <c r="D739" i="48"/>
  <c r="E739" i="48" s="1"/>
  <c r="D738" i="48"/>
  <c r="E738" i="48" s="1"/>
  <c r="E737" i="48"/>
  <c r="D737" i="48"/>
  <c r="D736" i="48"/>
  <c r="C735" i="48"/>
  <c r="C734" i="48" s="1"/>
  <c r="D733" i="48"/>
  <c r="C732" i="48"/>
  <c r="C731" i="48" s="1"/>
  <c r="D730" i="48"/>
  <c r="D729" i="48"/>
  <c r="E729" i="48" s="1"/>
  <c r="C728" i="48"/>
  <c r="J727" i="48"/>
  <c r="J726" i="48"/>
  <c r="D725" i="48"/>
  <c r="D724" i="48"/>
  <c r="E724" i="48" s="1"/>
  <c r="C723" i="48"/>
  <c r="E722" i="48"/>
  <c r="D722" i="48"/>
  <c r="E721" i="48"/>
  <c r="D721" i="48"/>
  <c r="E720" i="48"/>
  <c r="E719" i="48" s="1"/>
  <c r="D720" i="48"/>
  <c r="D719" i="48" s="1"/>
  <c r="C719" i="48"/>
  <c r="J718" i="48"/>
  <c r="C718" i="48"/>
  <c r="C717" i="48" s="1"/>
  <c r="J717" i="48"/>
  <c r="D716" i="48"/>
  <c r="E716" i="48" s="1"/>
  <c r="D715" i="48"/>
  <c r="E715" i="48" s="1"/>
  <c r="D714" i="48"/>
  <c r="E714" i="48" s="1"/>
  <c r="D713" i="48"/>
  <c r="E713" i="48" s="1"/>
  <c r="D712" i="48"/>
  <c r="E712" i="48" s="1"/>
  <c r="D711" i="48"/>
  <c r="E711" i="48" s="1"/>
  <c r="D710" i="48"/>
  <c r="E710" i="48" s="1"/>
  <c r="D709" i="48"/>
  <c r="E709" i="48" s="1"/>
  <c r="D708" i="48"/>
  <c r="E708" i="48" s="1"/>
  <c r="D707" i="48"/>
  <c r="E707" i="48" s="1"/>
  <c r="D706" i="48"/>
  <c r="E706" i="48" s="1"/>
  <c r="D705" i="48"/>
  <c r="E705" i="48" s="1"/>
  <c r="D704" i="48"/>
  <c r="D703" i="48"/>
  <c r="E703" i="48" s="1"/>
  <c r="D702" i="48"/>
  <c r="E702" i="48" s="1"/>
  <c r="C701" i="48"/>
  <c r="D700" i="48"/>
  <c r="E700" i="48" s="1"/>
  <c r="D699" i="48"/>
  <c r="E698" i="48"/>
  <c r="D698" i="48"/>
  <c r="D697" i="48"/>
  <c r="E697" i="48" s="1"/>
  <c r="D696" i="48"/>
  <c r="E696" i="48" s="1"/>
  <c r="C695" i="48"/>
  <c r="D694" i="48"/>
  <c r="E694" i="48" s="1"/>
  <c r="D693" i="48"/>
  <c r="E693" i="48" s="1"/>
  <c r="D692" i="48"/>
  <c r="E692" i="48" s="1"/>
  <c r="D691" i="48"/>
  <c r="E691" i="48" s="1"/>
  <c r="D690" i="48"/>
  <c r="D689" i="48"/>
  <c r="E689" i="48" s="1"/>
  <c r="C688" i="48"/>
  <c r="E687" i="48"/>
  <c r="D687" i="48"/>
  <c r="E686" i="48"/>
  <c r="D686" i="48"/>
  <c r="E685" i="48"/>
  <c r="E684" i="48" s="1"/>
  <c r="D685" i="48"/>
  <c r="D684" i="48"/>
  <c r="C684" i="48"/>
  <c r="D683" i="48"/>
  <c r="E683" i="48" s="1"/>
  <c r="D682" i="48"/>
  <c r="E682" i="48" s="1"/>
  <c r="D681" i="48"/>
  <c r="E681" i="48" s="1"/>
  <c r="C680" i="48"/>
  <c r="D679" i="48"/>
  <c r="E679" i="48" s="1"/>
  <c r="D678" i="48"/>
  <c r="C677" i="48"/>
  <c r="D676" i="48"/>
  <c r="E676" i="48" s="1"/>
  <c r="D675" i="48"/>
  <c r="D674" i="48"/>
  <c r="E674" i="48" s="1"/>
  <c r="D673" i="48"/>
  <c r="E673" i="48" s="1"/>
  <c r="C672" i="48"/>
  <c r="E671" i="48"/>
  <c r="D671" i="48"/>
  <c r="D670" i="48"/>
  <c r="E670" i="48" s="1"/>
  <c r="D669" i="48"/>
  <c r="E669" i="48" s="1"/>
  <c r="D668" i="48"/>
  <c r="E668" i="48" s="1"/>
  <c r="E667" i="48"/>
  <c r="D667" i="48"/>
  <c r="D666" i="48"/>
  <c r="C666" i="48"/>
  <c r="D665" i="48"/>
  <c r="E665" i="48" s="1"/>
  <c r="D664" i="48"/>
  <c r="E664" i="48" s="1"/>
  <c r="D663" i="48"/>
  <c r="C662" i="48"/>
  <c r="D661" i="48"/>
  <c r="E661" i="48" s="1"/>
  <c r="D660" i="48"/>
  <c r="E660" i="48" s="1"/>
  <c r="D659" i="48"/>
  <c r="E658" i="48"/>
  <c r="D658" i="48"/>
  <c r="D657" i="48"/>
  <c r="E657" i="48" s="1"/>
  <c r="D656" i="48"/>
  <c r="E656" i="48" s="1"/>
  <c r="D655" i="48"/>
  <c r="E655" i="48" s="1"/>
  <c r="C654" i="48"/>
  <c r="C646" i="48" s="1"/>
  <c r="D653" i="48"/>
  <c r="E653" i="48" s="1"/>
  <c r="D652" i="48"/>
  <c r="E652" i="48" s="1"/>
  <c r="D651" i="48"/>
  <c r="E651" i="48" s="1"/>
  <c r="D650" i="48"/>
  <c r="E650" i="48" s="1"/>
  <c r="D649" i="48"/>
  <c r="D648" i="48"/>
  <c r="E648" i="48" s="1"/>
  <c r="C647" i="48"/>
  <c r="J646" i="48"/>
  <c r="D645" i="48"/>
  <c r="E645" i="48" s="1"/>
  <c r="D644" i="48"/>
  <c r="J643" i="48"/>
  <c r="C643" i="48"/>
  <c r="E642" i="48"/>
  <c r="D642" i="48"/>
  <c r="E641" i="48"/>
  <c r="D641" i="48"/>
  <c r="E640" i="48"/>
  <c r="D640" i="48"/>
  <c r="D639" i="48" s="1"/>
  <c r="J639" i="48"/>
  <c r="C639" i="48"/>
  <c r="D638" i="48"/>
  <c r="E638" i="48" s="1"/>
  <c r="E637" i="48"/>
  <c r="D637" i="48"/>
  <c r="D636" i="48"/>
  <c r="E636" i="48" s="1"/>
  <c r="D635" i="48"/>
  <c r="E635" i="48" s="1"/>
  <c r="D634" i="48"/>
  <c r="E633" i="48"/>
  <c r="D633" i="48"/>
  <c r="D632" i="48"/>
  <c r="E632" i="48" s="1"/>
  <c r="D631" i="48"/>
  <c r="E631" i="48" s="1"/>
  <c r="D630" i="48"/>
  <c r="E630" i="48" s="1"/>
  <c r="C629" i="48"/>
  <c r="D628" i="48"/>
  <c r="E628" i="48" s="1"/>
  <c r="D627" i="48"/>
  <c r="E627" i="48" s="1"/>
  <c r="D626" i="48"/>
  <c r="E626" i="48" s="1"/>
  <c r="D625" i="48"/>
  <c r="E625" i="48" s="1"/>
  <c r="D624" i="48"/>
  <c r="E624" i="48" s="1"/>
  <c r="D623" i="48"/>
  <c r="E623" i="48" s="1"/>
  <c r="D622" i="48"/>
  <c r="E622" i="48" s="1"/>
  <c r="D621" i="48"/>
  <c r="E621" i="48" s="1"/>
  <c r="D620" i="48"/>
  <c r="E620" i="48" s="1"/>
  <c r="D619" i="48"/>
  <c r="D618" i="48"/>
  <c r="E618" i="48" s="1"/>
  <c r="C617" i="48"/>
  <c r="D616" i="48"/>
  <c r="E616" i="48" s="1"/>
  <c r="D615" i="48"/>
  <c r="E615" i="48" s="1"/>
  <c r="D614" i="48"/>
  <c r="E614" i="48" s="1"/>
  <c r="E613" i="48"/>
  <c r="D613" i="48"/>
  <c r="D612" i="48"/>
  <c r="C611" i="48"/>
  <c r="D610" i="48"/>
  <c r="E610" i="48" s="1"/>
  <c r="D609" i="48"/>
  <c r="E609" i="48" s="1"/>
  <c r="D608" i="48"/>
  <c r="E608" i="48" s="1"/>
  <c r="D607" i="48"/>
  <c r="E607" i="48" s="1"/>
  <c r="D606" i="48"/>
  <c r="D605" i="48"/>
  <c r="E605" i="48" s="1"/>
  <c r="C604" i="48"/>
  <c r="D603" i="48"/>
  <c r="E603" i="48" s="1"/>
  <c r="E602" i="48"/>
  <c r="D602" i="48"/>
  <c r="D601" i="48"/>
  <c r="C600" i="48"/>
  <c r="D599" i="48"/>
  <c r="E599" i="48" s="1"/>
  <c r="D598" i="48"/>
  <c r="D597" i="48"/>
  <c r="E597" i="48" s="1"/>
  <c r="C596" i="48"/>
  <c r="D595" i="48"/>
  <c r="E595" i="48" s="1"/>
  <c r="D594" i="48"/>
  <c r="C593" i="48"/>
  <c r="D592" i="48"/>
  <c r="E592" i="48" s="1"/>
  <c r="D591" i="48"/>
  <c r="E591" i="48" s="1"/>
  <c r="D590" i="48"/>
  <c r="E590" i="48" s="1"/>
  <c r="D589" i="48"/>
  <c r="C588" i="48"/>
  <c r="D587" i="48"/>
  <c r="E587" i="48" s="1"/>
  <c r="D586" i="48"/>
  <c r="E586" i="48" s="1"/>
  <c r="E585" i="48"/>
  <c r="D585" i="48"/>
  <c r="D584" i="48"/>
  <c r="E584" i="48" s="1"/>
  <c r="D583" i="48"/>
  <c r="C582" i="48"/>
  <c r="D581" i="48"/>
  <c r="E581" i="48" s="1"/>
  <c r="D580" i="48"/>
  <c r="E580" i="48" s="1"/>
  <c r="D579" i="48"/>
  <c r="C578" i="48"/>
  <c r="D577" i="48"/>
  <c r="E577" i="48" s="1"/>
  <c r="D576" i="48"/>
  <c r="E576" i="48" s="1"/>
  <c r="D575" i="48"/>
  <c r="E575" i="48" s="1"/>
  <c r="E574" i="48"/>
  <c r="D574" i="48"/>
  <c r="D573" i="48"/>
  <c r="E573" i="48" s="1"/>
  <c r="D572" i="48"/>
  <c r="E571" i="48"/>
  <c r="D571" i="48"/>
  <c r="C570" i="48"/>
  <c r="D569" i="48"/>
  <c r="E569" i="48" s="1"/>
  <c r="D568" i="48"/>
  <c r="E568" i="48" s="1"/>
  <c r="D567" i="48"/>
  <c r="E567" i="48" s="1"/>
  <c r="D566" i="48"/>
  <c r="E566" i="48" s="1"/>
  <c r="D565" i="48"/>
  <c r="D564" i="48"/>
  <c r="E564" i="48" s="1"/>
  <c r="C563" i="48"/>
  <c r="J562" i="48"/>
  <c r="J561" i="48"/>
  <c r="J560" i="48"/>
  <c r="D559" i="48"/>
  <c r="E559" i="48" s="1"/>
  <c r="D558" i="48"/>
  <c r="E558" i="48" s="1"/>
  <c r="C557" i="48"/>
  <c r="D556" i="48"/>
  <c r="E556" i="48" s="1"/>
  <c r="D555" i="48"/>
  <c r="E555" i="48" s="1"/>
  <c r="E554" i="48"/>
  <c r="D554" i="48"/>
  <c r="D553" i="48"/>
  <c r="C553" i="48"/>
  <c r="J552" i="48"/>
  <c r="J551" i="48"/>
  <c r="E550" i="48"/>
  <c r="D550" i="48"/>
  <c r="D549" i="48"/>
  <c r="E549" i="48" s="1"/>
  <c r="J548" i="48"/>
  <c r="D548" i="48"/>
  <c r="C548" i="48"/>
  <c r="E547" i="48"/>
  <c r="D547" i="48"/>
  <c r="D546" i="48"/>
  <c r="E546" i="48" s="1"/>
  <c r="E545" i="48" s="1"/>
  <c r="C545" i="48"/>
  <c r="C539" i="48" s="1"/>
  <c r="D544" i="48"/>
  <c r="E544" i="48" s="1"/>
  <c r="D543" i="48"/>
  <c r="E543" i="48" s="1"/>
  <c r="D542" i="48"/>
  <c r="E542" i="48" s="1"/>
  <c r="D541" i="48"/>
  <c r="E541" i="48" s="1"/>
  <c r="D540" i="48"/>
  <c r="E540" i="48" s="1"/>
  <c r="D538" i="48"/>
  <c r="E538" i="48" s="1"/>
  <c r="D537" i="48"/>
  <c r="E537" i="48" s="1"/>
  <c r="D536" i="48"/>
  <c r="E536" i="48" s="1"/>
  <c r="D535" i="48"/>
  <c r="E535" i="48" s="1"/>
  <c r="D534" i="48"/>
  <c r="E534" i="48" s="1"/>
  <c r="D533" i="48"/>
  <c r="C532" i="48"/>
  <c r="D531" i="48"/>
  <c r="E531" i="48" s="1"/>
  <c r="E530" i="48" s="1"/>
  <c r="C530" i="48"/>
  <c r="C529" i="48" s="1"/>
  <c r="D528" i="48"/>
  <c r="E528" i="48" s="1"/>
  <c r="D527" i="48"/>
  <c r="E527" i="48" s="1"/>
  <c r="D526" i="48"/>
  <c r="E526" i="48" s="1"/>
  <c r="D525" i="48"/>
  <c r="E525" i="48" s="1"/>
  <c r="D524" i="48"/>
  <c r="E524" i="48" s="1"/>
  <c r="C523" i="48"/>
  <c r="D522" i="48"/>
  <c r="E522" i="48" s="1"/>
  <c r="D521" i="48"/>
  <c r="E521" i="48" s="1"/>
  <c r="D520" i="48"/>
  <c r="E520" i="48" s="1"/>
  <c r="D519" i="48"/>
  <c r="E519" i="48" s="1"/>
  <c r="D518" i="48"/>
  <c r="E518" i="48" s="1"/>
  <c r="D517" i="48"/>
  <c r="E517" i="48" s="1"/>
  <c r="D516" i="48"/>
  <c r="E516" i="48" s="1"/>
  <c r="D515" i="48"/>
  <c r="E515" i="48" s="1"/>
  <c r="C514" i="48"/>
  <c r="D513" i="48"/>
  <c r="E513" i="48" s="1"/>
  <c r="D512" i="48"/>
  <c r="E512" i="48" s="1"/>
  <c r="D511" i="48"/>
  <c r="E511" i="48" s="1"/>
  <c r="C510" i="48"/>
  <c r="D509" i="48"/>
  <c r="E509" i="48" s="1"/>
  <c r="D508" i="48"/>
  <c r="E508" i="48" s="1"/>
  <c r="D507" i="48"/>
  <c r="E507" i="48" s="1"/>
  <c r="D506" i="48"/>
  <c r="D505" i="48"/>
  <c r="E505" i="48" s="1"/>
  <c r="C504" i="48"/>
  <c r="D503" i="48"/>
  <c r="E503" i="48" s="1"/>
  <c r="D502" i="48"/>
  <c r="E502" i="48" s="1"/>
  <c r="D501" i="48"/>
  <c r="E501" i="48" s="1"/>
  <c r="D500" i="48"/>
  <c r="E500" i="48" s="1"/>
  <c r="E499" i="48"/>
  <c r="D499" i="48"/>
  <c r="D498" i="48"/>
  <c r="C497" i="48"/>
  <c r="D496" i="48"/>
  <c r="D495" i="48"/>
  <c r="E495" i="48" s="1"/>
  <c r="C494" i="48"/>
  <c r="D493" i="48"/>
  <c r="D492" i="48"/>
  <c r="E492" i="48" s="1"/>
  <c r="C491" i="48"/>
  <c r="D490" i="48"/>
  <c r="E490" i="48" s="1"/>
  <c r="D489" i="48"/>
  <c r="E489" i="48" s="1"/>
  <c r="D488" i="48"/>
  <c r="E488" i="48" s="1"/>
  <c r="D487" i="48"/>
  <c r="C486" i="48"/>
  <c r="C484" i="48" s="1"/>
  <c r="D485" i="48"/>
  <c r="E485" i="48" s="1"/>
  <c r="J483" i="48"/>
  <c r="D481" i="48"/>
  <c r="E481" i="48" s="1"/>
  <c r="D480" i="48"/>
  <c r="E480" i="48" s="1"/>
  <c r="E479" i="48"/>
  <c r="D479" i="48"/>
  <c r="D478" i="48"/>
  <c r="E478" i="48" s="1"/>
  <c r="E477" i="48" s="1"/>
  <c r="C477" i="48"/>
  <c r="D476" i="48"/>
  <c r="E476" i="48" s="1"/>
  <c r="D475" i="48"/>
  <c r="E475" i="48" s="1"/>
  <c r="C474" i="48"/>
  <c r="D473" i="48"/>
  <c r="E473" i="48" s="1"/>
  <c r="D472" i="48"/>
  <c r="E472" i="48" s="1"/>
  <c r="E471" i="48"/>
  <c r="D471" i="48"/>
  <c r="D470" i="48"/>
  <c r="E470" i="48" s="1"/>
  <c r="D469" i="48"/>
  <c r="E469" i="48" s="1"/>
  <c r="D468" i="48"/>
  <c r="C468" i="48"/>
  <c r="D467" i="48"/>
  <c r="E467" i="48" s="1"/>
  <c r="D466" i="48"/>
  <c r="E466" i="48" s="1"/>
  <c r="D465" i="48"/>
  <c r="E465" i="48" s="1"/>
  <c r="D464" i="48"/>
  <c r="E464" i="48" s="1"/>
  <c r="C463" i="48"/>
  <c r="D462" i="48"/>
  <c r="E462" i="48" s="1"/>
  <c r="D461" i="48"/>
  <c r="E461" i="48" s="1"/>
  <c r="D460" i="48"/>
  <c r="E460" i="48" s="1"/>
  <c r="C459" i="48"/>
  <c r="D458" i="48"/>
  <c r="E458" i="48" s="1"/>
  <c r="D457" i="48"/>
  <c r="D456" i="48"/>
  <c r="E456" i="48" s="1"/>
  <c r="C455" i="48"/>
  <c r="D454" i="48"/>
  <c r="E454" i="48" s="1"/>
  <c r="D453" i="48"/>
  <c r="E453" i="48" s="1"/>
  <c r="D452" i="48"/>
  <c r="D451" i="48"/>
  <c r="E451" i="48" s="1"/>
  <c r="C450" i="48"/>
  <c r="D449" i="48"/>
  <c r="E449" i="48" s="1"/>
  <c r="D448" i="48"/>
  <c r="E448" i="48" s="1"/>
  <c r="D447" i="48"/>
  <c r="E447" i="48" s="1"/>
  <c r="D446" i="48"/>
  <c r="C445" i="48"/>
  <c r="D443" i="48"/>
  <c r="E443" i="48" s="1"/>
  <c r="D442" i="48"/>
  <c r="E442" i="48" s="1"/>
  <c r="D441" i="48"/>
  <c r="E441" i="48" s="1"/>
  <c r="D440" i="48"/>
  <c r="E440" i="48" s="1"/>
  <c r="D439" i="48"/>
  <c r="E439" i="48" s="1"/>
  <c r="D438" i="48"/>
  <c r="E438" i="48" s="1"/>
  <c r="D437" i="48"/>
  <c r="E437" i="48" s="1"/>
  <c r="D436" i="48"/>
  <c r="E436" i="48" s="1"/>
  <c r="D435" i="48"/>
  <c r="E435" i="48" s="1"/>
  <c r="D434" i="48"/>
  <c r="E434" i="48" s="1"/>
  <c r="D433" i="48"/>
  <c r="E433" i="48" s="1"/>
  <c r="D432" i="48"/>
  <c r="E432" i="48" s="1"/>
  <c r="D431" i="48"/>
  <c r="E431" i="48" s="1"/>
  <c r="D430" i="48"/>
  <c r="E430" i="48" s="1"/>
  <c r="C429" i="48"/>
  <c r="D428" i="48"/>
  <c r="E428" i="48" s="1"/>
  <c r="D427" i="48"/>
  <c r="E427" i="48" s="1"/>
  <c r="D426" i="48"/>
  <c r="E426" i="48" s="1"/>
  <c r="D425" i="48"/>
  <c r="E425" i="48" s="1"/>
  <c r="D424" i="48"/>
  <c r="E424" i="48" s="1"/>
  <c r="D423" i="48"/>
  <c r="E423" i="48" s="1"/>
  <c r="C422" i="48"/>
  <c r="D421" i="48"/>
  <c r="E421" i="48" s="1"/>
  <c r="D420" i="48"/>
  <c r="E420" i="48" s="1"/>
  <c r="E419" i="48"/>
  <c r="D419" i="48"/>
  <c r="D418" i="48"/>
  <c r="E418" i="48" s="1"/>
  <c r="D417" i="48"/>
  <c r="E417" i="48" s="1"/>
  <c r="C416" i="48"/>
  <c r="D415" i="48"/>
  <c r="E415" i="48" s="1"/>
  <c r="D414" i="48"/>
  <c r="E414" i="48" s="1"/>
  <c r="D413" i="48"/>
  <c r="C412" i="48"/>
  <c r="D411" i="48"/>
  <c r="E411" i="48" s="1"/>
  <c r="E410" i="48"/>
  <c r="D410" i="48"/>
  <c r="D409" i="48"/>
  <c r="C409" i="48"/>
  <c r="D408" i="48"/>
  <c r="E408" i="48" s="1"/>
  <c r="D407" i="48"/>
  <c r="E407" i="48" s="1"/>
  <c r="D406" i="48"/>
  <c r="E406" i="48" s="1"/>
  <c r="D405" i="48"/>
  <c r="C404" i="48"/>
  <c r="D403" i="48"/>
  <c r="E403" i="48" s="1"/>
  <c r="D402" i="48"/>
  <c r="E402" i="48" s="1"/>
  <c r="E401" i="48"/>
  <c r="D401" i="48"/>
  <c r="D400" i="48"/>
  <c r="E400" i="48" s="1"/>
  <c r="C399" i="48"/>
  <c r="D398" i="48"/>
  <c r="E398" i="48" s="1"/>
  <c r="D397" i="48"/>
  <c r="E397" i="48" s="1"/>
  <c r="D396" i="48"/>
  <c r="C395" i="48"/>
  <c r="D394" i="48"/>
  <c r="E394" i="48" s="1"/>
  <c r="D393" i="48"/>
  <c r="E393" i="48" s="1"/>
  <c r="E392" i="48" s="1"/>
  <c r="C392" i="48"/>
  <c r="E391" i="48"/>
  <c r="D391" i="48"/>
  <c r="D390" i="48"/>
  <c r="E390" i="48" s="1"/>
  <c r="D389" i="48"/>
  <c r="C388" i="48"/>
  <c r="D387" i="48"/>
  <c r="E387" i="48" s="1"/>
  <c r="D386" i="48"/>
  <c r="E386" i="48" s="1"/>
  <c r="D385" i="48"/>
  <c r="E385" i="48" s="1"/>
  <c r="D384" i="48"/>
  <c r="E384" i="48" s="1"/>
  <c r="D383" i="48"/>
  <c r="C382" i="48"/>
  <c r="D381" i="48"/>
  <c r="E381" i="48" s="1"/>
  <c r="D380" i="48"/>
  <c r="E380" i="48" s="1"/>
  <c r="D379" i="48"/>
  <c r="E379" i="48" s="1"/>
  <c r="C378" i="48"/>
  <c r="D377" i="48"/>
  <c r="E377" i="48" s="1"/>
  <c r="D376" i="48"/>
  <c r="E376" i="48" s="1"/>
  <c r="D375" i="48"/>
  <c r="D374" i="48"/>
  <c r="E374" i="48" s="1"/>
  <c r="C373" i="48"/>
  <c r="D372" i="48"/>
  <c r="E372" i="48" s="1"/>
  <c r="D371" i="48"/>
  <c r="E371" i="48" s="1"/>
  <c r="D370" i="48"/>
  <c r="E370" i="48" s="1"/>
  <c r="D369" i="48"/>
  <c r="E369" i="48" s="1"/>
  <c r="C368" i="48"/>
  <c r="D367" i="48"/>
  <c r="E367" i="48" s="1"/>
  <c r="D366" i="48"/>
  <c r="E366" i="48" s="1"/>
  <c r="D365" i="48"/>
  <c r="E365" i="48" s="1"/>
  <c r="E364" i="48"/>
  <c r="D364" i="48"/>
  <c r="D363" i="48"/>
  <c r="E363" i="48" s="1"/>
  <c r="C362" i="48"/>
  <c r="D361" i="48"/>
  <c r="E361" i="48" s="1"/>
  <c r="D360" i="48"/>
  <c r="E360" i="48" s="1"/>
  <c r="D359" i="48"/>
  <c r="E359" i="48" s="1"/>
  <c r="D358" i="48"/>
  <c r="C357" i="48"/>
  <c r="D356" i="48"/>
  <c r="E356" i="48" s="1"/>
  <c r="D355" i="48"/>
  <c r="D354" i="48"/>
  <c r="E354" i="48" s="1"/>
  <c r="C353" i="48"/>
  <c r="D352" i="48"/>
  <c r="E352" i="48" s="1"/>
  <c r="D351" i="48"/>
  <c r="E351" i="48" s="1"/>
  <c r="D350" i="48"/>
  <c r="E350" i="48" s="1"/>
  <c r="D349" i="48"/>
  <c r="C348" i="48"/>
  <c r="D347" i="48"/>
  <c r="E347" i="48" s="1"/>
  <c r="D346" i="48"/>
  <c r="D345" i="48"/>
  <c r="E345" i="48" s="1"/>
  <c r="C344" i="48"/>
  <c r="D343" i="48"/>
  <c r="E343" i="48" s="1"/>
  <c r="D342" i="48"/>
  <c r="E342" i="48" s="1"/>
  <c r="D341" i="48"/>
  <c r="E341" i="48" s="1"/>
  <c r="J339" i="48"/>
  <c r="D338" i="48"/>
  <c r="E338" i="48" s="1"/>
  <c r="D337" i="48"/>
  <c r="E337" i="48" s="1"/>
  <c r="D336" i="48"/>
  <c r="E336" i="48" s="1"/>
  <c r="D335" i="48"/>
  <c r="E335" i="48" s="1"/>
  <c r="E334" i="48"/>
  <c r="D334" i="48"/>
  <c r="D333" i="48"/>
  <c r="E333" i="48" s="1"/>
  <c r="D332" i="48"/>
  <c r="C331" i="48"/>
  <c r="D330" i="48"/>
  <c r="E330" i="48" s="1"/>
  <c r="E329" i="48"/>
  <c r="E328" i="48" s="1"/>
  <c r="D329" i="48"/>
  <c r="D328" i="48"/>
  <c r="C328" i="48"/>
  <c r="E327" i="48"/>
  <c r="D327" i="48"/>
  <c r="D326" i="48"/>
  <c r="D325" i="48" s="1"/>
  <c r="C325" i="48"/>
  <c r="E324" i="48"/>
  <c r="D324" i="48"/>
  <c r="D323" i="48"/>
  <c r="E323" i="48" s="1"/>
  <c r="D322" i="48"/>
  <c r="E322" i="48" s="1"/>
  <c r="D321" i="48"/>
  <c r="E321" i="48" s="1"/>
  <c r="D320" i="48"/>
  <c r="E320" i="48" s="1"/>
  <c r="D319" i="48"/>
  <c r="E319" i="48" s="1"/>
  <c r="D318" i="48"/>
  <c r="E318" i="48" s="1"/>
  <c r="D317" i="48"/>
  <c r="E316" i="48"/>
  <c r="D316" i="48"/>
  <c r="C315" i="48"/>
  <c r="D313" i="48"/>
  <c r="E313" i="48" s="1"/>
  <c r="D312" i="48"/>
  <c r="E312" i="48" s="1"/>
  <c r="E311" i="48"/>
  <c r="D311" i="48"/>
  <c r="D310" i="48"/>
  <c r="D309" i="48"/>
  <c r="E309" i="48" s="1"/>
  <c r="C308" i="48"/>
  <c r="D307" i="48"/>
  <c r="E307" i="48" s="1"/>
  <c r="D306" i="48"/>
  <c r="C305" i="48"/>
  <c r="D304" i="48"/>
  <c r="D303" i="48"/>
  <c r="E303" i="48" s="1"/>
  <c r="C302" i="48"/>
  <c r="D301" i="48"/>
  <c r="E301" i="48" s="1"/>
  <c r="D300" i="48"/>
  <c r="E300" i="48" s="1"/>
  <c r="D299" i="48"/>
  <c r="C298" i="48"/>
  <c r="D297" i="48"/>
  <c r="C296" i="48"/>
  <c r="D295" i="48"/>
  <c r="E295" i="48" s="1"/>
  <c r="D294" i="48"/>
  <c r="E294" i="48" s="1"/>
  <c r="D293" i="48"/>
  <c r="E293" i="48" s="1"/>
  <c r="D292" i="48"/>
  <c r="E292" i="48" s="1"/>
  <c r="D291" i="48"/>
  <c r="E291" i="48" s="1"/>
  <c r="D290" i="48"/>
  <c r="C289" i="48"/>
  <c r="D288" i="48"/>
  <c r="E288" i="48" s="1"/>
  <c r="D287" i="48"/>
  <c r="E287" i="48" s="1"/>
  <c r="D286" i="48"/>
  <c r="E286" i="48" s="1"/>
  <c r="D285" i="48"/>
  <c r="E285" i="48" s="1"/>
  <c r="D284" i="48"/>
  <c r="E284" i="48" s="1"/>
  <c r="D283" i="48"/>
  <c r="E283" i="48" s="1"/>
  <c r="D282" i="48"/>
  <c r="E282" i="48" s="1"/>
  <c r="D281" i="48"/>
  <c r="E281" i="48" s="1"/>
  <c r="D280" i="48"/>
  <c r="E280" i="48" s="1"/>
  <c r="E279" i="48"/>
  <c r="D279" i="48"/>
  <c r="D278" i="48"/>
  <c r="E278" i="48" s="1"/>
  <c r="D277" i="48"/>
  <c r="E277" i="48" s="1"/>
  <c r="D276" i="48"/>
  <c r="E276" i="48" s="1"/>
  <c r="E275" i="48"/>
  <c r="D275" i="48"/>
  <c r="D274" i="48"/>
  <c r="E274" i="48" s="1"/>
  <c r="D273" i="48"/>
  <c r="E273" i="48" s="1"/>
  <c r="D272" i="48"/>
  <c r="E272" i="48" s="1"/>
  <c r="D271" i="48"/>
  <c r="E271" i="48" s="1"/>
  <c r="D270" i="48"/>
  <c r="E270" i="48" s="1"/>
  <c r="D269" i="48"/>
  <c r="E269" i="48" s="1"/>
  <c r="D268" i="48"/>
  <c r="E268" i="48" s="1"/>
  <c r="D267" i="48"/>
  <c r="E267" i="48" s="1"/>
  <c r="D266" i="48"/>
  <c r="C265" i="48"/>
  <c r="C263" i="48" s="1"/>
  <c r="D264" i="48"/>
  <c r="E264" i="48" s="1"/>
  <c r="D262" i="48"/>
  <c r="E262" i="48" s="1"/>
  <c r="D261" i="48"/>
  <c r="E261" i="48" s="1"/>
  <c r="C260" i="48"/>
  <c r="J259" i="48"/>
  <c r="J258" i="48"/>
  <c r="J257" i="48"/>
  <c r="J256" i="48"/>
  <c r="D252" i="48"/>
  <c r="E252" i="48" s="1"/>
  <c r="D251" i="48"/>
  <c r="E251" i="48" s="1"/>
  <c r="C250" i="48"/>
  <c r="D249" i="48"/>
  <c r="E249" i="48" s="1"/>
  <c r="D248" i="48"/>
  <c r="E248" i="48" s="1"/>
  <c r="D247" i="48"/>
  <c r="E247" i="48" s="1"/>
  <c r="D246" i="48"/>
  <c r="D245" i="48"/>
  <c r="E245" i="48" s="1"/>
  <c r="C244" i="48"/>
  <c r="C243" i="48" s="1"/>
  <c r="E242" i="48"/>
  <c r="D242" i="48"/>
  <c r="D241" i="48"/>
  <c r="D240" i="48"/>
  <c r="E240" i="48" s="1"/>
  <c r="C239" i="48"/>
  <c r="C238" i="48" s="1"/>
  <c r="D237" i="48"/>
  <c r="C236" i="48"/>
  <c r="C235" i="48" s="1"/>
  <c r="D234" i="48"/>
  <c r="C233" i="48"/>
  <c r="D232" i="48"/>
  <c r="E232" i="48" s="1"/>
  <c r="D231" i="48"/>
  <c r="D230" i="48"/>
  <c r="E230" i="48" s="1"/>
  <c r="C229" i="48"/>
  <c r="D227" i="48"/>
  <c r="E227" i="48" s="1"/>
  <c r="E226" i="48"/>
  <c r="D226" i="48"/>
  <c r="E225" i="48"/>
  <c r="D225" i="48"/>
  <c r="E224" i="48"/>
  <c r="D224" i="48"/>
  <c r="D223" i="48"/>
  <c r="D222" i="48" s="1"/>
  <c r="C223" i="48"/>
  <c r="C222" i="48" s="1"/>
  <c r="D221" i="48"/>
  <c r="C220" i="48"/>
  <c r="D219" i="48"/>
  <c r="E219" i="48" s="1"/>
  <c r="D218" i="48"/>
  <c r="D217" i="48"/>
  <c r="E217" i="48" s="1"/>
  <c r="C216" i="48"/>
  <c r="D214" i="48"/>
  <c r="E214" i="48" s="1"/>
  <c r="E213" i="48" s="1"/>
  <c r="C213" i="48"/>
  <c r="D212" i="48"/>
  <c r="C211" i="48"/>
  <c r="D210" i="48"/>
  <c r="D209" i="48"/>
  <c r="E209" i="48" s="1"/>
  <c r="D208" i="48"/>
  <c r="E208" i="48" s="1"/>
  <c r="C207" i="48"/>
  <c r="D206" i="48"/>
  <c r="E206" i="48" s="1"/>
  <c r="D205" i="48"/>
  <c r="E205" i="48" s="1"/>
  <c r="C204" i="48"/>
  <c r="C203" i="48" s="1"/>
  <c r="D202" i="48"/>
  <c r="C201" i="48"/>
  <c r="C200" i="48"/>
  <c r="D199" i="48"/>
  <c r="C198" i="48"/>
  <c r="C197" i="48" s="1"/>
  <c r="D196" i="48"/>
  <c r="E196" i="48" s="1"/>
  <c r="E195" i="48" s="1"/>
  <c r="C195" i="48"/>
  <c r="D194" i="48"/>
  <c r="C193" i="48"/>
  <c r="D192" i="48"/>
  <c r="E192" i="48" s="1"/>
  <c r="D191" i="48"/>
  <c r="E191" i="48" s="1"/>
  <c r="D190" i="48"/>
  <c r="E190" i="48" s="1"/>
  <c r="C189" i="48"/>
  <c r="D187" i="48"/>
  <c r="E187" i="48" s="1"/>
  <c r="D186" i="48"/>
  <c r="C185" i="48"/>
  <c r="C184" i="48" s="1"/>
  <c r="E183" i="48"/>
  <c r="E182" i="48" s="1"/>
  <c r="D183" i="48"/>
  <c r="D182" i="48"/>
  <c r="D181" i="48"/>
  <c r="E181" i="48" s="1"/>
  <c r="E180" i="48" s="1"/>
  <c r="C179" i="48"/>
  <c r="J178" i="48"/>
  <c r="J177" i="48"/>
  <c r="D176" i="48"/>
  <c r="E176" i="48" s="1"/>
  <c r="D175" i="48"/>
  <c r="C174" i="48"/>
  <c r="D173" i="48"/>
  <c r="E173" i="48" s="1"/>
  <c r="D172" i="48"/>
  <c r="C171" i="48"/>
  <c r="C170" i="48" s="1"/>
  <c r="J170" i="48"/>
  <c r="D169" i="48"/>
  <c r="D168" i="48"/>
  <c r="E168" i="48" s="1"/>
  <c r="C167" i="48"/>
  <c r="D166" i="48"/>
  <c r="D165" i="48"/>
  <c r="E165" i="48" s="1"/>
  <c r="C164" i="48"/>
  <c r="C163" i="48" s="1"/>
  <c r="J163" i="48"/>
  <c r="D162" i="48"/>
  <c r="E162" i="48" s="1"/>
  <c r="D161" i="48"/>
  <c r="D160" i="48" s="1"/>
  <c r="C160" i="48"/>
  <c r="D159" i="48"/>
  <c r="E159" i="48" s="1"/>
  <c r="D158" i="48"/>
  <c r="E158" i="48" s="1"/>
  <c r="D157" i="48"/>
  <c r="C157" i="48"/>
  <c r="D156" i="48"/>
  <c r="E156" i="48" s="1"/>
  <c r="D155" i="48"/>
  <c r="E155" i="48" s="1"/>
  <c r="C154" i="48"/>
  <c r="C153" i="48" s="1"/>
  <c r="J153" i="48"/>
  <c r="J152" i="48"/>
  <c r="D151" i="48"/>
  <c r="E151" i="48" s="1"/>
  <c r="D150" i="48"/>
  <c r="C149" i="48"/>
  <c r="D148" i="48"/>
  <c r="E148" i="48" s="1"/>
  <c r="D147" i="48"/>
  <c r="C146" i="48"/>
  <c r="D145" i="48"/>
  <c r="E145" i="48" s="1"/>
  <c r="E144" i="48"/>
  <c r="D144" i="48"/>
  <c r="C143" i="48"/>
  <c r="D142" i="48"/>
  <c r="E142" i="48" s="1"/>
  <c r="D141" i="48"/>
  <c r="C140" i="48"/>
  <c r="D139" i="48"/>
  <c r="E139" i="48" s="1"/>
  <c r="D138" i="48"/>
  <c r="E138" i="48" s="1"/>
  <c r="D137" i="48"/>
  <c r="C136" i="48"/>
  <c r="J135" i="48"/>
  <c r="D134" i="48"/>
  <c r="E134" i="48" s="1"/>
  <c r="D133" i="48"/>
  <c r="E133" i="48" s="1"/>
  <c r="C132" i="48"/>
  <c r="D131" i="48"/>
  <c r="E131" i="48" s="1"/>
  <c r="D130" i="48"/>
  <c r="C129" i="48"/>
  <c r="D128" i="48"/>
  <c r="E128" i="48" s="1"/>
  <c r="D127" i="48"/>
  <c r="C126" i="48"/>
  <c r="D125" i="48"/>
  <c r="E124" i="48"/>
  <c r="D124" i="48"/>
  <c r="C123" i="48"/>
  <c r="D122" i="48"/>
  <c r="D121" i="48"/>
  <c r="E121" i="48" s="1"/>
  <c r="C120" i="48"/>
  <c r="D119" i="48"/>
  <c r="E119" i="48" s="1"/>
  <c r="D118" i="48"/>
  <c r="E118" i="48" s="1"/>
  <c r="C117" i="48"/>
  <c r="J116" i="48"/>
  <c r="J115" i="48"/>
  <c r="J114" i="48"/>
  <c r="D113" i="48"/>
  <c r="E113" i="48" s="1"/>
  <c r="D112" i="48"/>
  <c r="E112" i="48" s="1"/>
  <c r="D111" i="48"/>
  <c r="E111" i="48" s="1"/>
  <c r="D110" i="48"/>
  <c r="E110" i="48" s="1"/>
  <c r="D109" i="48"/>
  <c r="E109" i="48" s="1"/>
  <c r="D108" i="48"/>
  <c r="E108" i="48" s="1"/>
  <c r="D107" i="48"/>
  <c r="E107" i="48" s="1"/>
  <c r="D106" i="48"/>
  <c r="E106" i="48" s="1"/>
  <c r="D105" i="48"/>
  <c r="E105" i="48" s="1"/>
  <c r="E104" i="48"/>
  <c r="D104" i="48"/>
  <c r="D103" i="48"/>
  <c r="E103" i="48" s="1"/>
  <c r="D102" i="48"/>
  <c r="E102" i="48" s="1"/>
  <c r="D101" i="48"/>
  <c r="E101" i="48" s="1"/>
  <c r="D100" i="48"/>
  <c r="E100" i="48" s="1"/>
  <c r="E99" i="48"/>
  <c r="D99" i="48"/>
  <c r="D98" i="48"/>
  <c r="J97" i="48"/>
  <c r="C97" i="48"/>
  <c r="C67" i="48" s="1"/>
  <c r="D96" i="48"/>
  <c r="E96" i="48" s="1"/>
  <c r="D95" i="48"/>
  <c r="E95" i="48" s="1"/>
  <c r="D94" i="48"/>
  <c r="E94" i="48" s="1"/>
  <c r="D93" i="48"/>
  <c r="E93" i="48" s="1"/>
  <c r="E92" i="48"/>
  <c r="D92" i="48"/>
  <c r="D91" i="48"/>
  <c r="E91" i="48" s="1"/>
  <c r="D90" i="48"/>
  <c r="E90" i="48" s="1"/>
  <c r="D89" i="48"/>
  <c r="E89" i="48" s="1"/>
  <c r="D88" i="48"/>
  <c r="E88" i="48" s="1"/>
  <c r="D87" i="48"/>
  <c r="E87" i="48" s="1"/>
  <c r="D86" i="48"/>
  <c r="E86" i="48" s="1"/>
  <c r="E85" i="48"/>
  <c r="D85" i="48"/>
  <c r="D84" i="48"/>
  <c r="E84" i="48" s="1"/>
  <c r="D83" i="48"/>
  <c r="E83" i="48" s="1"/>
  <c r="D82" i="48"/>
  <c r="E82" i="48" s="1"/>
  <c r="D81" i="48"/>
  <c r="E81" i="48" s="1"/>
  <c r="D80" i="48"/>
  <c r="E80" i="48" s="1"/>
  <c r="D79" i="48"/>
  <c r="E79" i="48" s="1"/>
  <c r="D78" i="48"/>
  <c r="E78" i="48" s="1"/>
  <c r="E77" i="48"/>
  <c r="D77" i="48"/>
  <c r="D76" i="48"/>
  <c r="E76" i="48" s="1"/>
  <c r="D75" i="48"/>
  <c r="E75" i="48" s="1"/>
  <c r="D74" i="48"/>
  <c r="E74" i="48" s="1"/>
  <c r="D73" i="48"/>
  <c r="E73" i="48" s="1"/>
  <c r="D72" i="48"/>
  <c r="E72" i="48" s="1"/>
  <c r="D71" i="48"/>
  <c r="E71" i="48" s="1"/>
  <c r="D70" i="48"/>
  <c r="E70" i="48" s="1"/>
  <c r="D69" i="48"/>
  <c r="E69" i="48" s="1"/>
  <c r="J68" i="48"/>
  <c r="C68" i="48"/>
  <c r="J67" i="48"/>
  <c r="D66" i="48"/>
  <c r="E66" i="48" s="1"/>
  <c r="D65" i="48"/>
  <c r="E65" i="48" s="1"/>
  <c r="E64" i="48"/>
  <c r="D64" i="48"/>
  <c r="D63" i="48"/>
  <c r="E63" i="48" s="1"/>
  <c r="D62" i="48"/>
  <c r="J61" i="48"/>
  <c r="C61" i="48"/>
  <c r="E60" i="48"/>
  <c r="D60" i="48"/>
  <c r="D59" i="48"/>
  <c r="E59" i="48" s="1"/>
  <c r="D58" i="48"/>
  <c r="E58" i="48" s="1"/>
  <c r="D57" i="48"/>
  <c r="E57" i="48" s="1"/>
  <c r="D56" i="48"/>
  <c r="E56" i="48" s="1"/>
  <c r="D55" i="48"/>
  <c r="E55" i="48" s="1"/>
  <c r="D54" i="48"/>
  <c r="E54" i="48" s="1"/>
  <c r="D53" i="48"/>
  <c r="E53" i="48" s="1"/>
  <c r="D52" i="48"/>
  <c r="E52" i="48" s="1"/>
  <c r="D51" i="48"/>
  <c r="E51" i="48" s="1"/>
  <c r="D50" i="48"/>
  <c r="E50" i="48" s="1"/>
  <c r="D49" i="48"/>
  <c r="E49" i="48" s="1"/>
  <c r="D48" i="48"/>
  <c r="E48" i="48" s="1"/>
  <c r="D47" i="48"/>
  <c r="E47" i="48" s="1"/>
  <c r="D46" i="48"/>
  <c r="E46" i="48" s="1"/>
  <c r="D45" i="48"/>
  <c r="E45" i="48" s="1"/>
  <c r="E44" i="48"/>
  <c r="D44" i="48"/>
  <c r="E43" i="48"/>
  <c r="D43" i="48"/>
  <c r="E42" i="48"/>
  <c r="D42" i="48"/>
  <c r="E41" i="48"/>
  <c r="D41" i="48"/>
  <c r="D40" i="48"/>
  <c r="E40" i="48" s="1"/>
  <c r="D39" i="48"/>
  <c r="J38" i="48"/>
  <c r="C38" i="48"/>
  <c r="D37" i="48"/>
  <c r="E37" i="48" s="1"/>
  <c r="D36" i="48"/>
  <c r="E36" i="48" s="1"/>
  <c r="D35" i="48"/>
  <c r="E35" i="48" s="1"/>
  <c r="E34" i="48"/>
  <c r="D34" i="48"/>
  <c r="D33" i="48"/>
  <c r="E33" i="48" s="1"/>
  <c r="D32" i="48"/>
  <c r="E32" i="48" s="1"/>
  <c r="D31" i="48"/>
  <c r="E31" i="48" s="1"/>
  <c r="E30" i="48"/>
  <c r="D30" i="48"/>
  <c r="D29" i="48"/>
  <c r="E29" i="48" s="1"/>
  <c r="D28" i="48"/>
  <c r="E28" i="48" s="1"/>
  <c r="D27" i="48"/>
  <c r="E27" i="48" s="1"/>
  <c r="E26" i="48"/>
  <c r="D26" i="48"/>
  <c r="D25" i="48"/>
  <c r="E25" i="48" s="1"/>
  <c r="D24" i="48"/>
  <c r="E24" i="48" s="1"/>
  <c r="D23" i="48"/>
  <c r="E23" i="48" s="1"/>
  <c r="E22" i="48"/>
  <c r="D22" i="48"/>
  <c r="D21" i="48"/>
  <c r="E21" i="48" s="1"/>
  <c r="D20" i="48"/>
  <c r="E20" i="48" s="1"/>
  <c r="D19" i="48"/>
  <c r="E19" i="48" s="1"/>
  <c r="D18" i="48"/>
  <c r="E18" i="48" s="1"/>
  <c r="D17" i="48"/>
  <c r="E17" i="48" s="1"/>
  <c r="D16" i="48"/>
  <c r="E16" i="48" s="1"/>
  <c r="D15" i="48"/>
  <c r="E15" i="48" s="1"/>
  <c r="D14" i="48"/>
  <c r="E14" i="48" s="1"/>
  <c r="D13" i="48"/>
  <c r="E13" i="48" s="1"/>
  <c r="D12" i="48"/>
  <c r="J11" i="48"/>
  <c r="C11" i="48"/>
  <c r="E10" i="48"/>
  <c r="D10" i="48"/>
  <c r="E9" i="48"/>
  <c r="D9" i="48"/>
  <c r="E8" i="48"/>
  <c r="D8" i="48"/>
  <c r="E7" i="48"/>
  <c r="D7" i="48"/>
  <c r="D6" i="48"/>
  <c r="E6" i="48" s="1"/>
  <c r="D5" i="48"/>
  <c r="J4" i="48"/>
  <c r="C4" i="48"/>
  <c r="J3" i="48"/>
  <c r="J2" i="48"/>
  <c r="J1" i="48"/>
  <c r="D779" i="47"/>
  <c r="D778" i="47" s="1"/>
  <c r="C778" i="47"/>
  <c r="D777" i="47"/>
  <c r="E777" i="47" s="1"/>
  <c r="D776" i="47"/>
  <c r="E776" i="47" s="1"/>
  <c r="D775" i="47"/>
  <c r="E775" i="47" s="1"/>
  <c r="D774" i="47"/>
  <c r="C773" i="47"/>
  <c r="C772" i="47" s="1"/>
  <c r="D771" i="47"/>
  <c r="E771" i="47" s="1"/>
  <c r="D770" i="47"/>
  <c r="E770" i="47" s="1"/>
  <c r="C769" i="47"/>
  <c r="C768" i="47" s="1"/>
  <c r="D767" i="47"/>
  <c r="E767" i="47" s="1"/>
  <c r="E766" i="47" s="1"/>
  <c r="D766" i="47"/>
  <c r="C766" i="47"/>
  <c r="D765" i="47"/>
  <c r="E765" i="47" s="1"/>
  <c r="D764" i="47"/>
  <c r="E764" i="47" s="1"/>
  <c r="D763" i="47"/>
  <c r="C762" i="47"/>
  <c r="C761" i="47" s="1"/>
  <c r="D760" i="47"/>
  <c r="E760" i="47" s="1"/>
  <c r="D759" i="47"/>
  <c r="E759" i="47" s="1"/>
  <c r="D758" i="47"/>
  <c r="E758" i="47" s="1"/>
  <c r="C757" i="47"/>
  <c r="C756" i="47" s="1"/>
  <c r="E755" i="47"/>
  <c r="D755" i="47"/>
  <c r="D754" i="47"/>
  <c r="E754" i="47" s="1"/>
  <c r="D753" i="47"/>
  <c r="E753" i="47" s="1"/>
  <c r="C752" i="47"/>
  <c r="C751" i="47" s="1"/>
  <c r="D750" i="47"/>
  <c r="E750" i="47" s="1"/>
  <c r="D749" i="47"/>
  <c r="E749" i="47" s="1"/>
  <c r="D748" i="47"/>
  <c r="D747" i="47" s="1"/>
  <c r="C747" i="47"/>
  <c r="D746" i="47"/>
  <c r="C745" i="47"/>
  <c r="C744" i="47" s="1"/>
  <c r="D743" i="47"/>
  <c r="C742" i="47"/>
  <c r="D741" i="47"/>
  <c r="D740" i="47" s="1"/>
  <c r="C740" i="47"/>
  <c r="D739" i="47"/>
  <c r="E739" i="47" s="1"/>
  <c r="D738" i="47"/>
  <c r="E738" i="47" s="1"/>
  <c r="D737" i="47"/>
  <c r="E737" i="47" s="1"/>
  <c r="D736" i="47"/>
  <c r="C735" i="47"/>
  <c r="C734" i="47" s="1"/>
  <c r="D733" i="47"/>
  <c r="C732" i="47"/>
  <c r="C731" i="47" s="1"/>
  <c r="D730" i="47"/>
  <c r="D729" i="47"/>
  <c r="E729" i="47" s="1"/>
  <c r="C728" i="47"/>
  <c r="J727" i="47"/>
  <c r="J726" i="47"/>
  <c r="D725" i="47"/>
  <c r="D724" i="47"/>
  <c r="E724" i="47" s="1"/>
  <c r="C723" i="47"/>
  <c r="D722" i="47"/>
  <c r="E722" i="47" s="1"/>
  <c r="D721" i="47"/>
  <c r="E721" i="47" s="1"/>
  <c r="D720" i="47"/>
  <c r="E720" i="47" s="1"/>
  <c r="C719" i="47"/>
  <c r="C718" i="47" s="1"/>
  <c r="C717" i="47" s="1"/>
  <c r="J718" i="47"/>
  <c r="J717" i="47"/>
  <c r="E716" i="47"/>
  <c r="D716" i="47"/>
  <c r="E715" i="47"/>
  <c r="D715" i="47"/>
  <c r="E714" i="47"/>
  <c r="D714" i="47"/>
  <c r="E713" i="47"/>
  <c r="D713" i="47"/>
  <c r="E712" i="47"/>
  <c r="D712" i="47"/>
  <c r="E711" i="47"/>
  <c r="D711" i="47"/>
  <c r="E710" i="47"/>
  <c r="D710" i="47"/>
  <c r="E709" i="47"/>
  <c r="D709" i="47"/>
  <c r="E708" i="47"/>
  <c r="D708" i="47"/>
  <c r="E707" i="47"/>
  <c r="D707" i="47"/>
  <c r="E706" i="47"/>
  <c r="D706" i="47"/>
  <c r="E705" i="47"/>
  <c r="D705" i="47"/>
  <c r="E704" i="47"/>
  <c r="D704" i="47"/>
  <c r="E703" i="47"/>
  <c r="D703" i="47"/>
  <c r="E702" i="47"/>
  <c r="E701" i="47" s="1"/>
  <c r="D702" i="47"/>
  <c r="D701" i="47" s="1"/>
  <c r="C701" i="47"/>
  <c r="D700" i="47"/>
  <c r="E700" i="47" s="1"/>
  <c r="D699" i="47"/>
  <c r="E699" i="47" s="1"/>
  <c r="D698" i="47"/>
  <c r="E698" i="47" s="1"/>
  <c r="D697" i="47"/>
  <c r="E697" i="47" s="1"/>
  <c r="D696" i="47"/>
  <c r="E696" i="47" s="1"/>
  <c r="D695" i="47"/>
  <c r="C695" i="47"/>
  <c r="D694" i="47"/>
  <c r="E694" i="47" s="1"/>
  <c r="D693" i="47"/>
  <c r="E693" i="47" s="1"/>
  <c r="E692" i="47"/>
  <c r="D692" i="47"/>
  <c r="D691" i="47"/>
  <c r="E691" i="47" s="1"/>
  <c r="D690" i="47"/>
  <c r="D689" i="47"/>
  <c r="E689" i="47" s="1"/>
  <c r="C688" i="47"/>
  <c r="D687" i="47"/>
  <c r="E687" i="47" s="1"/>
  <c r="D686" i="47"/>
  <c r="E686" i="47" s="1"/>
  <c r="D685" i="47"/>
  <c r="C684" i="47"/>
  <c r="D683" i="47"/>
  <c r="E683" i="47" s="1"/>
  <c r="E682" i="47"/>
  <c r="D682" i="47"/>
  <c r="D681" i="47"/>
  <c r="C680" i="47"/>
  <c r="D679" i="47"/>
  <c r="E679" i="47" s="1"/>
  <c r="D678" i="47"/>
  <c r="E678" i="47" s="1"/>
  <c r="E677" i="47" s="1"/>
  <c r="C677" i="47"/>
  <c r="D676" i="47"/>
  <c r="E676" i="47" s="1"/>
  <c r="D675" i="47"/>
  <c r="E675" i="47" s="1"/>
  <c r="D674" i="47"/>
  <c r="E674" i="47" s="1"/>
  <c r="D673" i="47"/>
  <c r="C672" i="47"/>
  <c r="D671" i="47"/>
  <c r="E671" i="47" s="1"/>
  <c r="D670" i="47"/>
  <c r="E670" i="47" s="1"/>
  <c r="D669" i="47"/>
  <c r="E669" i="47" s="1"/>
  <c r="D668" i="47"/>
  <c r="E668" i="47" s="1"/>
  <c r="D667" i="47"/>
  <c r="E667" i="47" s="1"/>
  <c r="C666" i="47"/>
  <c r="D665" i="47"/>
  <c r="E665" i="47" s="1"/>
  <c r="D664" i="47"/>
  <c r="E664" i="47" s="1"/>
  <c r="D663" i="47"/>
  <c r="C662" i="47"/>
  <c r="D661" i="47"/>
  <c r="E661" i="47" s="1"/>
  <c r="D660" i="47"/>
  <c r="E660" i="47" s="1"/>
  <c r="D659" i="47"/>
  <c r="E659" i="47" s="1"/>
  <c r="D658" i="47"/>
  <c r="E658" i="47" s="1"/>
  <c r="D657" i="47"/>
  <c r="E657" i="47" s="1"/>
  <c r="E656" i="47"/>
  <c r="D656" i="47"/>
  <c r="D655" i="47"/>
  <c r="C654" i="47"/>
  <c r="D653" i="47"/>
  <c r="E653" i="47" s="1"/>
  <c r="D652" i="47"/>
  <c r="E652" i="47" s="1"/>
  <c r="D651" i="47"/>
  <c r="E651" i="47" s="1"/>
  <c r="D650" i="47"/>
  <c r="E650" i="47" s="1"/>
  <c r="D649" i="47"/>
  <c r="E649" i="47" s="1"/>
  <c r="D648" i="47"/>
  <c r="C647" i="47"/>
  <c r="J646" i="47"/>
  <c r="D645" i="47"/>
  <c r="E645" i="47" s="1"/>
  <c r="D644" i="47"/>
  <c r="E644" i="47" s="1"/>
  <c r="J643" i="47"/>
  <c r="C643" i="47"/>
  <c r="D642" i="47"/>
  <c r="E642" i="47" s="1"/>
  <c r="D641" i="47"/>
  <c r="E641" i="47" s="1"/>
  <c r="D640" i="47"/>
  <c r="J639" i="47"/>
  <c r="C639" i="47"/>
  <c r="D638" i="47"/>
  <c r="E638" i="47" s="1"/>
  <c r="D637" i="47"/>
  <c r="E637" i="47" s="1"/>
  <c r="D636" i="47"/>
  <c r="E636" i="47" s="1"/>
  <c r="D635" i="47"/>
  <c r="E635" i="47" s="1"/>
  <c r="D634" i="47"/>
  <c r="E634" i="47" s="1"/>
  <c r="D633" i="47"/>
  <c r="E633" i="47" s="1"/>
  <c r="D632" i="47"/>
  <c r="E632" i="47" s="1"/>
  <c r="D631" i="47"/>
  <c r="E631" i="47" s="1"/>
  <c r="D630" i="47"/>
  <c r="C629" i="47"/>
  <c r="D628" i="47"/>
  <c r="E628" i="47" s="1"/>
  <c r="D627" i="47"/>
  <c r="E627" i="47" s="1"/>
  <c r="D626" i="47"/>
  <c r="E626" i="47" s="1"/>
  <c r="D625" i="47"/>
  <c r="E625" i="47" s="1"/>
  <c r="D624" i="47"/>
  <c r="E624" i="47" s="1"/>
  <c r="D623" i="47"/>
  <c r="E623" i="47" s="1"/>
  <c r="D622" i="47"/>
  <c r="E622" i="47" s="1"/>
  <c r="D621" i="47"/>
  <c r="E621" i="47" s="1"/>
  <c r="D620" i="47"/>
  <c r="E620" i="47" s="1"/>
  <c r="D619" i="47"/>
  <c r="E619" i="47" s="1"/>
  <c r="D618" i="47"/>
  <c r="E618" i="47" s="1"/>
  <c r="D617" i="47"/>
  <c r="C617" i="47"/>
  <c r="D616" i="47"/>
  <c r="E616" i="47" s="1"/>
  <c r="D615" i="47"/>
  <c r="E615" i="47" s="1"/>
  <c r="D614" i="47"/>
  <c r="E614" i="47" s="1"/>
  <c r="D613" i="47"/>
  <c r="E613" i="47" s="1"/>
  <c r="D612" i="47"/>
  <c r="E612" i="47" s="1"/>
  <c r="C611" i="47"/>
  <c r="D610" i="47"/>
  <c r="E610" i="47" s="1"/>
  <c r="D609" i="47"/>
  <c r="E609" i="47" s="1"/>
  <c r="E608" i="47"/>
  <c r="D608" i="47"/>
  <c r="D607" i="47"/>
  <c r="E607" i="47" s="1"/>
  <c r="D606" i="47"/>
  <c r="E606" i="47" s="1"/>
  <c r="D605" i="47"/>
  <c r="C604" i="47"/>
  <c r="D603" i="47"/>
  <c r="E603" i="47" s="1"/>
  <c r="D602" i="47"/>
  <c r="E602" i="47" s="1"/>
  <c r="D601" i="47"/>
  <c r="E601" i="47" s="1"/>
  <c r="C600" i="47"/>
  <c r="D599" i="47"/>
  <c r="E599" i="47" s="1"/>
  <c r="E598" i="47"/>
  <c r="D598" i="47"/>
  <c r="D597" i="47"/>
  <c r="C596" i="47"/>
  <c r="D595" i="47"/>
  <c r="E595" i="47" s="1"/>
  <c r="D594" i="47"/>
  <c r="C593" i="47"/>
  <c r="D592" i="47"/>
  <c r="E592" i="47" s="1"/>
  <c r="E591" i="47"/>
  <c r="D591" i="47"/>
  <c r="E590" i="47"/>
  <c r="D590" i="47"/>
  <c r="E589" i="47"/>
  <c r="D589" i="47"/>
  <c r="D588" i="47"/>
  <c r="C588" i="47"/>
  <c r="D587" i="47"/>
  <c r="E587" i="47" s="1"/>
  <c r="D586" i="47"/>
  <c r="E586" i="47" s="1"/>
  <c r="D585" i="47"/>
  <c r="E585" i="47" s="1"/>
  <c r="D584" i="47"/>
  <c r="E584" i="47" s="1"/>
  <c r="D583" i="47"/>
  <c r="C582" i="47"/>
  <c r="E581" i="47"/>
  <c r="D581" i="47"/>
  <c r="D580" i="47"/>
  <c r="E580" i="47" s="1"/>
  <c r="D579" i="47"/>
  <c r="C578" i="47"/>
  <c r="D577" i="47"/>
  <c r="E577" i="47" s="1"/>
  <c r="D576" i="47"/>
  <c r="E576" i="47" s="1"/>
  <c r="D575" i="47"/>
  <c r="E575" i="47" s="1"/>
  <c r="D574" i="47"/>
  <c r="E574" i="47" s="1"/>
  <c r="D573" i="47"/>
  <c r="E573" i="47" s="1"/>
  <c r="D572" i="47"/>
  <c r="D571" i="47"/>
  <c r="E571" i="47" s="1"/>
  <c r="C570" i="47"/>
  <c r="D569" i="47"/>
  <c r="E569" i="47" s="1"/>
  <c r="D568" i="47"/>
  <c r="E568" i="47" s="1"/>
  <c r="D567" i="47"/>
  <c r="E567" i="47" s="1"/>
  <c r="D566" i="47"/>
  <c r="E566" i="47" s="1"/>
  <c r="D565" i="47"/>
  <c r="E565" i="47" s="1"/>
  <c r="D564" i="47"/>
  <c r="E564" i="47" s="1"/>
  <c r="C563" i="47"/>
  <c r="J562" i="47"/>
  <c r="J561" i="47"/>
  <c r="J560" i="47"/>
  <c r="D559" i="47"/>
  <c r="E559" i="47" s="1"/>
  <c r="D558" i="47"/>
  <c r="E558" i="47" s="1"/>
  <c r="C557" i="47"/>
  <c r="D556" i="47"/>
  <c r="E556" i="47" s="1"/>
  <c r="D555" i="47"/>
  <c r="E555" i="47" s="1"/>
  <c r="D554" i="47"/>
  <c r="C553" i="47"/>
  <c r="C552" i="47" s="1"/>
  <c r="C551" i="47" s="1"/>
  <c r="J552" i="47"/>
  <c r="J551" i="47"/>
  <c r="D550" i="47"/>
  <c r="E550" i="47" s="1"/>
  <c r="D549" i="47"/>
  <c r="E549" i="47" s="1"/>
  <c r="J548" i="47"/>
  <c r="C548" i="47"/>
  <c r="D547" i="47"/>
  <c r="E547" i="47" s="1"/>
  <c r="D546" i="47"/>
  <c r="E546" i="47" s="1"/>
  <c r="C545" i="47"/>
  <c r="D544" i="47"/>
  <c r="E544" i="47" s="1"/>
  <c r="D543" i="47"/>
  <c r="E543" i="47" s="1"/>
  <c r="D542" i="47"/>
  <c r="E542" i="47" s="1"/>
  <c r="D541" i="47"/>
  <c r="E541" i="47" s="1"/>
  <c r="D540" i="47"/>
  <c r="E540" i="47" s="1"/>
  <c r="C539" i="47"/>
  <c r="D538" i="47"/>
  <c r="E538" i="47" s="1"/>
  <c r="D537" i="47"/>
  <c r="E537" i="47" s="1"/>
  <c r="D536" i="47"/>
  <c r="E536" i="47" s="1"/>
  <c r="D535" i="47"/>
  <c r="E535" i="47" s="1"/>
  <c r="D534" i="47"/>
  <c r="E534" i="47" s="1"/>
  <c r="E533" i="47"/>
  <c r="D533" i="47"/>
  <c r="C532" i="47"/>
  <c r="D531" i="47"/>
  <c r="E531" i="47" s="1"/>
  <c r="E530" i="47" s="1"/>
  <c r="D530" i="47"/>
  <c r="C530" i="47"/>
  <c r="C529" i="47"/>
  <c r="D528" i="47"/>
  <c r="E528" i="47" s="1"/>
  <c r="D527" i="47"/>
  <c r="E527" i="47" s="1"/>
  <c r="D526" i="47"/>
  <c r="E526" i="47" s="1"/>
  <c r="D525" i="47"/>
  <c r="E525" i="47" s="1"/>
  <c r="D524" i="47"/>
  <c r="E524" i="47" s="1"/>
  <c r="C523" i="47"/>
  <c r="D522" i="47"/>
  <c r="E522" i="47" s="1"/>
  <c r="D521" i="47"/>
  <c r="E521" i="47" s="1"/>
  <c r="D520" i="47"/>
  <c r="E520" i="47" s="1"/>
  <c r="D519" i="47"/>
  <c r="E519" i="47" s="1"/>
  <c r="D518" i="47"/>
  <c r="E518" i="47" s="1"/>
  <c r="D517" i="47"/>
  <c r="E517" i="47" s="1"/>
  <c r="D516" i="47"/>
  <c r="E516" i="47" s="1"/>
  <c r="D515" i="47"/>
  <c r="E515" i="47" s="1"/>
  <c r="C514" i="47"/>
  <c r="D513" i="47"/>
  <c r="E513" i="47" s="1"/>
  <c r="D512" i="47"/>
  <c r="E512" i="47" s="1"/>
  <c r="D511" i="47"/>
  <c r="E511" i="47" s="1"/>
  <c r="C510" i="47"/>
  <c r="D509" i="47"/>
  <c r="E509" i="47" s="1"/>
  <c r="D508" i="47"/>
  <c r="E508" i="47" s="1"/>
  <c r="D507" i="47"/>
  <c r="D506" i="47"/>
  <c r="E506" i="47" s="1"/>
  <c r="D505" i="47"/>
  <c r="E505" i="47" s="1"/>
  <c r="C504" i="47"/>
  <c r="D503" i="47"/>
  <c r="E503" i="47" s="1"/>
  <c r="D502" i="47"/>
  <c r="E502" i="47" s="1"/>
  <c r="D501" i="47"/>
  <c r="E501" i="47" s="1"/>
  <c r="D500" i="47"/>
  <c r="E500" i="47" s="1"/>
  <c r="D499" i="47"/>
  <c r="E499" i="47" s="1"/>
  <c r="D498" i="47"/>
  <c r="C497" i="47"/>
  <c r="D496" i="47"/>
  <c r="E496" i="47" s="1"/>
  <c r="D495" i="47"/>
  <c r="C494" i="47"/>
  <c r="D493" i="47"/>
  <c r="E493" i="47" s="1"/>
  <c r="D492" i="47"/>
  <c r="D491" i="47" s="1"/>
  <c r="C491" i="47"/>
  <c r="D490" i="47"/>
  <c r="E490" i="47" s="1"/>
  <c r="D489" i="47"/>
  <c r="E489" i="47" s="1"/>
  <c r="D488" i="47"/>
  <c r="D487" i="47"/>
  <c r="E487" i="47" s="1"/>
  <c r="C486" i="47"/>
  <c r="C484" i="47" s="1"/>
  <c r="D485" i="47"/>
  <c r="E485" i="47" s="1"/>
  <c r="J483" i="47"/>
  <c r="D481" i="47"/>
  <c r="E481" i="47" s="1"/>
  <c r="D480" i="47"/>
  <c r="E480" i="47" s="1"/>
  <c r="D479" i="47"/>
  <c r="E479" i="47" s="1"/>
  <c r="D478" i="47"/>
  <c r="E478" i="47" s="1"/>
  <c r="C477" i="47"/>
  <c r="D476" i="47"/>
  <c r="E476" i="47" s="1"/>
  <c r="D475" i="47"/>
  <c r="E475" i="47" s="1"/>
  <c r="C474" i="47"/>
  <c r="D473" i="47"/>
  <c r="E473" i="47" s="1"/>
  <c r="D472" i="47"/>
  <c r="E472" i="47" s="1"/>
  <c r="D471" i="47"/>
  <c r="E471" i="47" s="1"/>
  <c r="D470" i="47"/>
  <c r="E470" i="47" s="1"/>
  <c r="D469" i="47"/>
  <c r="E469" i="47" s="1"/>
  <c r="C468" i="47"/>
  <c r="D467" i="47"/>
  <c r="E467" i="47" s="1"/>
  <c r="D466" i="47"/>
  <c r="E466" i="47" s="1"/>
  <c r="D465" i="47"/>
  <c r="E465" i="47" s="1"/>
  <c r="D464" i="47"/>
  <c r="C463" i="47"/>
  <c r="D462" i="47"/>
  <c r="E462" i="47" s="1"/>
  <c r="D461" i="47"/>
  <c r="E461" i="47" s="1"/>
  <c r="D460" i="47"/>
  <c r="C459" i="47"/>
  <c r="D458" i="47"/>
  <c r="E458" i="47" s="1"/>
  <c r="D457" i="47"/>
  <c r="E457" i="47" s="1"/>
  <c r="D456" i="47"/>
  <c r="E456" i="47" s="1"/>
  <c r="C455" i="47"/>
  <c r="D454" i="47"/>
  <c r="E454" i="47" s="1"/>
  <c r="D453" i="47"/>
  <c r="E453" i="47" s="1"/>
  <c r="D452" i="47"/>
  <c r="D451" i="47"/>
  <c r="E451" i="47" s="1"/>
  <c r="C450" i="47"/>
  <c r="D449" i="47"/>
  <c r="E449" i="47" s="1"/>
  <c r="D448" i="47"/>
  <c r="E448" i="47" s="1"/>
  <c r="D447" i="47"/>
  <c r="E447" i="47" s="1"/>
  <c r="D446" i="47"/>
  <c r="E446" i="47" s="1"/>
  <c r="C445" i="47"/>
  <c r="D443" i="47"/>
  <c r="E443" i="47" s="1"/>
  <c r="D442" i="47"/>
  <c r="E442" i="47" s="1"/>
  <c r="D441" i="47"/>
  <c r="E441" i="47" s="1"/>
  <c r="D440" i="47"/>
  <c r="E440" i="47" s="1"/>
  <c r="D439" i="47"/>
  <c r="E439" i="47" s="1"/>
  <c r="D438" i="47"/>
  <c r="E438" i="47" s="1"/>
  <c r="D437" i="47"/>
  <c r="E437" i="47" s="1"/>
  <c r="D436" i="47"/>
  <c r="E436" i="47" s="1"/>
  <c r="D435" i="47"/>
  <c r="E435" i="47" s="1"/>
  <c r="D434" i="47"/>
  <c r="E434" i="47" s="1"/>
  <c r="D433" i="47"/>
  <c r="E433" i="47" s="1"/>
  <c r="D432" i="47"/>
  <c r="E432" i="47" s="1"/>
  <c r="E431" i="47"/>
  <c r="D431" i="47"/>
  <c r="E430" i="47"/>
  <c r="D430" i="47"/>
  <c r="C429" i="47"/>
  <c r="D428" i="47"/>
  <c r="E428" i="47" s="1"/>
  <c r="D427" i="47"/>
  <c r="E427" i="47" s="1"/>
  <c r="D426" i="47"/>
  <c r="E426" i="47" s="1"/>
  <c r="D425" i="47"/>
  <c r="E425" i="47" s="1"/>
  <c r="D424" i="47"/>
  <c r="E424" i="47" s="1"/>
  <c r="D423" i="47"/>
  <c r="E423" i="47" s="1"/>
  <c r="C422" i="47"/>
  <c r="E421" i="47"/>
  <c r="D421" i="47"/>
  <c r="E420" i="47"/>
  <c r="D420" i="47"/>
  <c r="E419" i="47"/>
  <c r="D419" i="47"/>
  <c r="E418" i="47"/>
  <c r="D418" i="47"/>
  <c r="E417" i="47"/>
  <c r="E416" i="47" s="1"/>
  <c r="D417" i="47"/>
  <c r="D416" i="47"/>
  <c r="C416" i="47"/>
  <c r="D415" i="47"/>
  <c r="E415" i="47" s="1"/>
  <c r="D414" i="47"/>
  <c r="E414" i="47" s="1"/>
  <c r="D413" i="47"/>
  <c r="E413" i="47" s="1"/>
  <c r="C412" i="47"/>
  <c r="D411" i="47"/>
  <c r="E411" i="47" s="1"/>
  <c r="D410" i="47"/>
  <c r="E410" i="47" s="1"/>
  <c r="C409" i="47"/>
  <c r="D408" i="47"/>
  <c r="E408" i="47" s="1"/>
  <c r="D407" i="47"/>
  <c r="E407" i="47" s="1"/>
  <c r="D406" i="47"/>
  <c r="E406" i="47" s="1"/>
  <c r="D405" i="47"/>
  <c r="C404" i="47"/>
  <c r="D403" i="47"/>
  <c r="E403" i="47" s="1"/>
  <c r="E402" i="47"/>
  <c r="D402" i="47"/>
  <c r="D401" i="47"/>
  <c r="E401" i="47" s="1"/>
  <c r="D400" i="47"/>
  <c r="E400" i="47" s="1"/>
  <c r="C399" i="47"/>
  <c r="D398" i="47"/>
  <c r="E398" i="47" s="1"/>
  <c r="D397" i="47"/>
  <c r="E397" i="47" s="1"/>
  <c r="D396" i="47"/>
  <c r="C395" i="47"/>
  <c r="D394" i="47"/>
  <c r="E394" i="47" s="1"/>
  <c r="D393" i="47"/>
  <c r="E393" i="47" s="1"/>
  <c r="C392" i="47"/>
  <c r="D391" i="47"/>
  <c r="E391" i="47" s="1"/>
  <c r="D390" i="47"/>
  <c r="E390" i="47" s="1"/>
  <c r="D389" i="47"/>
  <c r="E389" i="47" s="1"/>
  <c r="D388" i="47"/>
  <c r="C388" i="47"/>
  <c r="D387" i="47"/>
  <c r="E387" i="47" s="1"/>
  <c r="D386" i="47"/>
  <c r="E386" i="47" s="1"/>
  <c r="D385" i="47"/>
  <c r="D384" i="47"/>
  <c r="E384" i="47" s="1"/>
  <c r="D383" i="47"/>
  <c r="E383" i="47" s="1"/>
  <c r="C382" i="47"/>
  <c r="D381" i="47"/>
  <c r="E381" i="47" s="1"/>
  <c r="D380" i="47"/>
  <c r="E380" i="47" s="1"/>
  <c r="D379" i="47"/>
  <c r="E379" i="47" s="1"/>
  <c r="C378" i="47"/>
  <c r="D377" i="47"/>
  <c r="E377" i="47" s="1"/>
  <c r="D376" i="47"/>
  <c r="E376" i="47" s="1"/>
  <c r="D375" i="47"/>
  <c r="D374" i="47"/>
  <c r="E374" i="47" s="1"/>
  <c r="C373" i="47"/>
  <c r="D372" i="47"/>
  <c r="E372" i="47" s="1"/>
  <c r="D371" i="47"/>
  <c r="E371" i="47" s="1"/>
  <c r="D370" i="47"/>
  <c r="E370" i="47" s="1"/>
  <c r="D369" i="47"/>
  <c r="E369" i="47" s="1"/>
  <c r="C368" i="47"/>
  <c r="D367" i="47"/>
  <c r="E367" i="47" s="1"/>
  <c r="D366" i="47"/>
  <c r="E366" i="47" s="1"/>
  <c r="D365" i="47"/>
  <c r="E365" i="47" s="1"/>
  <c r="D364" i="47"/>
  <c r="E364" i="47" s="1"/>
  <c r="D363" i="47"/>
  <c r="C362" i="47"/>
  <c r="D361" i="47"/>
  <c r="E361" i="47" s="1"/>
  <c r="D360" i="47"/>
  <c r="E360" i="47" s="1"/>
  <c r="D359" i="47"/>
  <c r="E359" i="47" s="1"/>
  <c r="D358" i="47"/>
  <c r="E358" i="47" s="1"/>
  <c r="C357" i="47"/>
  <c r="D356" i="47"/>
  <c r="E356" i="47" s="1"/>
  <c r="D355" i="47"/>
  <c r="E355" i="47" s="1"/>
  <c r="D354" i="47"/>
  <c r="C353" i="47"/>
  <c r="D352" i="47"/>
  <c r="E352" i="47" s="1"/>
  <c r="D351" i="47"/>
  <c r="E351" i="47" s="1"/>
  <c r="D350" i="47"/>
  <c r="E350" i="47" s="1"/>
  <c r="D349" i="47"/>
  <c r="E349" i="47" s="1"/>
  <c r="C348" i="47"/>
  <c r="D347" i="47"/>
  <c r="E347" i="47" s="1"/>
  <c r="D346" i="47"/>
  <c r="E346" i="47" s="1"/>
  <c r="D345" i="47"/>
  <c r="C344" i="47"/>
  <c r="D343" i="47"/>
  <c r="E343" i="47" s="1"/>
  <c r="D342" i="47"/>
  <c r="E342" i="47" s="1"/>
  <c r="D341" i="47"/>
  <c r="E341" i="47" s="1"/>
  <c r="J339" i="47"/>
  <c r="D338" i="47"/>
  <c r="E338" i="47" s="1"/>
  <c r="D337" i="47"/>
  <c r="E337" i="47" s="1"/>
  <c r="D336" i="47"/>
  <c r="E336" i="47" s="1"/>
  <c r="D335" i="47"/>
  <c r="E335" i="47" s="1"/>
  <c r="D334" i="47"/>
  <c r="E334" i="47" s="1"/>
  <c r="D333" i="47"/>
  <c r="E333" i="47" s="1"/>
  <c r="D332" i="47"/>
  <c r="C331" i="47"/>
  <c r="D330" i="47"/>
  <c r="E330" i="47" s="1"/>
  <c r="E329" i="47"/>
  <c r="D329" i="47"/>
  <c r="C328" i="47"/>
  <c r="D327" i="47"/>
  <c r="E327" i="47" s="1"/>
  <c r="D326" i="47"/>
  <c r="C325" i="47"/>
  <c r="D324" i="47"/>
  <c r="E324" i="47" s="1"/>
  <c r="D323" i="47"/>
  <c r="E323" i="47" s="1"/>
  <c r="D322" i="47"/>
  <c r="E322" i="47" s="1"/>
  <c r="E321" i="47"/>
  <c r="D321" i="47"/>
  <c r="D320" i="47"/>
  <c r="E320" i="47" s="1"/>
  <c r="D319" i="47"/>
  <c r="E319" i="47" s="1"/>
  <c r="D318" i="47"/>
  <c r="E318" i="47" s="1"/>
  <c r="E317" i="47"/>
  <c r="D317" i="47"/>
  <c r="D316" i="47"/>
  <c r="C315" i="47"/>
  <c r="E313" i="47"/>
  <c r="D313" i="47"/>
  <c r="D312" i="47"/>
  <c r="D311" i="47"/>
  <c r="E311" i="47" s="1"/>
  <c r="D310" i="47"/>
  <c r="E310" i="47" s="1"/>
  <c r="D309" i="47"/>
  <c r="E309" i="47" s="1"/>
  <c r="C308" i="47"/>
  <c r="D307" i="47"/>
  <c r="D306" i="47"/>
  <c r="E306" i="47" s="1"/>
  <c r="C305" i="47"/>
  <c r="D304" i="47"/>
  <c r="D303" i="47"/>
  <c r="E303" i="47" s="1"/>
  <c r="C302" i="47"/>
  <c r="D301" i="47"/>
  <c r="E301" i="47" s="1"/>
  <c r="D300" i="47"/>
  <c r="E300" i="47" s="1"/>
  <c r="D299" i="47"/>
  <c r="C298" i="47"/>
  <c r="D297" i="47"/>
  <c r="E297" i="47" s="1"/>
  <c r="E296" i="47" s="1"/>
  <c r="C296" i="47"/>
  <c r="D295" i="47"/>
  <c r="E295" i="47" s="1"/>
  <c r="D294" i="47"/>
  <c r="E294" i="47" s="1"/>
  <c r="D293" i="47"/>
  <c r="E293" i="47" s="1"/>
  <c r="D292" i="47"/>
  <c r="E292" i="47" s="1"/>
  <c r="D291" i="47"/>
  <c r="E290" i="47"/>
  <c r="D290" i="47"/>
  <c r="C289" i="47"/>
  <c r="D288" i="47"/>
  <c r="E288" i="47" s="1"/>
  <c r="D287" i="47"/>
  <c r="E287" i="47" s="1"/>
  <c r="D286" i="47"/>
  <c r="E286" i="47" s="1"/>
  <c r="D285" i="47"/>
  <c r="E285" i="47" s="1"/>
  <c r="D284" i="47"/>
  <c r="E284" i="47" s="1"/>
  <c r="D283" i="47"/>
  <c r="E283" i="47" s="1"/>
  <c r="D282" i="47"/>
  <c r="E282" i="47" s="1"/>
  <c r="D281" i="47"/>
  <c r="E281" i="47" s="1"/>
  <c r="D280" i="47"/>
  <c r="E280" i="47" s="1"/>
  <c r="D279" i="47"/>
  <c r="E279" i="47" s="1"/>
  <c r="D278" i="47"/>
  <c r="E278" i="47" s="1"/>
  <c r="D277" i="47"/>
  <c r="E277" i="47" s="1"/>
  <c r="D276" i="47"/>
  <c r="E276" i="47" s="1"/>
  <c r="D275" i="47"/>
  <c r="E275" i="47" s="1"/>
  <c r="D274" i="47"/>
  <c r="E274" i="47" s="1"/>
  <c r="D273" i="47"/>
  <c r="E273" i="47" s="1"/>
  <c r="D272" i="47"/>
  <c r="E272" i="47" s="1"/>
  <c r="D271" i="47"/>
  <c r="E271" i="47" s="1"/>
  <c r="D270" i="47"/>
  <c r="E270" i="47" s="1"/>
  <c r="D269" i="47"/>
  <c r="E269" i="47" s="1"/>
  <c r="D268" i="47"/>
  <c r="E268" i="47" s="1"/>
  <c r="D267" i="47"/>
  <c r="E267" i="47" s="1"/>
  <c r="E266" i="47"/>
  <c r="D266" i="47"/>
  <c r="C265" i="47"/>
  <c r="D264" i="47"/>
  <c r="E264" i="47" s="1"/>
  <c r="D262" i="47"/>
  <c r="E262" i="47" s="1"/>
  <c r="D261" i="47"/>
  <c r="E261" i="47" s="1"/>
  <c r="D260" i="47"/>
  <c r="C260" i="47"/>
  <c r="J259" i="47"/>
  <c r="J258" i="47"/>
  <c r="J257" i="47"/>
  <c r="J256" i="47"/>
  <c r="D252" i="47"/>
  <c r="E252" i="47" s="1"/>
  <c r="D251" i="47"/>
  <c r="E251" i="47" s="1"/>
  <c r="C250" i="47"/>
  <c r="D249" i="47"/>
  <c r="E249" i="47" s="1"/>
  <c r="D248" i="47"/>
  <c r="E248" i="47" s="1"/>
  <c r="D247" i="47"/>
  <c r="E247" i="47" s="1"/>
  <c r="D246" i="47"/>
  <c r="D245" i="47"/>
  <c r="E245" i="47" s="1"/>
  <c r="C244" i="47"/>
  <c r="C243" i="47" s="1"/>
  <c r="D242" i="47"/>
  <c r="E242" i="47" s="1"/>
  <c r="D241" i="47"/>
  <c r="E241" i="47" s="1"/>
  <c r="E239" i="47" s="1"/>
  <c r="E238" i="47" s="1"/>
  <c r="D240" i="47"/>
  <c r="E240" i="47" s="1"/>
  <c r="D239" i="47"/>
  <c r="D238" i="47" s="1"/>
  <c r="C239" i="47"/>
  <c r="C238" i="47" s="1"/>
  <c r="D237" i="47"/>
  <c r="C236" i="47"/>
  <c r="C235" i="47"/>
  <c r="D234" i="47"/>
  <c r="E234" i="47" s="1"/>
  <c r="E233" i="47" s="1"/>
  <c r="C233" i="47"/>
  <c r="D232" i="47"/>
  <c r="E232" i="47" s="1"/>
  <c r="D231" i="47"/>
  <c r="D230" i="47"/>
  <c r="E230" i="47" s="1"/>
  <c r="C229" i="47"/>
  <c r="C228" i="47" s="1"/>
  <c r="D227" i="47"/>
  <c r="D226" i="47"/>
  <c r="E226" i="47" s="1"/>
  <c r="E225" i="47"/>
  <c r="D225" i="47"/>
  <c r="E224" i="47"/>
  <c r="D224" i="47"/>
  <c r="C223" i="47"/>
  <c r="C222" i="47" s="1"/>
  <c r="D221" i="47"/>
  <c r="E221" i="47" s="1"/>
  <c r="E220" i="47" s="1"/>
  <c r="C220" i="47"/>
  <c r="D219" i="47"/>
  <c r="D218" i="47"/>
  <c r="E218" i="47" s="1"/>
  <c r="D217" i="47"/>
  <c r="E217" i="47" s="1"/>
  <c r="C216" i="47"/>
  <c r="D214" i="47"/>
  <c r="C213" i="47"/>
  <c r="D212" i="47"/>
  <c r="C211" i="47"/>
  <c r="D210" i="47"/>
  <c r="E210" i="47" s="1"/>
  <c r="D209" i="47"/>
  <c r="D208" i="47"/>
  <c r="E208" i="47" s="1"/>
  <c r="C207" i="47"/>
  <c r="D206" i="47"/>
  <c r="E206" i="47" s="1"/>
  <c r="D205" i="47"/>
  <c r="E205" i="47" s="1"/>
  <c r="C204" i="47"/>
  <c r="C203" i="47" s="1"/>
  <c r="D202" i="47"/>
  <c r="E202" i="47" s="1"/>
  <c r="E201" i="47" s="1"/>
  <c r="E200" i="47" s="1"/>
  <c r="D201" i="47"/>
  <c r="D200" i="47" s="1"/>
  <c r="C201" i="47"/>
  <c r="C200" i="47"/>
  <c r="D199" i="47"/>
  <c r="E199" i="47" s="1"/>
  <c r="E198" i="47" s="1"/>
  <c r="E197" i="47" s="1"/>
  <c r="D198" i="47"/>
  <c r="D197" i="47" s="1"/>
  <c r="C198" i="47"/>
  <c r="C197" i="47"/>
  <c r="D196" i="47"/>
  <c r="E196" i="47" s="1"/>
  <c r="E195" i="47" s="1"/>
  <c r="C195" i="47"/>
  <c r="D194" i="47"/>
  <c r="D193" i="47" s="1"/>
  <c r="C193" i="47"/>
  <c r="D192" i="47"/>
  <c r="E192" i="47" s="1"/>
  <c r="D191" i="47"/>
  <c r="E191" i="47" s="1"/>
  <c r="D190" i="47"/>
  <c r="E190" i="47" s="1"/>
  <c r="C189" i="47"/>
  <c r="D187" i="47"/>
  <c r="E187" i="47" s="1"/>
  <c r="D186" i="47"/>
  <c r="C185" i="47"/>
  <c r="C184" i="47" s="1"/>
  <c r="D183" i="47"/>
  <c r="E183" i="47" s="1"/>
  <c r="E182" i="47" s="1"/>
  <c r="D181" i="47"/>
  <c r="E181" i="47" s="1"/>
  <c r="E180" i="47" s="1"/>
  <c r="C179" i="47"/>
  <c r="J178" i="47"/>
  <c r="J177" i="47"/>
  <c r="D176" i="47"/>
  <c r="E176" i="47" s="1"/>
  <c r="D175" i="47"/>
  <c r="C174" i="47"/>
  <c r="D173" i="47"/>
  <c r="E173" i="47" s="1"/>
  <c r="D172" i="47"/>
  <c r="C171" i="47"/>
  <c r="C170" i="47" s="1"/>
  <c r="J170" i="47"/>
  <c r="D169" i="47"/>
  <c r="E169" i="47" s="1"/>
  <c r="D168" i="47"/>
  <c r="E168" i="47" s="1"/>
  <c r="C167" i="47"/>
  <c r="D166" i="47"/>
  <c r="D165" i="47"/>
  <c r="E165" i="47" s="1"/>
  <c r="C164" i="47"/>
  <c r="J163" i="47"/>
  <c r="D162" i="47"/>
  <c r="E162" i="47" s="1"/>
  <c r="D161" i="47"/>
  <c r="C160" i="47"/>
  <c r="D159" i="47"/>
  <c r="E159" i="47" s="1"/>
  <c r="D158" i="47"/>
  <c r="E158" i="47" s="1"/>
  <c r="C157" i="47"/>
  <c r="D156" i="47"/>
  <c r="E156" i="47" s="1"/>
  <c r="D155" i="47"/>
  <c r="C154" i="47"/>
  <c r="C153" i="47" s="1"/>
  <c r="J153" i="47"/>
  <c r="J152" i="47"/>
  <c r="D151" i="47"/>
  <c r="E151" i="47" s="1"/>
  <c r="D150" i="47"/>
  <c r="E150" i="47" s="1"/>
  <c r="C149" i="47"/>
  <c r="D148" i="47"/>
  <c r="E148" i="47" s="1"/>
  <c r="D147" i="47"/>
  <c r="C146" i="47"/>
  <c r="D145" i="47"/>
  <c r="E145" i="47" s="1"/>
  <c r="D144" i="47"/>
  <c r="C143" i="47"/>
  <c r="D142" i="47"/>
  <c r="E142" i="47" s="1"/>
  <c r="D141" i="47"/>
  <c r="E141" i="47" s="1"/>
  <c r="D140" i="47"/>
  <c r="C140" i="47"/>
  <c r="D139" i="47"/>
  <c r="E139" i="47" s="1"/>
  <c r="D138" i="47"/>
  <c r="E138" i="47" s="1"/>
  <c r="D137" i="47"/>
  <c r="E137" i="47" s="1"/>
  <c r="C136" i="47"/>
  <c r="C135" i="47" s="1"/>
  <c r="J135" i="47"/>
  <c r="D134" i="47"/>
  <c r="E134" i="47" s="1"/>
  <c r="D133" i="47"/>
  <c r="E133" i="47" s="1"/>
  <c r="C132" i="47"/>
  <c r="D131" i="47"/>
  <c r="E131" i="47" s="1"/>
  <c r="E130" i="47"/>
  <c r="D130" i="47"/>
  <c r="C129" i="47"/>
  <c r="D128" i="47"/>
  <c r="D127" i="47"/>
  <c r="E127" i="47" s="1"/>
  <c r="C126" i="47"/>
  <c r="D125" i="47"/>
  <c r="D124" i="47"/>
  <c r="E124" i="47" s="1"/>
  <c r="C123" i="47"/>
  <c r="C116" i="47" s="1"/>
  <c r="D122" i="47"/>
  <c r="E122" i="47" s="1"/>
  <c r="D121" i="47"/>
  <c r="E121" i="47" s="1"/>
  <c r="C120" i="47"/>
  <c r="D119" i="47"/>
  <c r="E119" i="47" s="1"/>
  <c r="D118" i="47"/>
  <c r="E118" i="47" s="1"/>
  <c r="E117" i="47" s="1"/>
  <c r="C117" i="47"/>
  <c r="J116" i="47"/>
  <c r="J115" i="47"/>
  <c r="J114" i="47"/>
  <c r="D113" i="47"/>
  <c r="E113" i="47" s="1"/>
  <c r="D112" i="47"/>
  <c r="E112" i="47" s="1"/>
  <c r="D111" i="47"/>
  <c r="E111" i="47" s="1"/>
  <c r="D110" i="47"/>
  <c r="E110" i="47" s="1"/>
  <c r="D109" i="47"/>
  <c r="E109" i="47" s="1"/>
  <c r="D108" i="47"/>
  <c r="E108" i="47" s="1"/>
  <c r="D107" i="47"/>
  <c r="E107" i="47" s="1"/>
  <c r="D106" i="47"/>
  <c r="E106" i="47" s="1"/>
  <c r="D105" i="47"/>
  <c r="E105" i="47" s="1"/>
  <c r="D104" i="47"/>
  <c r="E104" i="47" s="1"/>
  <c r="D103" i="47"/>
  <c r="E103" i="47" s="1"/>
  <c r="D102" i="47"/>
  <c r="D101" i="47"/>
  <c r="E101" i="47" s="1"/>
  <c r="D100" i="47"/>
  <c r="E100" i="47" s="1"/>
  <c r="E99" i="47"/>
  <c r="D99" i="47"/>
  <c r="D98" i="47"/>
  <c r="E98" i="47" s="1"/>
  <c r="J97" i="47"/>
  <c r="C97" i="47"/>
  <c r="C67" i="47" s="1"/>
  <c r="D96" i="47"/>
  <c r="E96" i="47" s="1"/>
  <c r="E95" i="47"/>
  <c r="D95" i="47"/>
  <c r="D94" i="47"/>
  <c r="E94" i="47" s="1"/>
  <c r="D93" i="47"/>
  <c r="E93" i="47" s="1"/>
  <c r="D92" i="47"/>
  <c r="E92" i="47" s="1"/>
  <c r="E91" i="47"/>
  <c r="D91" i="47"/>
  <c r="D90" i="47"/>
  <c r="E90" i="47" s="1"/>
  <c r="D89" i="47"/>
  <c r="E89" i="47" s="1"/>
  <c r="D88" i="47"/>
  <c r="E88" i="47" s="1"/>
  <c r="D87" i="47"/>
  <c r="E87" i="47" s="1"/>
  <c r="E86" i="47"/>
  <c r="D86" i="47"/>
  <c r="D85" i="47"/>
  <c r="E85" i="47" s="1"/>
  <c r="D84" i="47"/>
  <c r="E84" i="47" s="1"/>
  <c r="D83" i="47"/>
  <c r="E83" i="47" s="1"/>
  <c r="D82" i="47"/>
  <c r="E82" i="47" s="1"/>
  <c r="D81" i="47"/>
  <c r="E81" i="47" s="1"/>
  <c r="D80" i="47"/>
  <c r="E80" i="47" s="1"/>
  <c r="D79" i="47"/>
  <c r="E79" i="47" s="1"/>
  <c r="E78" i="47"/>
  <c r="D78" i="47"/>
  <c r="D77" i="47"/>
  <c r="E77" i="47" s="1"/>
  <c r="D76" i="47"/>
  <c r="E76" i="47" s="1"/>
  <c r="E75" i="47"/>
  <c r="D75" i="47"/>
  <c r="D74" i="47"/>
  <c r="E74" i="47" s="1"/>
  <c r="D73" i="47"/>
  <c r="E73" i="47" s="1"/>
  <c r="D72" i="47"/>
  <c r="E72" i="47" s="1"/>
  <c r="E71" i="47"/>
  <c r="D71" i="47"/>
  <c r="D70" i="47"/>
  <c r="E70" i="47" s="1"/>
  <c r="D69" i="47"/>
  <c r="J68" i="47"/>
  <c r="C68" i="47"/>
  <c r="J67" i="47"/>
  <c r="D66" i="47"/>
  <c r="E66" i="47" s="1"/>
  <c r="D65" i="47"/>
  <c r="E65" i="47" s="1"/>
  <c r="E64" i="47"/>
  <c r="D64" i="47"/>
  <c r="D63" i="47"/>
  <c r="E63" i="47" s="1"/>
  <c r="D62" i="47"/>
  <c r="E62" i="47" s="1"/>
  <c r="J61" i="47"/>
  <c r="C61" i="47"/>
  <c r="E60" i="47"/>
  <c r="D60" i="47"/>
  <c r="E59" i="47"/>
  <c r="D59" i="47"/>
  <c r="E58" i="47"/>
  <c r="D58" i="47"/>
  <c r="E57" i="47"/>
  <c r="D57" i="47"/>
  <c r="E56" i="47"/>
  <c r="D56" i="47"/>
  <c r="E55" i="47"/>
  <c r="D55" i="47"/>
  <c r="E54" i="47"/>
  <c r="D54" i="47"/>
  <c r="E53" i="47"/>
  <c r="D53" i="47"/>
  <c r="E52" i="47"/>
  <c r="D52" i="47"/>
  <c r="E51" i="47"/>
  <c r="D51" i="47"/>
  <c r="E50" i="47"/>
  <c r="D50" i="47"/>
  <c r="E49" i="47"/>
  <c r="D49" i="47"/>
  <c r="E48" i="47"/>
  <c r="D48" i="47"/>
  <c r="E47" i="47"/>
  <c r="D47" i="47"/>
  <c r="D46" i="47"/>
  <c r="E46" i="47" s="1"/>
  <c r="D45" i="47"/>
  <c r="E45" i="47" s="1"/>
  <c r="D44" i="47"/>
  <c r="E44" i="47" s="1"/>
  <c r="D43" i="47"/>
  <c r="E43" i="47" s="1"/>
  <c r="D42" i="47"/>
  <c r="E42" i="47" s="1"/>
  <c r="E41" i="47"/>
  <c r="D41" i="47"/>
  <c r="D40" i="47"/>
  <c r="E40" i="47" s="1"/>
  <c r="D39" i="47"/>
  <c r="J38" i="47"/>
  <c r="C38" i="47"/>
  <c r="E37" i="47"/>
  <c r="D37" i="47"/>
  <c r="D36" i="47"/>
  <c r="E36" i="47" s="1"/>
  <c r="D35" i="47"/>
  <c r="E35" i="47" s="1"/>
  <c r="D34" i="47"/>
  <c r="E34" i="47" s="1"/>
  <c r="E33" i="47"/>
  <c r="D33" i="47"/>
  <c r="D32" i="47"/>
  <c r="E32" i="47" s="1"/>
  <c r="D31" i="47"/>
  <c r="E31" i="47" s="1"/>
  <c r="D30" i="47"/>
  <c r="E30" i="47" s="1"/>
  <c r="E29" i="47"/>
  <c r="D29" i="47"/>
  <c r="D28" i="47"/>
  <c r="E28" i="47" s="1"/>
  <c r="D27" i="47"/>
  <c r="E27" i="47" s="1"/>
  <c r="D26" i="47"/>
  <c r="E26" i="47" s="1"/>
  <c r="E25" i="47"/>
  <c r="D25" i="47"/>
  <c r="D24" i="47"/>
  <c r="E24" i="47" s="1"/>
  <c r="D23" i="47"/>
  <c r="E23" i="47" s="1"/>
  <c r="D22" i="47"/>
  <c r="E22" i="47" s="1"/>
  <c r="E21" i="47"/>
  <c r="D21" i="47"/>
  <c r="D20" i="47"/>
  <c r="E20" i="47" s="1"/>
  <c r="D19" i="47"/>
  <c r="E19" i="47" s="1"/>
  <c r="D18" i="47"/>
  <c r="E17" i="47"/>
  <c r="D17" i="47"/>
  <c r="D16" i="47"/>
  <c r="E16" i="47" s="1"/>
  <c r="D15" i="47"/>
  <c r="E15" i="47" s="1"/>
  <c r="D14" i="47"/>
  <c r="E14" i="47" s="1"/>
  <c r="E13" i="47"/>
  <c r="D13" i="47"/>
  <c r="D12" i="47"/>
  <c r="E12" i="47" s="1"/>
  <c r="J11" i="47"/>
  <c r="C11" i="47"/>
  <c r="D10" i="47"/>
  <c r="E10" i="47" s="1"/>
  <c r="D9" i="47"/>
  <c r="E9" i="47" s="1"/>
  <c r="D8" i="47"/>
  <c r="E8" i="47" s="1"/>
  <c r="D7" i="47"/>
  <c r="D6" i="47"/>
  <c r="E6" i="47" s="1"/>
  <c r="E5" i="47"/>
  <c r="D5" i="47"/>
  <c r="J4" i="47"/>
  <c r="C4" i="47"/>
  <c r="C3" i="47" s="1"/>
  <c r="J3" i="47"/>
  <c r="J2" i="47"/>
  <c r="J1" i="47"/>
  <c r="D779" i="46"/>
  <c r="D778" i="46" s="1"/>
  <c r="C778" i="46"/>
  <c r="D777" i="46"/>
  <c r="E777" i="46" s="1"/>
  <c r="D776" i="46"/>
  <c r="E776" i="46" s="1"/>
  <c r="D775" i="46"/>
  <c r="E775" i="46" s="1"/>
  <c r="D774" i="46"/>
  <c r="C773" i="46"/>
  <c r="C772" i="46" s="1"/>
  <c r="D771" i="46"/>
  <c r="E771" i="46" s="1"/>
  <c r="D770" i="46"/>
  <c r="E770" i="46" s="1"/>
  <c r="C769" i="46"/>
  <c r="C768" i="46" s="1"/>
  <c r="D767" i="46"/>
  <c r="C766" i="46"/>
  <c r="D765" i="46"/>
  <c r="E765" i="46" s="1"/>
  <c r="D764" i="46"/>
  <c r="E764" i="46" s="1"/>
  <c r="D763" i="46"/>
  <c r="E763" i="46" s="1"/>
  <c r="C762" i="46"/>
  <c r="C761" i="46" s="1"/>
  <c r="D760" i="46"/>
  <c r="E760" i="46" s="1"/>
  <c r="D759" i="46"/>
  <c r="E759" i="46" s="1"/>
  <c r="D758" i="46"/>
  <c r="E758" i="46" s="1"/>
  <c r="C757" i="46"/>
  <c r="C756" i="46" s="1"/>
  <c r="D755" i="46"/>
  <c r="E755" i="46" s="1"/>
  <c r="D754" i="46"/>
  <c r="D753" i="46"/>
  <c r="E753" i="46" s="1"/>
  <c r="C752" i="46"/>
  <c r="C751" i="46"/>
  <c r="D750" i="46"/>
  <c r="E750" i="46" s="1"/>
  <c r="D749" i="46"/>
  <c r="E749" i="46" s="1"/>
  <c r="D748" i="46"/>
  <c r="C747" i="46"/>
  <c r="D746" i="46"/>
  <c r="E746" i="46" s="1"/>
  <c r="E745" i="46" s="1"/>
  <c r="C745" i="46"/>
  <c r="D743" i="46"/>
  <c r="E743" i="46" s="1"/>
  <c r="E742" i="46" s="1"/>
  <c r="D742" i="46"/>
  <c r="C742" i="46"/>
  <c r="D741" i="46"/>
  <c r="E741" i="46" s="1"/>
  <c r="E740" i="46" s="1"/>
  <c r="C740" i="46"/>
  <c r="D739" i="46"/>
  <c r="E739" i="46" s="1"/>
  <c r="D738" i="46"/>
  <c r="E738" i="46" s="1"/>
  <c r="D737" i="46"/>
  <c r="E737" i="46" s="1"/>
  <c r="D736" i="46"/>
  <c r="C735" i="46"/>
  <c r="C734" i="46" s="1"/>
  <c r="D733" i="46"/>
  <c r="C732" i="46"/>
  <c r="C731" i="46"/>
  <c r="D730" i="46"/>
  <c r="E730" i="46" s="1"/>
  <c r="D729" i="46"/>
  <c r="C728" i="46"/>
  <c r="J727" i="46"/>
  <c r="J726" i="46"/>
  <c r="D725" i="46"/>
  <c r="E725" i="46" s="1"/>
  <c r="D724" i="46"/>
  <c r="C723" i="46"/>
  <c r="D722" i="46"/>
  <c r="E722" i="46" s="1"/>
  <c r="D721" i="46"/>
  <c r="E721" i="46" s="1"/>
  <c r="D720" i="46"/>
  <c r="E720" i="46" s="1"/>
  <c r="C719" i="46"/>
  <c r="C718" i="46" s="1"/>
  <c r="C717" i="46" s="1"/>
  <c r="J718" i="46"/>
  <c r="J717" i="46"/>
  <c r="D716" i="46"/>
  <c r="E716" i="46" s="1"/>
  <c r="D715" i="46"/>
  <c r="E715" i="46" s="1"/>
  <c r="D714" i="46"/>
  <c r="E714" i="46" s="1"/>
  <c r="D713" i="46"/>
  <c r="E713" i="46" s="1"/>
  <c r="D712" i="46"/>
  <c r="E712" i="46" s="1"/>
  <c r="D711" i="46"/>
  <c r="E711" i="46" s="1"/>
  <c r="D710" i="46"/>
  <c r="E710" i="46" s="1"/>
  <c r="D709" i="46"/>
  <c r="E709" i="46" s="1"/>
  <c r="D708" i="46"/>
  <c r="E708" i="46" s="1"/>
  <c r="D707" i="46"/>
  <c r="E707" i="46" s="1"/>
  <c r="E706" i="46"/>
  <c r="D706" i="46"/>
  <c r="D705" i="46"/>
  <c r="E705" i="46" s="1"/>
  <c r="D704" i="46"/>
  <c r="E704" i="46" s="1"/>
  <c r="D703" i="46"/>
  <c r="E703" i="46" s="1"/>
  <c r="D702" i="46"/>
  <c r="C701" i="46"/>
  <c r="D700" i="46"/>
  <c r="E700" i="46" s="1"/>
  <c r="D699" i="46"/>
  <c r="E699" i="46" s="1"/>
  <c r="D698" i="46"/>
  <c r="E698" i="46" s="1"/>
  <c r="D697" i="46"/>
  <c r="E697" i="46" s="1"/>
  <c r="D696" i="46"/>
  <c r="C695" i="46"/>
  <c r="D694" i="46"/>
  <c r="E694" i="46" s="1"/>
  <c r="D693" i="46"/>
  <c r="E693" i="46" s="1"/>
  <c r="D692" i="46"/>
  <c r="E692" i="46" s="1"/>
  <c r="E691" i="46"/>
  <c r="D691" i="46"/>
  <c r="D690" i="46"/>
  <c r="E690" i="46" s="1"/>
  <c r="D689" i="46"/>
  <c r="E689" i="46" s="1"/>
  <c r="C688" i="46"/>
  <c r="D687" i="46"/>
  <c r="E687" i="46" s="1"/>
  <c r="D686" i="46"/>
  <c r="D685" i="46"/>
  <c r="E685" i="46" s="1"/>
  <c r="C684" i="46"/>
  <c r="D683" i="46"/>
  <c r="E683" i="46" s="1"/>
  <c r="D682" i="46"/>
  <c r="E682" i="46" s="1"/>
  <c r="D681" i="46"/>
  <c r="C680" i="46"/>
  <c r="D679" i="46"/>
  <c r="E679" i="46" s="1"/>
  <c r="D678" i="46"/>
  <c r="C677" i="46"/>
  <c r="D676" i="46"/>
  <c r="E676" i="46" s="1"/>
  <c r="E675" i="46"/>
  <c r="D675" i="46"/>
  <c r="D674" i="46"/>
  <c r="E674" i="46" s="1"/>
  <c r="D673" i="46"/>
  <c r="E673" i="46" s="1"/>
  <c r="D672" i="46"/>
  <c r="C672" i="46"/>
  <c r="D671" i="46"/>
  <c r="E671" i="46" s="1"/>
  <c r="D670" i="46"/>
  <c r="E670" i="46" s="1"/>
  <c r="D669" i="46"/>
  <c r="E669" i="46" s="1"/>
  <c r="D668" i="46"/>
  <c r="E668" i="46" s="1"/>
  <c r="D667" i="46"/>
  <c r="E667" i="46" s="1"/>
  <c r="C666" i="46"/>
  <c r="D665" i="46"/>
  <c r="E665" i="46" s="1"/>
  <c r="D664" i="46"/>
  <c r="E664" i="46" s="1"/>
  <c r="D663" i="46"/>
  <c r="C662" i="46"/>
  <c r="D661" i="46"/>
  <c r="E661" i="46" s="1"/>
  <c r="D660" i="46"/>
  <c r="E660" i="46" s="1"/>
  <c r="D659" i="46"/>
  <c r="E659" i="46" s="1"/>
  <c r="D658" i="46"/>
  <c r="E658" i="46" s="1"/>
  <c r="D657" i="46"/>
  <c r="E657" i="46" s="1"/>
  <c r="D656" i="46"/>
  <c r="E656" i="46" s="1"/>
  <c r="D655" i="46"/>
  <c r="E655" i="46" s="1"/>
  <c r="D654" i="46"/>
  <c r="C654" i="46"/>
  <c r="D653" i="46"/>
  <c r="E653" i="46" s="1"/>
  <c r="D652" i="46"/>
  <c r="E652" i="46" s="1"/>
  <c r="D651" i="46"/>
  <c r="E651" i="46" s="1"/>
  <c r="D650" i="46"/>
  <c r="E650" i="46" s="1"/>
  <c r="D649" i="46"/>
  <c r="D648" i="46"/>
  <c r="E648" i="46" s="1"/>
  <c r="C647" i="46"/>
  <c r="J646" i="46"/>
  <c r="E645" i="46"/>
  <c r="D645" i="46"/>
  <c r="D644" i="46"/>
  <c r="E644" i="46" s="1"/>
  <c r="J643" i="46"/>
  <c r="C643" i="46"/>
  <c r="D642" i="46"/>
  <c r="E642" i="46" s="1"/>
  <c r="D641" i="46"/>
  <c r="E641" i="46" s="1"/>
  <c r="D640" i="46"/>
  <c r="E640" i="46" s="1"/>
  <c r="J639" i="46"/>
  <c r="C639" i="46"/>
  <c r="D638" i="46"/>
  <c r="E638" i="46" s="1"/>
  <c r="D637" i="46"/>
  <c r="E637" i="46" s="1"/>
  <c r="E636" i="46"/>
  <c r="D636" i="46"/>
  <c r="D635" i="46"/>
  <c r="E635" i="46" s="1"/>
  <c r="D634" i="46"/>
  <c r="E634" i="46" s="1"/>
  <c r="D633" i="46"/>
  <c r="E633" i="46" s="1"/>
  <c r="D632" i="46"/>
  <c r="E632" i="46" s="1"/>
  <c r="D631" i="46"/>
  <c r="E631" i="46" s="1"/>
  <c r="D630" i="46"/>
  <c r="C629" i="46"/>
  <c r="D628" i="46"/>
  <c r="E628" i="46" s="1"/>
  <c r="D627" i="46"/>
  <c r="E627" i="46" s="1"/>
  <c r="D626" i="46"/>
  <c r="E626" i="46" s="1"/>
  <c r="D625" i="46"/>
  <c r="E625" i="46" s="1"/>
  <c r="D624" i="46"/>
  <c r="E624" i="46" s="1"/>
  <c r="D623" i="46"/>
  <c r="E623" i="46" s="1"/>
  <c r="D622" i="46"/>
  <c r="E622" i="46" s="1"/>
  <c r="D621" i="46"/>
  <c r="E621" i="46" s="1"/>
  <c r="D620" i="46"/>
  <c r="E620" i="46" s="1"/>
  <c r="D619" i="46"/>
  <c r="E619" i="46" s="1"/>
  <c r="D618" i="46"/>
  <c r="C617" i="46"/>
  <c r="D616" i="46"/>
  <c r="E616" i="46" s="1"/>
  <c r="D615" i="46"/>
  <c r="E615" i="46" s="1"/>
  <c r="D614" i="46"/>
  <c r="E614" i="46" s="1"/>
  <c r="D613" i="46"/>
  <c r="D612" i="46"/>
  <c r="E612" i="46" s="1"/>
  <c r="C611" i="46"/>
  <c r="D610" i="46"/>
  <c r="E610" i="46" s="1"/>
  <c r="D609" i="46"/>
  <c r="E609" i="46" s="1"/>
  <c r="D608" i="46"/>
  <c r="E608" i="46" s="1"/>
  <c r="D607" i="46"/>
  <c r="E607" i="46" s="1"/>
  <c r="D606" i="46"/>
  <c r="E606" i="46" s="1"/>
  <c r="D605" i="46"/>
  <c r="C604" i="46"/>
  <c r="D603" i="46"/>
  <c r="E603" i="46" s="1"/>
  <c r="D602" i="46"/>
  <c r="E602" i="46" s="1"/>
  <c r="D601" i="46"/>
  <c r="E601" i="46" s="1"/>
  <c r="C600" i="46"/>
  <c r="D599" i="46"/>
  <c r="E599" i="46" s="1"/>
  <c r="D598" i="46"/>
  <c r="E598" i="46" s="1"/>
  <c r="D597" i="46"/>
  <c r="E597" i="46" s="1"/>
  <c r="C596" i="46"/>
  <c r="D595" i="46"/>
  <c r="E595" i="46" s="1"/>
  <c r="D594" i="46"/>
  <c r="E594" i="46" s="1"/>
  <c r="D593" i="46"/>
  <c r="C593" i="46"/>
  <c r="D592" i="46"/>
  <c r="E592" i="46" s="1"/>
  <c r="D591" i="46"/>
  <c r="E591" i="46" s="1"/>
  <c r="D590" i="46"/>
  <c r="D589" i="46"/>
  <c r="E589" i="46" s="1"/>
  <c r="C588" i="46"/>
  <c r="D587" i="46"/>
  <c r="E587" i="46" s="1"/>
  <c r="D586" i="46"/>
  <c r="E586" i="46" s="1"/>
  <c r="D585" i="46"/>
  <c r="E585" i="46" s="1"/>
  <c r="D584" i="46"/>
  <c r="D583" i="46"/>
  <c r="E583" i="46" s="1"/>
  <c r="C582" i="46"/>
  <c r="D581" i="46"/>
  <c r="E581" i="46" s="1"/>
  <c r="D580" i="46"/>
  <c r="E580" i="46" s="1"/>
  <c r="D579" i="46"/>
  <c r="E579" i="46" s="1"/>
  <c r="C578" i="46"/>
  <c r="D577" i="46"/>
  <c r="E577" i="46" s="1"/>
  <c r="D576" i="46"/>
  <c r="E576" i="46" s="1"/>
  <c r="D575" i="46"/>
  <c r="E575" i="46" s="1"/>
  <c r="D574" i="46"/>
  <c r="E574" i="46" s="1"/>
  <c r="D573" i="46"/>
  <c r="E573" i="46" s="1"/>
  <c r="D572" i="46"/>
  <c r="E572" i="46" s="1"/>
  <c r="D571" i="46"/>
  <c r="E571" i="46" s="1"/>
  <c r="C570" i="46"/>
  <c r="D569" i="46"/>
  <c r="E569" i="46" s="1"/>
  <c r="D568" i="46"/>
  <c r="E568" i="46" s="1"/>
  <c r="D567" i="46"/>
  <c r="E567" i="46" s="1"/>
  <c r="D566" i="46"/>
  <c r="E566" i="46" s="1"/>
  <c r="E565" i="46"/>
  <c r="D565" i="46"/>
  <c r="D564" i="46"/>
  <c r="E564" i="46" s="1"/>
  <c r="C563" i="46"/>
  <c r="J562" i="46"/>
  <c r="J561" i="46"/>
  <c r="J560" i="46"/>
  <c r="D559" i="46"/>
  <c r="E559" i="46" s="1"/>
  <c r="D558" i="46"/>
  <c r="E558" i="46" s="1"/>
  <c r="C557" i="46"/>
  <c r="D556" i="46"/>
  <c r="E556" i="46" s="1"/>
  <c r="D555" i="46"/>
  <c r="E555" i="46" s="1"/>
  <c r="D554" i="46"/>
  <c r="C553" i="46"/>
  <c r="J552" i="46"/>
  <c r="J551" i="46"/>
  <c r="D550" i="46"/>
  <c r="E550" i="46" s="1"/>
  <c r="D549" i="46"/>
  <c r="E549" i="46" s="1"/>
  <c r="J548" i="46"/>
  <c r="C548" i="46"/>
  <c r="D547" i="46"/>
  <c r="E547" i="46" s="1"/>
  <c r="D546" i="46"/>
  <c r="E546" i="46" s="1"/>
  <c r="C545" i="46"/>
  <c r="D544" i="46"/>
  <c r="E544" i="46" s="1"/>
  <c r="D543" i="46"/>
  <c r="E543" i="46" s="1"/>
  <c r="D542" i="46"/>
  <c r="E542" i="46" s="1"/>
  <c r="D541" i="46"/>
  <c r="E541" i="46" s="1"/>
  <c r="D540" i="46"/>
  <c r="E540" i="46" s="1"/>
  <c r="C539" i="46"/>
  <c r="D538" i="46"/>
  <c r="E538" i="46" s="1"/>
  <c r="D537" i="46"/>
  <c r="E537" i="46" s="1"/>
  <c r="D536" i="46"/>
  <c r="E536" i="46" s="1"/>
  <c r="D535" i="46"/>
  <c r="E535" i="46" s="1"/>
  <c r="D534" i="46"/>
  <c r="D533" i="46"/>
  <c r="E533" i="46" s="1"/>
  <c r="C532" i="46"/>
  <c r="C529" i="46" s="1"/>
  <c r="D531" i="46"/>
  <c r="E531" i="46" s="1"/>
  <c r="E530" i="46" s="1"/>
  <c r="C530" i="46"/>
  <c r="D528" i="46"/>
  <c r="E528" i="46" s="1"/>
  <c r="D527" i="46"/>
  <c r="E527" i="46" s="1"/>
  <c r="D526" i="46"/>
  <c r="E526" i="46" s="1"/>
  <c r="D525" i="46"/>
  <c r="E525" i="46" s="1"/>
  <c r="D524" i="46"/>
  <c r="C523" i="46"/>
  <c r="D522" i="46"/>
  <c r="E522" i="46" s="1"/>
  <c r="D521" i="46"/>
  <c r="E521" i="46" s="1"/>
  <c r="D520" i="46"/>
  <c r="E520" i="46" s="1"/>
  <c r="E519" i="46"/>
  <c r="D519" i="46"/>
  <c r="D518" i="46"/>
  <c r="E518" i="46" s="1"/>
  <c r="D517" i="46"/>
  <c r="E517" i="46" s="1"/>
  <c r="D516" i="46"/>
  <c r="E516" i="46" s="1"/>
  <c r="D515" i="46"/>
  <c r="E515" i="46" s="1"/>
  <c r="C514" i="46"/>
  <c r="D513" i="46"/>
  <c r="E513" i="46" s="1"/>
  <c r="D512" i="46"/>
  <c r="E512" i="46" s="1"/>
  <c r="D511" i="46"/>
  <c r="E511" i="46" s="1"/>
  <c r="C510" i="46"/>
  <c r="D509" i="46"/>
  <c r="E509" i="46" s="1"/>
  <c r="D508" i="46"/>
  <c r="E508" i="46" s="1"/>
  <c r="D507" i="46"/>
  <c r="D506" i="46"/>
  <c r="E506" i="46" s="1"/>
  <c r="D505" i="46"/>
  <c r="E505" i="46" s="1"/>
  <c r="C504" i="46"/>
  <c r="D503" i="46"/>
  <c r="E503" i="46" s="1"/>
  <c r="D502" i="46"/>
  <c r="E502" i="46" s="1"/>
  <c r="D501" i="46"/>
  <c r="E501" i="46" s="1"/>
  <c r="D500" i="46"/>
  <c r="E500" i="46" s="1"/>
  <c r="D499" i="46"/>
  <c r="E499" i="46" s="1"/>
  <c r="D498" i="46"/>
  <c r="D497" i="46" s="1"/>
  <c r="C497" i="46"/>
  <c r="D496" i="46"/>
  <c r="E496" i="46" s="1"/>
  <c r="D495" i="46"/>
  <c r="E495" i="46" s="1"/>
  <c r="C494" i="46"/>
  <c r="D493" i="46"/>
  <c r="E493" i="46" s="1"/>
  <c r="D492" i="46"/>
  <c r="D491" i="46" s="1"/>
  <c r="C491" i="46"/>
  <c r="D490" i="46"/>
  <c r="E490" i="46" s="1"/>
  <c r="D489" i="46"/>
  <c r="E489" i="46" s="1"/>
  <c r="D488" i="46"/>
  <c r="D487" i="46"/>
  <c r="E487" i="46" s="1"/>
  <c r="C486" i="46"/>
  <c r="D485" i="46"/>
  <c r="E485" i="46" s="1"/>
  <c r="J483" i="46"/>
  <c r="D481" i="46"/>
  <c r="E481" i="46" s="1"/>
  <c r="D480" i="46"/>
  <c r="E480" i="46" s="1"/>
  <c r="D479" i="46"/>
  <c r="E479" i="46" s="1"/>
  <c r="D478" i="46"/>
  <c r="E478" i="46" s="1"/>
  <c r="C477" i="46"/>
  <c r="D476" i="46"/>
  <c r="E476" i="46" s="1"/>
  <c r="D475" i="46"/>
  <c r="E475" i="46" s="1"/>
  <c r="C474" i="46"/>
  <c r="D473" i="46"/>
  <c r="E473" i="46" s="1"/>
  <c r="D472" i="46"/>
  <c r="E472" i="46" s="1"/>
  <c r="D471" i="46"/>
  <c r="E471" i="46" s="1"/>
  <c r="D470" i="46"/>
  <c r="E470" i="46" s="1"/>
  <c r="D469" i="46"/>
  <c r="E469" i="46" s="1"/>
  <c r="C468" i="46"/>
  <c r="D467" i="46"/>
  <c r="E467" i="46" s="1"/>
  <c r="D466" i="46"/>
  <c r="E466" i="46" s="1"/>
  <c r="D465" i="46"/>
  <c r="E465" i="46" s="1"/>
  <c r="D464" i="46"/>
  <c r="E464" i="46" s="1"/>
  <c r="C463" i="46"/>
  <c r="D462" i="46"/>
  <c r="E462" i="46" s="1"/>
  <c r="D461" i="46"/>
  <c r="E461" i="46" s="1"/>
  <c r="D460" i="46"/>
  <c r="C459" i="46"/>
  <c r="D458" i="46"/>
  <c r="D457" i="46"/>
  <c r="E457" i="46" s="1"/>
  <c r="D456" i="46"/>
  <c r="E456" i="46" s="1"/>
  <c r="C455" i="46"/>
  <c r="C444" i="46" s="1"/>
  <c r="D454" i="46"/>
  <c r="E454" i="46" s="1"/>
  <c r="D453" i="46"/>
  <c r="E453" i="46" s="1"/>
  <c r="D452" i="46"/>
  <c r="E452" i="46" s="1"/>
  <c r="D451" i="46"/>
  <c r="E451" i="46" s="1"/>
  <c r="C450" i="46"/>
  <c r="D449" i="46"/>
  <c r="E449" i="46" s="1"/>
  <c r="D448" i="46"/>
  <c r="E448" i="46" s="1"/>
  <c r="D447" i="46"/>
  <c r="E447" i="46" s="1"/>
  <c r="D446" i="46"/>
  <c r="C445" i="46"/>
  <c r="D443" i="46"/>
  <c r="E443" i="46" s="1"/>
  <c r="D442" i="46"/>
  <c r="E442" i="46" s="1"/>
  <c r="D441" i="46"/>
  <c r="E441" i="46" s="1"/>
  <c r="D440" i="46"/>
  <c r="E440" i="46" s="1"/>
  <c r="D439" i="46"/>
  <c r="E439" i="46" s="1"/>
  <c r="D438" i="46"/>
  <c r="E438" i="46" s="1"/>
  <c r="D437" i="46"/>
  <c r="E437" i="46" s="1"/>
  <c r="D436" i="46"/>
  <c r="E436" i="46" s="1"/>
  <c r="D435" i="46"/>
  <c r="E435" i="46" s="1"/>
  <c r="D434" i="46"/>
  <c r="E434" i="46" s="1"/>
  <c r="D433" i="46"/>
  <c r="E433" i="46" s="1"/>
  <c r="D432" i="46"/>
  <c r="E432" i="46" s="1"/>
  <c r="D431" i="46"/>
  <c r="D430" i="46"/>
  <c r="E430" i="46" s="1"/>
  <c r="C429" i="46"/>
  <c r="D428" i="46"/>
  <c r="E428" i="46" s="1"/>
  <c r="D427" i="46"/>
  <c r="E427" i="46" s="1"/>
  <c r="D426" i="46"/>
  <c r="E426" i="46" s="1"/>
  <c r="D425" i="46"/>
  <c r="E425" i="46" s="1"/>
  <c r="D424" i="46"/>
  <c r="E424" i="46" s="1"/>
  <c r="D423" i="46"/>
  <c r="E423" i="46" s="1"/>
  <c r="C422" i="46"/>
  <c r="D421" i="46"/>
  <c r="E421" i="46" s="1"/>
  <c r="D420" i="46"/>
  <c r="E420" i="46" s="1"/>
  <c r="D419" i="46"/>
  <c r="E419" i="46" s="1"/>
  <c r="D418" i="46"/>
  <c r="E418" i="46" s="1"/>
  <c r="D417" i="46"/>
  <c r="E417" i="46" s="1"/>
  <c r="C416" i="46"/>
  <c r="D415" i="46"/>
  <c r="E415" i="46" s="1"/>
  <c r="D414" i="46"/>
  <c r="E414" i="46" s="1"/>
  <c r="D413" i="46"/>
  <c r="C412" i="46"/>
  <c r="D411" i="46"/>
  <c r="E411" i="46" s="1"/>
  <c r="D410" i="46"/>
  <c r="C409" i="46"/>
  <c r="D408" i="46"/>
  <c r="E408" i="46" s="1"/>
  <c r="D407" i="46"/>
  <c r="E407" i="46" s="1"/>
  <c r="D406" i="46"/>
  <c r="E406" i="46" s="1"/>
  <c r="D405" i="46"/>
  <c r="E405" i="46" s="1"/>
  <c r="C404" i="46"/>
  <c r="D403" i="46"/>
  <c r="E403" i="46" s="1"/>
  <c r="D402" i="46"/>
  <c r="E402" i="46" s="1"/>
  <c r="D401" i="46"/>
  <c r="E401" i="46" s="1"/>
  <c r="D400" i="46"/>
  <c r="E400" i="46" s="1"/>
  <c r="C399" i="46"/>
  <c r="D398" i="46"/>
  <c r="E398" i="46" s="1"/>
  <c r="D397" i="46"/>
  <c r="E397" i="46" s="1"/>
  <c r="D396" i="46"/>
  <c r="E396" i="46" s="1"/>
  <c r="C395" i="46"/>
  <c r="D394" i="46"/>
  <c r="E394" i="46" s="1"/>
  <c r="D393" i="46"/>
  <c r="E393" i="46" s="1"/>
  <c r="E392" i="46" s="1"/>
  <c r="C392" i="46"/>
  <c r="D391" i="46"/>
  <c r="E391" i="46" s="1"/>
  <c r="D390" i="46"/>
  <c r="E390" i="46" s="1"/>
  <c r="D389" i="46"/>
  <c r="E389" i="46" s="1"/>
  <c r="E388" i="46" s="1"/>
  <c r="C388" i="46"/>
  <c r="D387" i="46"/>
  <c r="E387" i="46" s="1"/>
  <c r="D386" i="46"/>
  <c r="E386" i="46" s="1"/>
  <c r="E385" i="46"/>
  <c r="D385" i="46"/>
  <c r="D384" i="46"/>
  <c r="D383" i="46"/>
  <c r="E383" i="46" s="1"/>
  <c r="C382" i="46"/>
  <c r="D381" i="46"/>
  <c r="E381" i="46" s="1"/>
  <c r="D380" i="46"/>
  <c r="E380" i="46" s="1"/>
  <c r="D379" i="46"/>
  <c r="C378" i="46"/>
  <c r="D377" i="46"/>
  <c r="E377" i="46" s="1"/>
  <c r="D376" i="46"/>
  <c r="E376" i="46" s="1"/>
  <c r="D375" i="46"/>
  <c r="E375" i="46" s="1"/>
  <c r="D374" i="46"/>
  <c r="E374" i="46" s="1"/>
  <c r="C373" i="46"/>
  <c r="D372" i="46"/>
  <c r="E372" i="46" s="1"/>
  <c r="D371" i="46"/>
  <c r="E371" i="46" s="1"/>
  <c r="D370" i="46"/>
  <c r="D369" i="46"/>
  <c r="E369" i="46" s="1"/>
  <c r="C368" i="46"/>
  <c r="D367" i="46"/>
  <c r="E367" i="46" s="1"/>
  <c r="D366" i="46"/>
  <c r="E366" i="46" s="1"/>
  <c r="D365" i="46"/>
  <c r="E365" i="46" s="1"/>
  <c r="D364" i="46"/>
  <c r="E364" i="46" s="1"/>
  <c r="D363" i="46"/>
  <c r="C362" i="46"/>
  <c r="D361" i="46"/>
  <c r="E361" i="46" s="1"/>
  <c r="D360" i="46"/>
  <c r="E360" i="46" s="1"/>
  <c r="D359" i="46"/>
  <c r="E359" i="46" s="1"/>
  <c r="D358" i="46"/>
  <c r="E358" i="46" s="1"/>
  <c r="C357" i="46"/>
  <c r="D356" i="46"/>
  <c r="E356" i="46" s="1"/>
  <c r="D355" i="46"/>
  <c r="E355" i="46" s="1"/>
  <c r="D354" i="46"/>
  <c r="D353" i="46" s="1"/>
  <c r="C353" i="46"/>
  <c r="D352" i="46"/>
  <c r="E352" i="46" s="1"/>
  <c r="D351" i="46"/>
  <c r="E351" i="46" s="1"/>
  <c r="D350" i="46"/>
  <c r="E350" i="46" s="1"/>
  <c r="D349" i="46"/>
  <c r="C348" i="46"/>
  <c r="D347" i="46"/>
  <c r="E347" i="46" s="1"/>
  <c r="D346" i="46"/>
  <c r="E346" i="46" s="1"/>
  <c r="D345" i="46"/>
  <c r="C344" i="46"/>
  <c r="D343" i="46"/>
  <c r="E343" i="46" s="1"/>
  <c r="D342" i="46"/>
  <c r="E342" i="46" s="1"/>
  <c r="D341" i="46"/>
  <c r="E341" i="46" s="1"/>
  <c r="J339" i="46"/>
  <c r="D338" i="46"/>
  <c r="E338" i="46" s="1"/>
  <c r="D337" i="46"/>
  <c r="E337" i="46" s="1"/>
  <c r="D336" i="46"/>
  <c r="E336" i="46" s="1"/>
  <c r="D335" i="46"/>
  <c r="E335" i="46" s="1"/>
  <c r="D334" i="46"/>
  <c r="E334" i="46" s="1"/>
  <c r="D333" i="46"/>
  <c r="E333" i="46" s="1"/>
  <c r="D332" i="46"/>
  <c r="C331" i="46"/>
  <c r="D330" i="46"/>
  <c r="E330" i="46" s="1"/>
  <c r="D329" i="46"/>
  <c r="E329" i="46" s="1"/>
  <c r="C328" i="46"/>
  <c r="D327" i="46"/>
  <c r="E327" i="46" s="1"/>
  <c r="D326" i="46"/>
  <c r="E326" i="46" s="1"/>
  <c r="D325" i="46"/>
  <c r="C325" i="46"/>
  <c r="D324" i="46"/>
  <c r="E324" i="46" s="1"/>
  <c r="D323" i="46"/>
  <c r="E323" i="46" s="1"/>
  <c r="D322" i="46"/>
  <c r="E322" i="46" s="1"/>
  <c r="D321" i="46"/>
  <c r="E321" i="46" s="1"/>
  <c r="D320" i="46"/>
  <c r="E320" i="46" s="1"/>
  <c r="D319" i="46"/>
  <c r="E319" i="46" s="1"/>
  <c r="D318" i="46"/>
  <c r="E318" i="46" s="1"/>
  <c r="D317" i="46"/>
  <c r="E317" i="46" s="1"/>
  <c r="D316" i="46"/>
  <c r="C315" i="46"/>
  <c r="D313" i="46"/>
  <c r="E313" i="46" s="1"/>
  <c r="D312" i="46"/>
  <c r="E312" i="46" s="1"/>
  <c r="D311" i="46"/>
  <c r="E311" i="46" s="1"/>
  <c r="D310" i="46"/>
  <c r="E310" i="46" s="1"/>
  <c r="D309" i="46"/>
  <c r="C308" i="46"/>
  <c r="D307" i="46"/>
  <c r="E307" i="46" s="1"/>
  <c r="D306" i="46"/>
  <c r="C305" i="46"/>
  <c r="D304" i="46"/>
  <c r="E304" i="46" s="1"/>
  <c r="D303" i="46"/>
  <c r="E303" i="46" s="1"/>
  <c r="E302" i="46" s="1"/>
  <c r="C302" i="46"/>
  <c r="D301" i="46"/>
  <c r="E301" i="46" s="1"/>
  <c r="D300" i="46"/>
  <c r="E300" i="46" s="1"/>
  <c r="D299" i="46"/>
  <c r="C298" i="46"/>
  <c r="D297" i="46"/>
  <c r="E297" i="46" s="1"/>
  <c r="E296" i="46" s="1"/>
  <c r="C296" i="46"/>
  <c r="D295" i="46"/>
  <c r="E295" i="46" s="1"/>
  <c r="D294" i="46"/>
  <c r="E294" i="46" s="1"/>
  <c r="D293" i="46"/>
  <c r="E293" i="46" s="1"/>
  <c r="E292" i="46"/>
  <c r="D292" i="46"/>
  <c r="D291" i="46"/>
  <c r="E291" i="46" s="1"/>
  <c r="D290" i="46"/>
  <c r="C289" i="46"/>
  <c r="D288" i="46"/>
  <c r="E288" i="46" s="1"/>
  <c r="D287" i="46"/>
  <c r="E287" i="46" s="1"/>
  <c r="D286" i="46"/>
  <c r="E286" i="46" s="1"/>
  <c r="D285" i="46"/>
  <c r="E285" i="46" s="1"/>
  <c r="D284" i="46"/>
  <c r="E284" i="46" s="1"/>
  <c r="E283" i="46"/>
  <c r="D283" i="46"/>
  <c r="D282" i="46"/>
  <c r="E282" i="46" s="1"/>
  <c r="D281" i="46"/>
  <c r="E281" i="46" s="1"/>
  <c r="D280" i="46"/>
  <c r="E280" i="46" s="1"/>
  <c r="D279" i="46"/>
  <c r="E279" i="46" s="1"/>
  <c r="D278" i="46"/>
  <c r="E278" i="46" s="1"/>
  <c r="D277" i="46"/>
  <c r="E277" i="46" s="1"/>
  <c r="D276" i="46"/>
  <c r="E276" i="46" s="1"/>
  <c r="D275" i="46"/>
  <c r="E275" i="46" s="1"/>
  <c r="D274" i="46"/>
  <c r="E274" i="46" s="1"/>
  <c r="D273" i="46"/>
  <c r="E273" i="46" s="1"/>
  <c r="D272" i="46"/>
  <c r="E272" i="46" s="1"/>
  <c r="D271" i="46"/>
  <c r="E271" i="46" s="1"/>
  <c r="D270" i="46"/>
  <c r="E270" i="46" s="1"/>
  <c r="D269" i="46"/>
  <c r="E269" i="46" s="1"/>
  <c r="D268" i="46"/>
  <c r="E268" i="46" s="1"/>
  <c r="D267" i="46"/>
  <c r="E267" i="46" s="1"/>
  <c r="D266" i="46"/>
  <c r="E266" i="46" s="1"/>
  <c r="C265" i="46"/>
  <c r="D264" i="46"/>
  <c r="E264" i="46" s="1"/>
  <c r="D262" i="46"/>
  <c r="E262" i="46" s="1"/>
  <c r="D261" i="46"/>
  <c r="E261" i="46" s="1"/>
  <c r="C260" i="46"/>
  <c r="J259" i="46"/>
  <c r="J258" i="46"/>
  <c r="J257" i="46"/>
  <c r="J256" i="46"/>
  <c r="D252" i="46"/>
  <c r="E252" i="46" s="1"/>
  <c r="D251" i="46"/>
  <c r="E251" i="46" s="1"/>
  <c r="C250" i="46"/>
  <c r="D249" i="46"/>
  <c r="E249" i="46" s="1"/>
  <c r="D248" i="46"/>
  <c r="E248" i="46" s="1"/>
  <c r="D247" i="46"/>
  <c r="E247" i="46" s="1"/>
  <c r="D246" i="46"/>
  <c r="D245" i="46"/>
  <c r="E245" i="46" s="1"/>
  <c r="C244" i="46"/>
  <c r="C243" i="46" s="1"/>
  <c r="D242" i="46"/>
  <c r="E242" i="46" s="1"/>
  <c r="D241" i="46"/>
  <c r="D240" i="46"/>
  <c r="E240" i="46" s="1"/>
  <c r="C239" i="46"/>
  <c r="C238" i="46" s="1"/>
  <c r="D237" i="46"/>
  <c r="E237" i="46" s="1"/>
  <c r="E236" i="46" s="1"/>
  <c r="E235" i="46" s="1"/>
  <c r="C236" i="46"/>
  <c r="C235" i="46" s="1"/>
  <c r="D234" i="46"/>
  <c r="E234" i="46" s="1"/>
  <c r="E233" i="46" s="1"/>
  <c r="C233" i="46"/>
  <c r="D232" i="46"/>
  <c r="E232" i="46" s="1"/>
  <c r="D231" i="46"/>
  <c r="D230" i="46"/>
  <c r="E230" i="46" s="1"/>
  <c r="C229" i="46"/>
  <c r="E227" i="46"/>
  <c r="D227" i="46"/>
  <c r="D226" i="46"/>
  <c r="E226" i="46" s="1"/>
  <c r="D225" i="46"/>
  <c r="E225" i="46" s="1"/>
  <c r="D224" i="46"/>
  <c r="C223" i="46"/>
  <c r="C222" i="46"/>
  <c r="D221" i="46"/>
  <c r="C220" i="46"/>
  <c r="D219" i="46"/>
  <c r="E219" i="46" s="1"/>
  <c r="E218" i="46"/>
  <c r="D218" i="46"/>
  <c r="D217" i="46"/>
  <c r="E217" i="46" s="1"/>
  <c r="C216" i="46"/>
  <c r="D214" i="46"/>
  <c r="E214" i="46" s="1"/>
  <c r="E213" i="46" s="1"/>
  <c r="C213" i="46"/>
  <c r="D212" i="46"/>
  <c r="E212" i="46" s="1"/>
  <c r="E211" i="46" s="1"/>
  <c r="C211" i="46"/>
  <c r="D210" i="46"/>
  <c r="E210" i="46" s="1"/>
  <c r="D209" i="46"/>
  <c r="D208" i="46"/>
  <c r="E208" i="46" s="1"/>
  <c r="C207" i="46"/>
  <c r="D206" i="46"/>
  <c r="E206" i="46" s="1"/>
  <c r="D205" i="46"/>
  <c r="E205" i="46" s="1"/>
  <c r="C204" i="46"/>
  <c r="D202" i="46"/>
  <c r="E202" i="46" s="1"/>
  <c r="E201" i="46" s="1"/>
  <c r="E200" i="46" s="1"/>
  <c r="D201" i="46"/>
  <c r="D200" i="46" s="1"/>
  <c r="C201" i="46"/>
  <c r="C200" i="46"/>
  <c r="D199" i="46"/>
  <c r="C198" i="46"/>
  <c r="C197" i="46" s="1"/>
  <c r="D196" i="46"/>
  <c r="E196" i="46" s="1"/>
  <c r="E195" i="46" s="1"/>
  <c r="C195" i="46"/>
  <c r="C188" i="46" s="1"/>
  <c r="D194" i="46"/>
  <c r="D193" i="46" s="1"/>
  <c r="C193" i="46"/>
  <c r="D192" i="46"/>
  <c r="E192" i="46" s="1"/>
  <c r="D191" i="46"/>
  <c r="E191" i="46" s="1"/>
  <c r="D190" i="46"/>
  <c r="C189" i="46"/>
  <c r="D187" i="46"/>
  <c r="E187" i="46" s="1"/>
  <c r="E186" i="46"/>
  <c r="E185" i="46" s="1"/>
  <c r="E184" i="46" s="1"/>
  <c r="D186" i="46"/>
  <c r="C185" i="46"/>
  <c r="C184" i="46" s="1"/>
  <c r="D183" i="46"/>
  <c r="D182" i="46" s="1"/>
  <c r="E181" i="46"/>
  <c r="E180" i="46" s="1"/>
  <c r="D181" i="46"/>
  <c r="D180" i="46" s="1"/>
  <c r="D179" i="46" s="1"/>
  <c r="C179" i="46"/>
  <c r="J178" i="46"/>
  <c r="J177" i="46"/>
  <c r="D176" i="46"/>
  <c r="E176" i="46" s="1"/>
  <c r="D175" i="46"/>
  <c r="D174" i="46" s="1"/>
  <c r="C174" i="46"/>
  <c r="D173" i="46"/>
  <c r="D172" i="46"/>
  <c r="E172" i="46" s="1"/>
  <c r="C171" i="46"/>
  <c r="C170" i="46" s="1"/>
  <c r="J170" i="46"/>
  <c r="D169" i="46"/>
  <c r="E169" i="46" s="1"/>
  <c r="D168" i="46"/>
  <c r="E168" i="46" s="1"/>
  <c r="C167" i="46"/>
  <c r="D166" i="46"/>
  <c r="E166" i="46" s="1"/>
  <c r="D165" i="46"/>
  <c r="C164" i="46"/>
  <c r="C163" i="46" s="1"/>
  <c r="J163" i="46"/>
  <c r="D162" i="46"/>
  <c r="E162" i="46" s="1"/>
  <c r="D161" i="46"/>
  <c r="C160" i="46"/>
  <c r="D159" i="46"/>
  <c r="E159" i="46" s="1"/>
  <c r="D158" i="46"/>
  <c r="E158" i="46" s="1"/>
  <c r="C157" i="46"/>
  <c r="D156" i="46"/>
  <c r="E156" i="46" s="1"/>
  <c r="D155" i="46"/>
  <c r="E155" i="46" s="1"/>
  <c r="D154" i="46"/>
  <c r="C154" i="46"/>
  <c r="J153" i="46"/>
  <c r="J152" i="46"/>
  <c r="D151" i="46"/>
  <c r="E151" i="46" s="1"/>
  <c r="D150" i="46"/>
  <c r="E150" i="46" s="1"/>
  <c r="C149" i="46"/>
  <c r="D148" i="46"/>
  <c r="E148" i="46" s="1"/>
  <c r="D147" i="46"/>
  <c r="C146" i="46"/>
  <c r="D145" i="46"/>
  <c r="E145" i="46" s="1"/>
  <c r="D144" i="46"/>
  <c r="E144" i="46" s="1"/>
  <c r="C143" i="46"/>
  <c r="D142" i="46"/>
  <c r="E142" i="46" s="1"/>
  <c r="D141" i="46"/>
  <c r="E141" i="46" s="1"/>
  <c r="E140" i="46" s="1"/>
  <c r="C140" i="46"/>
  <c r="D139" i="46"/>
  <c r="E139" i="46" s="1"/>
  <c r="D138" i="46"/>
  <c r="D137" i="46"/>
  <c r="E137" i="46" s="1"/>
  <c r="C136" i="46"/>
  <c r="J135" i="46"/>
  <c r="D134" i="46"/>
  <c r="E134" i="46" s="1"/>
  <c r="D133" i="46"/>
  <c r="E133" i="46" s="1"/>
  <c r="C132" i="46"/>
  <c r="D131" i="46"/>
  <c r="D130" i="46"/>
  <c r="E130" i="46" s="1"/>
  <c r="C129" i="46"/>
  <c r="D128" i="46"/>
  <c r="D127" i="46"/>
  <c r="E127" i="46" s="1"/>
  <c r="C126" i="46"/>
  <c r="D125" i="46"/>
  <c r="E125" i="46" s="1"/>
  <c r="D124" i="46"/>
  <c r="E124" i="46" s="1"/>
  <c r="C123" i="46"/>
  <c r="D122" i="46"/>
  <c r="E122" i="46" s="1"/>
  <c r="D121" i="46"/>
  <c r="C120" i="46"/>
  <c r="C116" i="46" s="1"/>
  <c r="D119" i="46"/>
  <c r="E119" i="46" s="1"/>
  <c r="D118" i="46"/>
  <c r="C117" i="46"/>
  <c r="J116" i="46"/>
  <c r="J115" i="46"/>
  <c r="J114" i="46"/>
  <c r="D113" i="46"/>
  <c r="E113" i="46" s="1"/>
  <c r="D112" i="46"/>
  <c r="E112" i="46" s="1"/>
  <c r="D111" i="46"/>
  <c r="E111" i="46" s="1"/>
  <c r="D110" i="46"/>
  <c r="E110" i="46" s="1"/>
  <c r="D109" i="46"/>
  <c r="E109" i="46" s="1"/>
  <c r="D108" i="46"/>
  <c r="E108" i="46" s="1"/>
  <c r="D107" i="46"/>
  <c r="E107" i="46" s="1"/>
  <c r="D106" i="46"/>
  <c r="E106" i="46" s="1"/>
  <c r="E105" i="46"/>
  <c r="D105" i="46"/>
  <c r="D104" i="46"/>
  <c r="E104" i="46" s="1"/>
  <c r="D103" i="46"/>
  <c r="E103" i="46" s="1"/>
  <c r="D102" i="46"/>
  <c r="E102" i="46" s="1"/>
  <c r="D101" i="46"/>
  <c r="E101" i="46" s="1"/>
  <c r="D100" i="46"/>
  <c r="E100" i="46" s="1"/>
  <c r="D99" i="46"/>
  <c r="D98" i="46"/>
  <c r="E98" i="46" s="1"/>
  <c r="J97" i="46"/>
  <c r="C97" i="46"/>
  <c r="D96" i="46"/>
  <c r="E96" i="46" s="1"/>
  <c r="D95" i="46"/>
  <c r="E95" i="46" s="1"/>
  <c r="D94" i="46"/>
  <c r="E94" i="46" s="1"/>
  <c r="E93" i="46"/>
  <c r="D93" i="46"/>
  <c r="D92" i="46"/>
  <c r="E92" i="46" s="1"/>
  <c r="D91" i="46"/>
  <c r="E91" i="46" s="1"/>
  <c r="E90" i="46"/>
  <c r="D90" i="46"/>
  <c r="D89" i="46"/>
  <c r="E89" i="46" s="1"/>
  <c r="D88" i="46"/>
  <c r="E88" i="46" s="1"/>
  <c r="E87" i="46"/>
  <c r="D87" i="46"/>
  <c r="D86" i="46"/>
  <c r="E86" i="46" s="1"/>
  <c r="D85" i="46"/>
  <c r="E85" i="46" s="1"/>
  <c r="D84" i="46"/>
  <c r="E84" i="46" s="1"/>
  <c r="D83" i="46"/>
  <c r="E83" i="46" s="1"/>
  <c r="D82" i="46"/>
  <c r="E82" i="46" s="1"/>
  <c r="D81" i="46"/>
  <c r="E81" i="46" s="1"/>
  <c r="D80" i="46"/>
  <c r="E80" i="46" s="1"/>
  <c r="D79" i="46"/>
  <c r="E79" i="46" s="1"/>
  <c r="D78" i="46"/>
  <c r="E78" i="46" s="1"/>
  <c r="D77" i="46"/>
  <c r="E77" i="46" s="1"/>
  <c r="D76" i="46"/>
  <c r="E76" i="46" s="1"/>
  <c r="D75" i="46"/>
  <c r="E75" i="46" s="1"/>
  <c r="D74" i="46"/>
  <c r="E74" i="46" s="1"/>
  <c r="D73" i="46"/>
  <c r="E73" i="46" s="1"/>
  <c r="D72" i="46"/>
  <c r="E72" i="46" s="1"/>
  <c r="D71" i="46"/>
  <c r="E71" i="46" s="1"/>
  <c r="D70" i="46"/>
  <c r="E70" i="46" s="1"/>
  <c r="D69" i="46"/>
  <c r="E69" i="46" s="1"/>
  <c r="J68" i="46"/>
  <c r="C68" i="46"/>
  <c r="J67" i="46"/>
  <c r="D66" i="46"/>
  <c r="E66" i="46" s="1"/>
  <c r="D65" i="46"/>
  <c r="E65" i="46" s="1"/>
  <c r="D64" i="46"/>
  <c r="E64" i="46" s="1"/>
  <c r="D63" i="46"/>
  <c r="E63" i="46" s="1"/>
  <c r="D62" i="46"/>
  <c r="J61" i="46"/>
  <c r="C61" i="46"/>
  <c r="E60" i="46"/>
  <c r="D60" i="46"/>
  <c r="D59" i="46"/>
  <c r="E59" i="46" s="1"/>
  <c r="D58" i="46"/>
  <c r="E58" i="46" s="1"/>
  <c r="D57" i="46"/>
  <c r="E57" i="46" s="1"/>
  <c r="D56" i="46"/>
  <c r="E56" i="46" s="1"/>
  <c r="D55" i="46"/>
  <c r="E55" i="46" s="1"/>
  <c r="D54" i="46"/>
  <c r="E54" i="46" s="1"/>
  <c r="E53" i="46"/>
  <c r="D53" i="46"/>
  <c r="D52" i="46"/>
  <c r="E52" i="46" s="1"/>
  <c r="D51" i="46"/>
  <c r="E51" i="46" s="1"/>
  <c r="D50" i="46"/>
  <c r="E50" i="46" s="1"/>
  <c r="D49" i="46"/>
  <c r="E49" i="46" s="1"/>
  <c r="D48" i="46"/>
  <c r="E48" i="46" s="1"/>
  <c r="D47" i="46"/>
  <c r="E47" i="46" s="1"/>
  <c r="D46" i="46"/>
  <c r="E46" i="46" s="1"/>
  <c r="D45" i="46"/>
  <c r="E45" i="46" s="1"/>
  <c r="D44" i="46"/>
  <c r="E44" i="46" s="1"/>
  <c r="E43" i="46"/>
  <c r="D43" i="46"/>
  <c r="D42" i="46"/>
  <c r="E42" i="46" s="1"/>
  <c r="D41" i="46"/>
  <c r="E41" i="46" s="1"/>
  <c r="D40" i="46"/>
  <c r="E40" i="46" s="1"/>
  <c r="D39" i="46"/>
  <c r="J38" i="46"/>
  <c r="C38" i="46"/>
  <c r="D37" i="46"/>
  <c r="E37" i="46" s="1"/>
  <c r="D36" i="46"/>
  <c r="E36" i="46" s="1"/>
  <c r="D35" i="46"/>
  <c r="E35" i="46" s="1"/>
  <c r="E34" i="46"/>
  <c r="D34" i="46"/>
  <c r="D33" i="46"/>
  <c r="E33" i="46" s="1"/>
  <c r="D32" i="46"/>
  <c r="E32" i="46" s="1"/>
  <c r="D31" i="46"/>
  <c r="E31" i="46" s="1"/>
  <c r="D30" i="46"/>
  <c r="E30" i="46" s="1"/>
  <c r="D29" i="46"/>
  <c r="E29" i="46" s="1"/>
  <c r="D28" i="46"/>
  <c r="E28" i="46" s="1"/>
  <c r="D27" i="46"/>
  <c r="E27" i="46" s="1"/>
  <c r="D26" i="46"/>
  <c r="E26" i="46" s="1"/>
  <c r="D25" i="46"/>
  <c r="E25" i="46" s="1"/>
  <c r="D24" i="46"/>
  <c r="E24" i="46" s="1"/>
  <c r="D23" i="46"/>
  <c r="E23" i="46" s="1"/>
  <c r="D22" i="46"/>
  <c r="E22" i="46" s="1"/>
  <c r="D21" i="46"/>
  <c r="E21" i="46" s="1"/>
  <c r="E20" i="46"/>
  <c r="D20" i="46"/>
  <c r="D19" i="46"/>
  <c r="E19" i="46" s="1"/>
  <c r="D18" i="46"/>
  <c r="E18" i="46" s="1"/>
  <c r="D17" i="46"/>
  <c r="E17" i="46" s="1"/>
  <c r="D16" i="46"/>
  <c r="E16" i="46" s="1"/>
  <c r="D15" i="46"/>
  <c r="E15" i="46" s="1"/>
  <c r="D14" i="46"/>
  <c r="D13" i="46"/>
  <c r="E13" i="46" s="1"/>
  <c r="D12" i="46"/>
  <c r="E12" i="46" s="1"/>
  <c r="J11" i="46"/>
  <c r="C11" i="46"/>
  <c r="D10" i="46"/>
  <c r="E10" i="46" s="1"/>
  <c r="D9" i="46"/>
  <c r="E9" i="46" s="1"/>
  <c r="D8" i="46"/>
  <c r="E8" i="46" s="1"/>
  <c r="D7" i="46"/>
  <c r="E7" i="46" s="1"/>
  <c r="D6" i="46"/>
  <c r="E6" i="46" s="1"/>
  <c r="D5" i="46"/>
  <c r="J4" i="46"/>
  <c r="C4" i="46"/>
  <c r="J3" i="46"/>
  <c r="J2" i="46"/>
  <c r="J1" i="46"/>
  <c r="D779" i="45"/>
  <c r="C778" i="45"/>
  <c r="D777" i="45"/>
  <c r="E777" i="45" s="1"/>
  <c r="D776" i="45"/>
  <c r="E776" i="45" s="1"/>
  <c r="D775" i="45"/>
  <c r="E775" i="45" s="1"/>
  <c r="D774" i="45"/>
  <c r="E774" i="45" s="1"/>
  <c r="C773" i="45"/>
  <c r="C772" i="45" s="1"/>
  <c r="D771" i="45"/>
  <c r="E771" i="45" s="1"/>
  <c r="D770" i="45"/>
  <c r="E770" i="45" s="1"/>
  <c r="C769" i="45"/>
  <c r="C768" i="45" s="1"/>
  <c r="D767" i="45"/>
  <c r="E767" i="45" s="1"/>
  <c r="E766" i="45" s="1"/>
  <c r="C766" i="45"/>
  <c r="D765" i="45"/>
  <c r="E765" i="45" s="1"/>
  <c r="D764" i="45"/>
  <c r="E764" i="45" s="1"/>
  <c r="D763" i="45"/>
  <c r="C762" i="45"/>
  <c r="C761" i="45" s="1"/>
  <c r="D760" i="45"/>
  <c r="E760" i="45" s="1"/>
  <c r="D759" i="45"/>
  <c r="E759" i="45" s="1"/>
  <c r="E758" i="45"/>
  <c r="D758" i="45"/>
  <c r="D757" i="45"/>
  <c r="D756" i="45" s="1"/>
  <c r="C757" i="45"/>
  <c r="C756" i="45" s="1"/>
  <c r="E755" i="45"/>
  <c r="D755" i="45"/>
  <c r="E754" i="45"/>
  <c r="D754" i="45"/>
  <c r="E753" i="45"/>
  <c r="E752" i="45" s="1"/>
  <c r="D753" i="45"/>
  <c r="D752" i="45" s="1"/>
  <c r="C752" i="45"/>
  <c r="C751" i="45" s="1"/>
  <c r="D751" i="45"/>
  <c r="E750" i="45"/>
  <c r="D750" i="45"/>
  <c r="D749" i="45"/>
  <c r="E749" i="45" s="1"/>
  <c r="D748" i="45"/>
  <c r="C747" i="45"/>
  <c r="D746" i="45"/>
  <c r="E746" i="45" s="1"/>
  <c r="E745" i="45" s="1"/>
  <c r="C745" i="45"/>
  <c r="C744" i="45"/>
  <c r="D743" i="45"/>
  <c r="E743" i="45" s="1"/>
  <c r="E742" i="45" s="1"/>
  <c r="C742" i="45"/>
  <c r="D741" i="45"/>
  <c r="D740" i="45" s="1"/>
  <c r="C740" i="45"/>
  <c r="D739" i="45"/>
  <c r="E739" i="45" s="1"/>
  <c r="D738" i="45"/>
  <c r="E738" i="45" s="1"/>
  <c r="D737" i="45"/>
  <c r="E737" i="45" s="1"/>
  <c r="D736" i="45"/>
  <c r="E736" i="45" s="1"/>
  <c r="C735" i="45"/>
  <c r="C734" i="45" s="1"/>
  <c r="D733" i="45"/>
  <c r="E733" i="45" s="1"/>
  <c r="E732" i="45" s="1"/>
  <c r="E731" i="45" s="1"/>
  <c r="C732" i="45"/>
  <c r="C731" i="45"/>
  <c r="D730" i="45"/>
  <c r="E730" i="45" s="1"/>
  <c r="D729" i="45"/>
  <c r="C728" i="45"/>
  <c r="J727" i="45"/>
  <c r="J726" i="45"/>
  <c r="D725" i="45"/>
  <c r="E725" i="45" s="1"/>
  <c r="D724" i="45"/>
  <c r="E724" i="45" s="1"/>
  <c r="C723" i="45"/>
  <c r="D722" i="45"/>
  <c r="E722" i="45" s="1"/>
  <c r="D721" i="45"/>
  <c r="E721" i="45" s="1"/>
  <c r="D720" i="45"/>
  <c r="C719" i="45"/>
  <c r="J718" i="45"/>
  <c r="J717" i="45"/>
  <c r="D716" i="45"/>
  <c r="E716" i="45" s="1"/>
  <c r="E715" i="45"/>
  <c r="D715" i="45"/>
  <c r="D714" i="45"/>
  <c r="E714" i="45" s="1"/>
  <c r="D713" i="45"/>
  <c r="E713" i="45" s="1"/>
  <c r="D712" i="45"/>
  <c r="E712" i="45" s="1"/>
  <c r="D711" i="45"/>
  <c r="E711" i="45" s="1"/>
  <c r="D710" i="45"/>
  <c r="E710" i="45" s="1"/>
  <c r="D709" i="45"/>
  <c r="E709" i="45" s="1"/>
  <c r="D708" i="45"/>
  <c r="E708" i="45" s="1"/>
  <c r="D707" i="45"/>
  <c r="E707" i="45" s="1"/>
  <c r="D706" i="45"/>
  <c r="E706" i="45" s="1"/>
  <c r="D705" i="45"/>
  <c r="E705" i="45" s="1"/>
  <c r="D704" i="45"/>
  <c r="E704" i="45" s="1"/>
  <c r="D703" i="45"/>
  <c r="E703" i="45" s="1"/>
  <c r="D702" i="45"/>
  <c r="C701" i="45"/>
  <c r="D700" i="45"/>
  <c r="E700" i="45" s="1"/>
  <c r="D699" i="45"/>
  <c r="E699" i="45" s="1"/>
  <c r="D698" i="45"/>
  <c r="E698" i="45" s="1"/>
  <c r="D697" i="45"/>
  <c r="E697" i="45" s="1"/>
  <c r="D696" i="45"/>
  <c r="C695" i="45"/>
  <c r="D694" i="45"/>
  <c r="E694" i="45" s="1"/>
  <c r="E693" i="45"/>
  <c r="D693" i="45"/>
  <c r="D692" i="45"/>
  <c r="E692" i="45" s="1"/>
  <c r="D691" i="45"/>
  <c r="E691" i="45" s="1"/>
  <c r="D690" i="45"/>
  <c r="E690" i="45" s="1"/>
  <c r="D689" i="45"/>
  <c r="C688" i="45"/>
  <c r="D687" i="45"/>
  <c r="E687" i="45" s="1"/>
  <c r="D686" i="45"/>
  <c r="E686" i="45" s="1"/>
  <c r="D685" i="45"/>
  <c r="E685" i="45" s="1"/>
  <c r="D684" i="45"/>
  <c r="C684" i="45"/>
  <c r="E683" i="45"/>
  <c r="D683" i="45"/>
  <c r="E682" i="45"/>
  <c r="D682" i="45"/>
  <c r="E681" i="45"/>
  <c r="D681" i="45"/>
  <c r="E680" i="45"/>
  <c r="D680" i="45"/>
  <c r="C680" i="45"/>
  <c r="D679" i="45"/>
  <c r="E679" i="45" s="1"/>
  <c r="D678" i="45"/>
  <c r="C677" i="45"/>
  <c r="D676" i="45"/>
  <c r="E676" i="45" s="1"/>
  <c r="D675" i="45"/>
  <c r="E675" i="45" s="1"/>
  <c r="D674" i="45"/>
  <c r="E674" i="45" s="1"/>
  <c r="D673" i="45"/>
  <c r="C672" i="45"/>
  <c r="D671" i="45"/>
  <c r="E671" i="45" s="1"/>
  <c r="D670" i="45"/>
  <c r="E670" i="45" s="1"/>
  <c r="D669" i="45"/>
  <c r="E669" i="45" s="1"/>
  <c r="D668" i="45"/>
  <c r="E668" i="45" s="1"/>
  <c r="D667" i="45"/>
  <c r="C666" i="45"/>
  <c r="D665" i="45"/>
  <c r="E665" i="45" s="1"/>
  <c r="D664" i="45"/>
  <c r="E663" i="45"/>
  <c r="D663" i="45"/>
  <c r="C662" i="45"/>
  <c r="D661" i="45"/>
  <c r="E661" i="45" s="1"/>
  <c r="D660" i="45"/>
  <c r="E660" i="45" s="1"/>
  <c r="D659" i="45"/>
  <c r="E659" i="45" s="1"/>
  <c r="D658" i="45"/>
  <c r="E658" i="45" s="1"/>
  <c r="D657" i="45"/>
  <c r="D656" i="45"/>
  <c r="E656" i="45" s="1"/>
  <c r="D655" i="45"/>
  <c r="E655" i="45" s="1"/>
  <c r="C654" i="45"/>
  <c r="D653" i="45"/>
  <c r="E653" i="45" s="1"/>
  <c r="D652" i="45"/>
  <c r="E652" i="45" s="1"/>
  <c r="D651" i="45"/>
  <c r="E651" i="45" s="1"/>
  <c r="D650" i="45"/>
  <c r="E650" i="45" s="1"/>
  <c r="D649" i="45"/>
  <c r="E649" i="45" s="1"/>
  <c r="E648" i="45"/>
  <c r="D648" i="45"/>
  <c r="C647" i="45"/>
  <c r="J646" i="45"/>
  <c r="D645" i="45"/>
  <c r="E645" i="45" s="1"/>
  <c r="D644" i="45"/>
  <c r="E644" i="45" s="1"/>
  <c r="J643" i="45"/>
  <c r="C643" i="45"/>
  <c r="D642" i="45"/>
  <c r="E642" i="45" s="1"/>
  <c r="D641" i="45"/>
  <c r="E641" i="45" s="1"/>
  <c r="D640" i="45"/>
  <c r="E640" i="45" s="1"/>
  <c r="J639" i="45"/>
  <c r="C639" i="45"/>
  <c r="D638" i="45"/>
  <c r="E638" i="45" s="1"/>
  <c r="D637" i="45"/>
  <c r="E637" i="45" s="1"/>
  <c r="D636" i="45"/>
  <c r="E636" i="45" s="1"/>
  <c r="D635" i="45"/>
  <c r="E635" i="45" s="1"/>
  <c r="D634" i="45"/>
  <c r="E634" i="45" s="1"/>
  <c r="D633" i="45"/>
  <c r="E633" i="45" s="1"/>
  <c r="D632" i="45"/>
  <c r="E632" i="45" s="1"/>
  <c r="D631" i="45"/>
  <c r="E631" i="45" s="1"/>
  <c r="D630" i="45"/>
  <c r="E630" i="45" s="1"/>
  <c r="C629" i="45"/>
  <c r="D628" i="45"/>
  <c r="E628" i="45" s="1"/>
  <c r="D627" i="45"/>
  <c r="E627" i="45" s="1"/>
  <c r="E626" i="45"/>
  <c r="D626" i="45"/>
  <c r="D625" i="45"/>
  <c r="E625" i="45" s="1"/>
  <c r="D624" i="45"/>
  <c r="E624" i="45" s="1"/>
  <c r="D623" i="45"/>
  <c r="E623" i="45" s="1"/>
  <c r="D622" i="45"/>
  <c r="E622" i="45" s="1"/>
  <c r="D621" i="45"/>
  <c r="E621" i="45" s="1"/>
  <c r="D620" i="45"/>
  <c r="E620" i="45" s="1"/>
  <c r="D619" i="45"/>
  <c r="E619" i="45" s="1"/>
  <c r="D618" i="45"/>
  <c r="C617" i="45"/>
  <c r="D616" i="45"/>
  <c r="E616" i="45" s="1"/>
  <c r="D615" i="45"/>
  <c r="E615" i="45" s="1"/>
  <c r="D614" i="45"/>
  <c r="E614" i="45" s="1"/>
  <c r="D613" i="45"/>
  <c r="E613" i="45" s="1"/>
  <c r="D612" i="45"/>
  <c r="E612" i="45" s="1"/>
  <c r="C611" i="45"/>
  <c r="D610" i="45"/>
  <c r="E610" i="45" s="1"/>
  <c r="E609" i="45"/>
  <c r="D609" i="45"/>
  <c r="D608" i="45"/>
  <c r="E608" i="45" s="1"/>
  <c r="D607" i="45"/>
  <c r="E607" i="45" s="1"/>
  <c r="D606" i="45"/>
  <c r="E606" i="45" s="1"/>
  <c r="E605" i="45"/>
  <c r="D605" i="45"/>
  <c r="C604" i="45"/>
  <c r="D603" i="45"/>
  <c r="D602" i="45"/>
  <c r="E602" i="45" s="1"/>
  <c r="D601" i="45"/>
  <c r="E601" i="45" s="1"/>
  <c r="C600" i="45"/>
  <c r="D599" i="45"/>
  <c r="E599" i="45" s="1"/>
  <c r="D598" i="45"/>
  <c r="E598" i="45" s="1"/>
  <c r="D597" i="45"/>
  <c r="C596" i="45"/>
  <c r="D595" i="45"/>
  <c r="E595" i="45" s="1"/>
  <c r="D594" i="45"/>
  <c r="C593" i="45"/>
  <c r="D592" i="45"/>
  <c r="E592" i="45" s="1"/>
  <c r="D591" i="45"/>
  <c r="E591" i="45" s="1"/>
  <c r="D590" i="45"/>
  <c r="E590" i="45" s="1"/>
  <c r="E589" i="45"/>
  <c r="D589" i="45"/>
  <c r="C588" i="45"/>
  <c r="D587" i="45"/>
  <c r="E587" i="45" s="1"/>
  <c r="D586" i="45"/>
  <c r="E586" i="45" s="1"/>
  <c r="D585" i="45"/>
  <c r="E585" i="45" s="1"/>
  <c r="D584" i="45"/>
  <c r="E584" i="45" s="1"/>
  <c r="D583" i="45"/>
  <c r="C582" i="45"/>
  <c r="D581" i="45"/>
  <c r="E581" i="45" s="1"/>
  <c r="E580" i="45"/>
  <c r="D580" i="45"/>
  <c r="D579" i="45"/>
  <c r="D578" i="45" s="1"/>
  <c r="C578" i="45"/>
  <c r="D577" i="45"/>
  <c r="E577" i="45" s="1"/>
  <c r="D576" i="45"/>
  <c r="E576" i="45" s="1"/>
  <c r="D575" i="45"/>
  <c r="E575" i="45" s="1"/>
  <c r="D574" i="45"/>
  <c r="E574" i="45" s="1"/>
  <c r="D573" i="45"/>
  <c r="E573" i="45" s="1"/>
  <c r="D572" i="45"/>
  <c r="D571" i="45"/>
  <c r="E571" i="45" s="1"/>
  <c r="C570" i="45"/>
  <c r="E569" i="45"/>
  <c r="D569" i="45"/>
  <c r="D568" i="45"/>
  <c r="E568" i="45" s="1"/>
  <c r="D567" i="45"/>
  <c r="E567" i="45" s="1"/>
  <c r="D566" i="45"/>
  <c r="E566" i="45" s="1"/>
  <c r="E565" i="45"/>
  <c r="D565" i="45"/>
  <c r="D564" i="45"/>
  <c r="C563" i="45"/>
  <c r="J562" i="45"/>
  <c r="J561" i="45"/>
  <c r="J560" i="45"/>
  <c r="D559" i="45"/>
  <c r="E559" i="45" s="1"/>
  <c r="D558" i="45"/>
  <c r="E558" i="45" s="1"/>
  <c r="C557" i="45"/>
  <c r="D556" i="45"/>
  <c r="E556" i="45" s="1"/>
  <c r="E555" i="45"/>
  <c r="D555" i="45"/>
  <c r="D554" i="45"/>
  <c r="D553" i="45" s="1"/>
  <c r="C553" i="45"/>
  <c r="C552" i="45" s="1"/>
  <c r="C551" i="45" s="1"/>
  <c r="J552" i="45"/>
  <c r="J551" i="45"/>
  <c r="D550" i="45"/>
  <c r="E550" i="45" s="1"/>
  <c r="D549" i="45"/>
  <c r="E549" i="45" s="1"/>
  <c r="J548" i="45"/>
  <c r="C548" i="45"/>
  <c r="D547" i="45"/>
  <c r="D546" i="45"/>
  <c r="E546" i="45" s="1"/>
  <c r="C545" i="45"/>
  <c r="E544" i="45"/>
  <c r="D544" i="45"/>
  <c r="E543" i="45"/>
  <c r="D543" i="45"/>
  <c r="E542" i="45"/>
  <c r="D542" i="45"/>
  <c r="E541" i="45"/>
  <c r="D541" i="45"/>
  <c r="E540" i="45"/>
  <c r="D540" i="45"/>
  <c r="C539" i="45"/>
  <c r="D538" i="45"/>
  <c r="E538" i="45" s="1"/>
  <c r="D537" i="45"/>
  <c r="E537" i="45" s="1"/>
  <c r="D536" i="45"/>
  <c r="E536" i="45" s="1"/>
  <c r="D535" i="45"/>
  <c r="E535" i="45" s="1"/>
  <c r="D534" i="45"/>
  <c r="E534" i="45" s="1"/>
  <c r="D533" i="45"/>
  <c r="C532" i="45"/>
  <c r="D531" i="45"/>
  <c r="C530" i="45"/>
  <c r="E528" i="45"/>
  <c r="D528" i="45"/>
  <c r="D527" i="45"/>
  <c r="E527" i="45" s="1"/>
  <c r="D526" i="45"/>
  <c r="E526" i="45" s="1"/>
  <c r="D525" i="45"/>
  <c r="E525" i="45" s="1"/>
  <c r="D524" i="45"/>
  <c r="E524" i="45" s="1"/>
  <c r="C523" i="45"/>
  <c r="D522" i="45"/>
  <c r="E522" i="45" s="1"/>
  <c r="D521" i="45"/>
  <c r="E521" i="45" s="1"/>
  <c r="D520" i="45"/>
  <c r="E520" i="45" s="1"/>
  <c r="D519" i="45"/>
  <c r="E519" i="45" s="1"/>
  <c r="D518" i="45"/>
  <c r="E518" i="45" s="1"/>
  <c r="D517" i="45"/>
  <c r="E517" i="45" s="1"/>
  <c r="D516" i="45"/>
  <c r="D515" i="45"/>
  <c r="E515" i="45" s="1"/>
  <c r="C514" i="45"/>
  <c r="E513" i="45"/>
  <c r="D513" i="45"/>
  <c r="E512" i="45"/>
  <c r="D512" i="45"/>
  <c r="E511" i="45"/>
  <c r="D511" i="45"/>
  <c r="C510" i="45"/>
  <c r="D509" i="45"/>
  <c r="E509" i="45" s="1"/>
  <c r="D508" i="45"/>
  <c r="E508" i="45" s="1"/>
  <c r="D507" i="45"/>
  <c r="E507" i="45" s="1"/>
  <c r="D506" i="45"/>
  <c r="E506" i="45" s="1"/>
  <c r="D505" i="45"/>
  <c r="E505" i="45" s="1"/>
  <c r="D504" i="45"/>
  <c r="C504" i="45"/>
  <c r="E503" i="45"/>
  <c r="D503" i="45"/>
  <c r="E502" i="45"/>
  <c r="D502" i="45"/>
  <c r="E501" i="45"/>
  <c r="D501" i="45"/>
  <c r="E500" i="45"/>
  <c r="D500" i="45"/>
  <c r="E499" i="45"/>
  <c r="D499" i="45"/>
  <c r="E498" i="45"/>
  <c r="E497" i="45" s="1"/>
  <c r="D498" i="45"/>
  <c r="D497" i="45" s="1"/>
  <c r="C497" i="45"/>
  <c r="D496" i="45"/>
  <c r="E496" i="45" s="1"/>
  <c r="D495" i="45"/>
  <c r="E495" i="45" s="1"/>
  <c r="E494" i="45" s="1"/>
  <c r="C494" i="45"/>
  <c r="E493" i="45"/>
  <c r="D493" i="45"/>
  <c r="E492" i="45"/>
  <c r="E491" i="45" s="1"/>
  <c r="D492" i="45"/>
  <c r="D491" i="45" s="1"/>
  <c r="C491" i="45"/>
  <c r="C484" i="45" s="1"/>
  <c r="D490" i="45"/>
  <c r="E490" i="45" s="1"/>
  <c r="D489" i="45"/>
  <c r="E489" i="45" s="1"/>
  <c r="D488" i="45"/>
  <c r="E488" i="45" s="1"/>
  <c r="D487" i="45"/>
  <c r="C486" i="45"/>
  <c r="D485" i="45"/>
  <c r="E485" i="45" s="1"/>
  <c r="J483" i="45"/>
  <c r="D481" i="45"/>
  <c r="E481" i="45" s="1"/>
  <c r="D480" i="45"/>
  <c r="E480" i="45" s="1"/>
  <c r="D479" i="45"/>
  <c r="E479" i="45" s="1"/>
  <c r="D478" i="45"/>
  <c r="E478" i="45" s="1"/>
  <c r="C477" i="45"/>
  <c r="D476" i="45"/>
  <c r="E475" i="45"/>
  <c r="D475" i="45"/>
  <c r="C474" i="45"/>
  <c r="D473" i="45"/>
  <c r="E473" i="45" s="1"/>
  <c r="D472" i="45"/>
  <c r="E472" i="45" s="1"/>
  <c r="D471" i="45"/>
  <c r="E471" i="45" s="1"/>
  <c r="D470" i="45"/>
  <c r="E470" i="45" s="1"/>
  <c r="D469" i="45"/>
  <c r="E469" i="45" s="1"/>
  <c r="C468" i="45"/>
  <c r="D467" i="45"/>
  <c r="E467" i="45" s="1"/>
  <c r="D466" i="45"/>
  <c r="E466" i="45" s="1"/>
  <c r="D465" i="45"/>
  <c r="E465" i="45" s="1"/>
  <c r="D464" i="45"/>
  <c r="C463" i="45"/>
  <c r="D462" i="45"/>
  <c r="E462" i="45" s="1"/>
  <c r="D461" i="45"/>
  <c r="E461" i="45" s="1"/>
  <c r="D460" i="45"/>
  <c r="E460" i="45" s="1"/>
  <c r="C459" i="45"/>
  <c r="D458" i="45"/>
  <c r="D457" i="45"/>
  <c r="E457" i="45" s="1"/>
  <c r="D456" i="45"/>
  <c r="E456" i="45" s="1"/>
  <c r="C455" i="45"/>
  <c r="D454" i="45"/>
  <c r="E454" i="45" s="1"/>
  <c r="D453" i="45"/>
  <c r="E453" i="45" s="1"/>
  <c r="D452" i="45"/>
  <c r="D451" i="45"/>
  <c r="E451" i="45" s="1"/>
  <c r="C450" i="45"/>
  <c r="E449" i="45"/>
  <c r="D449" i="45"/>
  <c r="D448" i="45"/>
  <c r="E448" i="45" s="1"/>
  <c r="D447" i="45"/>
  <c r="E447" i="45" s="1"/>
  <c r="D446" i="45"/>
  <c r="C445" i="45"/>
  <c r="D443" i="45"/>
  <c r="E443" i="45" s="1"/>
  <c r="E442" i="45"/>
  <c r="D442" i="45"/>
  <c r="D441" i="45"/>
  <c r="E441" i="45" s="1"/>
  <c r="D440" i="45"/>
  <c r="E440" i="45" s="1"/>
  <c r="D439" i="45"/>
  <c r="E439" i="45" s="1"/>
  <c r="E438" i="45"/>
  <c r="D438" i="45"/>
  <c r="D437" i="45"/>
  <c r="E437" i="45" s="1"/>
  <c r="D436" i="45"/>
  <c r="E436" i="45" s="1"/>
  <c r="D435" i="45"/>
  <c r="E435" i="45" s="1"/>
  <c r="E434" i="45"/>
  <c r="D434" i="45"/>
  <c r="D433" i="45"/>
  <c r="E433" i="45" s="1"/>
  <c r="D432" i="45"/>
  <c r="E432" i="45" s="1"/>
  <c r="D431" i="45"/>
  <c r="E431" i="45" s="1"/>
  <c r="E430" i="45"/>
  <c r="D430" i="45"/>
  <c r="C429" i="45"/>
  <c r="D428" i="45"/>
  <c r="E428" i="45" s="1"/>
  <c r="D427" i="45"/>
  <c r="E427" i="45" s="1"/>
  <c r="D426" i="45"/>
  <c r="E426" i="45" s="1"/>
  <c r="D425" i="45"/>
  <c r="E425" i="45" s="1"/>
  <c r="D424" i="45"/>
  <c r="E424" i="45" s="1"/>
  <c r="D423" i="45"/>
  <c r="E423" i="45" s="1"/>
  <c r="C422" i="45"/>
  <c r="D421" i="45"/>
  <c r="E421" i="45" s="1"/>
  <c r="D420" i="45"/>
  <c r="E420" i="45" s="1"/>
  <c r="D419" i="45"/>
  <c r="E419" i="45" s="1"/>
  <c r="D418" i="45"/>
  <c r="E418" i="45" s="1"/>
  <c r="D417" i="45"/>
  <c r="C416" i="45"/>
  <c r="D415" i="45"/>
  <c r="E415" i="45" s="1"/>
  <c r="D414" i="45"/>
  <c r="D413" i="45"/>
  <c r="E413" i="45" s="1"/>
  <c r="C412" i="45"/>
  <c r="D411" i="45"/>
  <c r="E411" i="45" s="1"/>
  <c r="D410" i="45"/>
  <c r="C409" i="45"/>
  <c r="D408" i="45"/>
  <c r="E408" i="45" s="1"/>
  <c r="D407" i="45"/>
  <c r="E407" i="45" s="1"/>
  <c r="D406" i="45"/>
  <c r="E406" i="45" s="1"/>
  <c r="D405" i="45"/>
  <c r="E405" i="45" s="1"/>
  <c r="E404" i="45" s="1"/>
  <c r="C404" i="45"/>
  <c r="D403" i="45"/>
  <c r="E403" i="45" s="1"/>
  <c r="D402" i="45"/>
  <c r="E402" i="45" s="1"/>
  <c r="D401" i="45"/>
  <c r="E400" i="45"/>
  <c r="D400" i="45"/>
  <c r="C399" i="45"/>
  <c r="D398" i="45"/>
  <c r="E398" i="45" s="1"/>
  <c r="D397" i="45"/>
  <c r="D396" i="45"/>
  <c r="E396" i="45" s="1"/>
  <c r="C395" i="45"/>
  <c r="D394" i="45"/>
  <c r="E394" i="45" s="1"/>
  <c r="D393" i="45"/>
  <c r="C392" i="45"/>
  <c r="D391" i="45"/>
  <c r="E391" i="45" s="1"/>
  <c r="D390" i="45"/>
  <c r="E390" i="45" s="1"/>
  <c r="D389" i="45"/>
  <c r="C388" i="45"/>
  <c r="D387" i="45"/>
  <c r="E387" i="45" s="1"/>
  <c r="E386" i="45"/>
  <c r="D386" i="45"/>
  <c r="D385" i="45"/>
  <c r="E385" i="45" s="1"/>
  <c r="D384" i="45"/>
  <c r="E384" i="45" s="1"/>
  <c r="D383" i="45"/>
  <c r="C382" i="45"/>
  <c r="D381" i="45"/>
  <c r="E381" i="45" s="1"/>
  <c r="D380" i="45"/>
  <c r="D379" i="45"/>
  <c r="E379" i="45" s="1"/>
  <c r="C378" i="45"/>
  <c r="D377" i="45"/>
  <c r="E377" i="45" s="1"/>
  <c r="D376" i="45"/>
  <c r="E376" i="45" s="1"/>
  <c r="D375" i="45"/>
  <c r="E375" i="45" s="1"/>
  <c r="E374" i="45"/>
  <c r="D374" i="45"/>
  <c r="D373" i="45"/>
  <c r="C373" i="45"/>
  <c r="D372" i="45"/>
  <c r="E372" i="45" s="1"/>
  <c r="D371" i="45"/>
  <c r="E371" i="45" s="1"/>
  <c r="D370" i="45"/>
  <c r="E370" i="45" s="1"/>
  <c r="D369" i="45"/>
  <c r="C368" i="45"/>
  <c r="D367" i="45"/>
  <c r="E367" i="45" s="1"/>
  <c r="D366" i="45"/>
  <c r="E366" i="45" s="1"/>
  <c r="D365" i="45"/>
  <c r="E365" i="45" s="1"/>
  <c r="D364" i="45"/>
  <c r="E364" i="45" s="1"/>
  <c r="D363" i="45"/>
  <c r="C362" i="45"/>
  <c r="D361" i="45"/>
  <c r="E361" i="45" s="1"/>
  <c r="D360" i="45"/>
  <c r="D359" i="45"/>
  <c r="E359" i="45" s="1"/>
  <c r="D358" i="45"/>
  <c r="E358" i="45" s="1"/>
  <c r="C357" i="45"/>
  <c r="D356" i="45"/>
  <c r="E356" i="45" s="1"/>
  <c r="D355" i="45"/>
  <c r="E355" i="45" s="1"/>
  <c r="D354" i="45"/>
  <c r="C353" i="45"/>
  <c r="D352" i="45"/>
  <c r="E352" i="45" s="1"/>
  <c r="D351" i="45"/>
  <c r="E351" i="45" s="1"/>
  <c r="D350" i="45"/>
  <c r="E350" i="45" s="1"/>
  <c r="D349" i="45"/>
  <c r="E349" i="45" s="1"/>
  <c r="C348" i="45"/>
  <c r="E347" i="45"/>
  <c r="D347" i="45"/>
  <c r="D346" i="45"/>
  <c r="E346" i="45" s="1"/>
  <c r="D345" i="45"/>
  <c r="E345" i="45" s="1"/>
  <c r="C344" i="45"/>
  <c r="D343" i="45"/>
  <c r="E343" i="45" s="1"/>
  <c r="D342" i="45"/>
  <c r="E342" i="45" s="1"/>
  <c r="D341" i="45"/>
  <c r="E341" i="45" s="1"/>
  <c r="J339" i="45"/>
  <c r="D338" i="45"/>
  <c r="E338" i="45" s="1"/>
  <c r="D337" i="45"/>
  <c r="E337" i="45" s="1"/>
  <c r="D336" i="45"/>
  <c r="E336" i="45" s="1"/>
  <c r="D335" i="45"/>
  <c r="E335" i="45" s="1"/>
  <c r="D334" i="45"/>
  <c r="E334" i="45" s="1"/>
  <c r="D333" i="45"/>
  <c r="E333" i="45" s="1"/>
  <c r="D332" i="45"/>
  <c r="C331" i="45"/>
  <c r="D330" i="45"/>
  <c r="E330" i="45" s="1"/>
  <c r="D329" i="45"/>
  <c r="C328" i="45"/>
  <c r="D327" i="45"/>
  <c r="E327" i="45" s="1"/>
  <c r="D326" i="45"/>
  <c r="E326" i="45" s="1"/>
  <c r="C325" i="45"/>
  <c r="D324" i="45"/>
  <c r="E324" i="45" s="1"/>
  <c r="D323" i="45"/>
  <c r="E323" i="45" s="1"/>
  <c r="D322" i="45"/>
  <c r="E322" i="45" s="1"/>
  <c r="D321" i="45"/>
  <c r="E321" i="45" s="1"/>
  <c r="D320" i="45"/>
  <c r="E320" i="45" s="1"/>
  <c r="D319" i="45"/>
  <c r="E319" i="45" s="1"/>
  <c r="D318" i="45"/>
  <c r="E318" i="45" s="1"/>
  <c r="D317" i="45"/>
  <c r="E317" i="45" s="1"/>
  <c r="D316" i="45"/>
  <c r="C315" i="45"/>
  <c r="D313" i="45"/>
  <c r="E313" i="45" s="1"/>
  <c r="D312" i="45"/>
  <c r="E312" i="45" s="1"/>
  <c r="D311" i="45"/>
  <c r="E311" i="45" s="1"/>
  <c r="D310" i="45"/>
  <c r="E310" i="45" s="1"/>
  <c r="D309" i="45"/>
  <c r="C308" i="45"/>
  <c r="D307" i="45"/>
  <c r="E307" i="45" s="1"/>
  <c r="D306" i="45"/>
  <c r="C305" i="45"/>
  <c r="D304" i="45"/>
  <c r="E304" i="45" s="1"/>
  <c r="D303" i="45"/>
  <c r="E303" i="45" s="1"/>
  <c r="C302" i="45"/>
  <c r="D301" i="45"/>
  <c r="E301" i="45" s="1"/>
  <c r="D300" i="45"/>
  <c r="E300" i="45" s="1"/>
  <c r="E299" i="45"/>
  <c r="D299" i="45"/>
  <c r="C298" i="45"/>
  <c r="D297" i="45"/>
  <c r="E297" i="45" s="1"/>
  <c r="E296" i="45" s="1"/>
  <c r="D296" i="45"/>
  <c r="C296" i="45"/>
  <c r="D295" i="45"/>
  <c r="E295" i="45" s="1"/>
  <c r="D294" i="45"/>
  <c r="E294" i="45" s="1"/>
  <c r="D293" i="45"/>
  <c r="E293" i="45" s="1"/>
  <c r="E292" i="45"/>
  <c r="D292" i="45"/>
  <c r="D291" i="45"/>
  <c r="E291" i="45" s="1"/>
  <c r="D290" i="45"/>
  <c r="E290" i="45" s="1"/>
  <c r="C289" i="45"/>
  <c r="D288" i="45"/>
  <c r="E288" i="45" s="1"/>
  <c r="D287" i="45"/>
  <c r="E287" i="45" s="1"/>
  <c r="D286" i="45"/>
  <c r="E286" i="45" s="1"/>
  <c r="D285" i="45"/>
  <c r="E285" i="45" s="1"/>
  <c r="D284" i="45"/>
  <c r="E284" i="45" s="1"/>
  <c r="D283" i="45"/>
  <c r="E283" i="45" s="1"/>
  <c r="D282" i="45"/>
  <c r="E282" i="45" s="1"/>
  <c r="D281" i="45"/>
  <c r="E281" i="45" s="1"/>
  <c r="D280" i="45"/>
  <c r="E280" i="45" s="1"/>
  <c r="D279" i="45"/>
  <c r="E279" i="45" s="1"/>
  <c r="D278" i="45"/>
  <c r="E278" i="45" s="1"/>
  <c r="D277" i="45"/>
  <c r="E277" i="45" s="1"/>
  <c r="D276" i="45"/>
  <c r="E276" i="45" s="1"/>
  <c r="D275" i="45"/>
  <c r="E275" i="45" s="1"/>
  <c r="D274" i="45"/>
  <c r="E274" i="45" s="1"/>
  <c r="D273" i="45"/>
  <c r="E273" i="45" s="1"/>
  <c r="D272" i="45"/>
  <c r="E272" i="45" s="1"/>
  <c r="D271" i="45"/>
  <c r="E271" i="45" s="1"/>
  <c r="D270" i="45"/>
  <c r="E270" i="45" s="1"/>
  <c r="D269" i="45"/>
  <c r="E269" i="45" s="1"/>
  <c r="D268" i="45"/>
  <c r="E268" i="45" s="1"/>
  <c r="D267" i="45"/>
  <c r="E267" i="45" s="1"/>
  <c r="D266" i="45"/>
  <c r="C265" i="45"/>
  <c r="D264" i="45"/>
  <c r="E264" i="45" s="1"/>
  <c r="D262" i="45"/>
  <c r="E262" i="45" s="1"/>
  <c r="D261" i="45"/>
  <c r="E261" i="45" s="1"/>
  <c r="D260" i="45"/>
  <c r="C260" i="45"/>
  <c r="J259" i="45"/>
  <c r="J258" i="45"/>
  <c r="J257" i="45"/>
  <c r="J256" i="45"/>
  <c r="D252" i="45"/>
  <c r="E252" i="45" s="1"/>
  <c r="D251" i="45"/>
  <c r="E251" i="45" s="1"/>
  <c r="C250" i="45"/>
  <c r="D249" i="45"/>
  <c r="E249" i="45" s="1"/>
  <c r="D248" i="45"/>
  <c r="E248" i="45" s="1"/>
  <c r="E247" i="45"/>
  <c r="D247" i="45"/>
  <c r="D246" i="45"/>
  <c r="E246" i="45" s="1"/>
  <c r="D245" i="45"/>
  <c r="E245" i="45" s="1"/>
  <c r="C244" i="45"/>
  <c r="C243" i="45" s="1"/>
  <c r="D242" i="45"/>
  <c r="E242" i="45" s="1"/>
  <c r="D241" i="45"/>
  <c r="E241" i="45" s="1"/>
  <c r="D240" i="45"/>
  <c r="C239" i="45"/>
  <c r="C238" i="45" s="1"/>
  <c r="D237" i="45"/>
  <c r="E237" i="45" s="1"/>
  <c r="E236" i="45" s="1"/>
  <c r="E235" i="45" s="1"/>
  <c r="D236" i="45"/>
  <c r="D235" i="45" s="1"/>
  <c r="C236" i="45"/>
  <c r="C235" i="45" s="1"/>
  <c r="D234" i="45"/>
  <c r="C233" i="45"/>
  <c r="D232" i="45"/>
  <c r="D231" i="45"/>
  <c r="E231" i="45" s="1"/>
  <c r="D230" i="45"/>
  <c r="E230" i="45" s="1"/>
  <c r="C229" i="45"/>
  <c r="D227" i="45"/>
  <c r="E227" i="45" s="1"/>
  <c r="D226" i="45"/>
  <c r="E226" i="45" s="1"/>
  <c r="D225" i="45"/>
  <c r="D224" i="45"/>
  <c r="E224" i="45" s="1"/>
  <c r="C223" i="45"/>
  <c r="C222" i="45"/>
  <c r="D221" i="45"/>
  <c r="C220" i="45"/>
  <c r="D219" i="45"/>
  <c r="E219" i="45" s="1"/>
  <c r="D218" i="45"/>
  <c r="E218" i="45" s="1"/>
  <c r="D217" i="45"/>
  <c r="E217" i="45" s="1"/>
  <c r="C216" i="45"/>
  <c r="D214" i="45"/>
  <c r="E214" i="45" s="1"/>
  <c r="E213" i="45" s="1"/>
  <c r="D213" i="45"/>
  <c r="C213" i="45"/>
  <c r="D212" i="45"/>
  <c r="C211" i="45"/>
  <c r="D210" i="45"/>
  <c r="E210" i="45" s="1"/>
  <c r="D209" i="45"/>
  <c r="E209" i="45" s="1"/>
  <c r="E208" i="45"/>
  <c r="D208" i="45"/>
  <c r="D207" i="45"/>
  <c r="C207" i="45"/>
  <c r="D206" i="45"/>
  <c r="E206" i="45" s="1"/>
  <c r="D205" i="45"/>
  <c r="E205" i="45" s="1"/>
  <c r="C204" i="45"/>
  <c r="D202" i="45"/>
  <c r="E202" i="45" s="1"/>
  <c r="E201" i="45" s="1"/>
  <c r="E200" i="45" s="1"/>
  <c r="D201" i="45"/>
  <c r="D200" i="45" s="1"/>
  <c r="C201" i="45"/>
  <c r="C200" i="45" s="1"/>
  <c r="D199" i="45"/>
  <c r="C198" i="45"/>
  <c r="C197" i="45" s="1"/>
  <c r="D196" i="45"/>
  <c r="E196" i="45" s="1"/>
  <c r="E195" i="45" s="1"/>
  <c r="D195" i="45"/>
  <c r="C195" i="45"/>
  <c r="E194" i="45"/>
  <c r="E193" i="45" s="1"/>
  <c r="D194" i="45"/>
  <c r="D193" i="45" s="1"/>
  <c r="C193" i="45"/>
  <c r="D192" i="45"/>
  <c r="E192" i="45" s="1"/>
  <c r="D191" i="45"/>
  <c r="E191" i="45" s="1"/>
  <c r="D190" i="45"/>
  <c r="E190" i="45" s="1"/>
  <c r="C189" i="45"/>
  <c r="C188" i="45" s="1"/>
  <c r="D187" i="45"/>
  <c r="E187" i="45" s="1"/>
  <c r="D186" i="45"/>
  <c r="E186" i="45" s="1"/>
  <c r="D185" i="45"/>
  <c r="D184" i="45" s="1"/>
  <c r="C185" i="45"/>
  <c r="C184" i="45" s="1"/>
  <c r="D183" i="45"/>
  <c r="D181" i="45"/>
  <c r="C179" i="45"/>
  <c r="J178" i="45"/>
  <c r="J177" i="45"/>
  <c r="D176" i="45"/>
  <c r="E176" i="45" s="1"/>
  <c r="D175" i="45"/>
  <c r="C174" i="45"/>
  <c r="D173" i="45"/>
  <c r="E173" i="45" s="1"/>
  <c r="D172" i="45"/>
  <c r="C171" i="45"/>
  <c r="J170" i="45"/>
  <c r="D169" i="45"/>
  <c r="E169" i="45" s="1"/>
  <c r="E168" i="45"/>
  <c r="E167" i="45" s="1"/>
  <c r="D168" i="45"/>
  <c r="D167" i="45" s="1"/>
  <c r="C167" i="45"/>
  <c r="D166" i="45"/>
  <c r="E166" i="45" s="1"/>
  <c r="D165" i="45"/>
  <c r="C164" i="45"/>
  <c r="J163" i="45"/>
  <c r="D162" i="45"/>
  <c r="E162" i="45" s="1"/>
  <c r="D161" i="45"/>
  <c r="E161" i="45" s="1"/>
  <c r="D160" i="45"/>
  <c r="C160" i="45"/>
  <c r="D159" i="45"/>
  <c r="E159" i="45" s="1"/>
  <c r="D158" i="45"/>
  <c r="E158" i="45" s="1"/>
  <c r="C157" i="45"/>
  <c r="D156" i="45"/>
  <c r="E156" i="45" s="1"/>
  <c r="D155" i="45"/>
  <c r="C154" i="45"/>
  <c r="C153" i="45" s="1"/>
  <c r="J153" i="45"/>
  <c r="J152" i="45"/>
  <c r="D151" i="45"/>
  <c r="E151" i="45" s="1"/>
  <c r="D150" i="45"/>
  <c r="E150" i="45" s="1"/>
  <c r="C149" i="45"/>
  <c r="D148" i="45"/>
  <c r="E148" i="45" s="1"/>
  <c r="D147" i="45"/>
  <c r="C146" i="45"/>
  <c r="D145" i="45"/>
  <c r="E145" i="45" s="1"/>
  <c r="D144" i="45"/>
  <c r="E144" i="45" s="1"/>
  <c r="C143" i="45"/>
  <c r="D142" i="45"/>
  <c r="E142" i="45" s="1"/>
  <c r="E141" i="45"/>
  <c r="D141" i="45"/>
  <c r="D140" i="45"/>
  <c r="C140" i="45"/>
  <c r="D139" i="45"/>
  <c r="E139" i="45" s="1"/>
  <c r="D138" i="45"/>
  <c r="E138" i="45" s="1"/>
  <c r="D137" i="45"/>
  <c r="C136" i="45"/>
  <c r="J135" i="45"/>
  <c r="D134" i="45"/>
  <c r="E134" i="45" s="1"/>
  <c r="D133" i="45"/>
  <c r="C132" i="45"/>
  <c r="D131" i="45"/>
  <c r="E131" i="45" s="1"/>
  <c r="D130" i="45"/>
  <c r="E130" i="45" s="1"/>
  <c r="E129" i="45" s="1"/>
  <c r="C129" i="45"/>
  <c r="D128" i="45"/>
  <c r="E128" i="45" s="1"/>
  <c r="D127" i="45"/>
  <c r="E127" i="45" s="1"/>
  <c r="E126" i="45" s="1"/>
  <c r="C126" i="45"/>
  <c r="D125" i="45"/>
  <c r="E125" i="45" s="1"/>
  <c r="D124" i="45"/>
  <c r="E124" i="45" s="1"/>
  <c r="C123" i="45"/>
  <c r="D122" i="45"/>
  <c r="E122" i="45" s="1"/>
  <c r="D121" i="45"/>
  <c r="C120" i="45"/>
  <c r="D119" i="45"/>
  <c r="E119" i="45" s="1"/>
  <c r="D118" i="45"/>
  <c r="C117" i="45"/>
  <c r="J116" i="45"/>
  <c r="J115" i="45"/>
  <c r="J114" i="45"/>
  <c r="D113" i="45"/>
  <c r="E113" i="45" s="1"/>
  <c r="D112" i="45"/>
  <c r="E112" i="45" s="1"/>
  <c r="D111" i="45"/>
  <c r="E111" i="45" s="1"/>
  <c r="E110" i="45"/>
  <c r="D110" i="45"/>
  <c r="D109" i="45"/>
  <c r="E109" i="45" s="1"/>
  <c r="D108" i="45"/>
  <c r="E108" i="45" s="1"/>
  <c r="D107" i="45"/>
  <c r="E107" i="45" s="1"/>
  <c r="E106" i="45"/>
  <c r="D106" i="45"/>
  <c r="D105" i="45"/>
  <c r="E105" i="45" s="1"/>
  <c r="D104" i="45"/>
  <c r="E104" i="45" s="1"/>
  <c r="D103" i="45"/>
  <c r="E103" i="45" s="1"/>
  <c r="E102" i="45"/>
  <c r="D102" i="45"/>
  <c r="D101" i="45"/>
  <c r="E101" i="45" s="1"/>
  <c r="D100" i="45"/>
  <c r="E100" i="45" s="1"/>
  <c r="D99" i="45"/>
  <c r="E99" i="45" s="1"/>
  <c r="E98" i="45"/>
  <c r="D98" i="45"/>
  <c r="J97" i="45"/>
  <c r="C97" i="45"/>
  <c r="D96" i="45"/>
  <c r="E96" i="45" s="1"/>
  <c r="D95" i="45"/>
  <c r="E95" i="45" s="1"/>
  <c r="D94" i="45"/>
  <c r="E94" i="45" s="1"/>
  <c r="D93" i="45"/>
  <c r="E93" i="45" s="1"/>
  <c r="D92" i="45"/>
  <c r="E92" i="45" s="1"/>
  <c r="E91" i="45"/>
  <c r="D91" i="45"/>
  <c r="D90" i="45"/>
  <c r="E90" i="45" s="1"/>
  <c r="D89" i="45"/>
  <c r="E89" i="45" s="1"/>
  <c r="D88" i="45"/>
  <c r="E88" i="45" s="1"/>
  <c r="D87" i="45"/>
  <c r="E87" i="45" s="1"/>
  <c r="D86" i="45"/>
  <c r="E86" i="45" s="1"/>
  <c r="D85" i="45"/>
  <c r="E85" i="45" s="1"/>
  <c r="D84" i="45"/>
  <c r="E84" i="45" s="1"/>
  <c r="D83" i="45"/>
  <c r="E83" i="45" s="1"/>
  <c r="D82" i="45"/>
  <c r="E82" i="45" s="1"/>
  <c r="E81" i="45"/>
  <c r="D81" i="45"/>
  <c r="D80" i="45"/>
  <c r="E80" i="45" s="1"/>
  <c r="D79" i="45"/>
  <c r="E79" i="45" s="1"/>
  <c r="D78" i="45"/>
  <c r="E78" i="45" s="1"/>
  <c r="D77" i="45"/>
  <c r="E77" i="45" s="1"/>
  <c r="D76" i="45"/>
  <c r="E76" i="45" s="1"/>
  <c r="D75" i="45"/>
  <c r="E75" i="45" s="1"/>
  <c r="D74" i="45"/>
  <c r="E74" i="45" s="1"/>
  <c r="D73" i="45"/>
  <c r="E73" i="45" s="1"/>
  <c r="D72" i="45"/>
  <c r="E72" i="45" s="1"/>
  <c r="D71" i="45"/>
  <c r="E71" i="45" s="1"/>
  <c r="D70" i="45"/>
  <c r="E70" i="45" s="1"/>
  <c r="D69" i="45"/>
  <c r="E69" i="45" s="1"/>
  <c r="J68" i="45"/>
  <c r="C68" i="45"/>
  <c r="J67" i="45"/>
  <c r="C67" i="45"/>
  <c r="D66" i="45"/>
  <c r="E66" i="45" s="1"/>
  <c r="D65" i="45"/>
  <c r="E65" i="45" s="1"/>
  <c r="E64" i="45"/>
  <c r="D64" i="45"/>
  <c r="D63" i="45"/>
  <c r="E63" i="45" s="1"/>
  <c r="D62" i="45"/>
  <c r="J61" i="45"/>
  <c r="C61" i="45"/>
  <c r="E60" i="45"/>
  <c r="D60" i="45"/>
  <c r="D59" i="45"/>
  <c r="E59" i="45" s="1"/>
  <c r="D58" i="45"/>
  <c r="E58" i="45" s="1"/>
  <c r="D57" i="45"/>
  <c r="E57" i="45" s="1"/>
  <c r="E56" i="45"/>
  <c r="D56" i="45"/>
  <c r="D55" i="45"/>
  <c r="E55" i="45" s="1"/>
  <c r="D54" i="45"/>
  <c r="E54" i="45" s="1"/>
  <c r="D53" i="45"/>
  <c r="E53" i="45" s="1"/>
  <c r="E52" i="45"/>
  <c r="D52" i="45"/>
  <c r="D51" i="45"/>
  <c r="E51" i="45" s="1"/>
  <c r="D50" i="45"/>
  <c r="E50" i="45" s="1"/>
  <c r="D49" i="45"/>
  <c r="E49" i="45" s="1"/>
  <c r="E48" i="45"/>
  <c r="D48" i="45"/>
  <c r="D47" i="45"/>
  <c r="E47" i="45" s="1"/>
  <c r="D46" i="45"/>
  <c r="E46" i="45" s="1"/>
  <c r="D45" i="45"/>
  <c r="E45" i="45" s="1"/>
  <c r="E44" i="45"/>
  <c r="D44" i="45"/>
  <c r="D43" i="45"/>
  <c r="E43" i="45" s="1"/>
  <c r="D42" i="45"/>
  <c r="E42" i="45" s="1"/>
  <c r="D41" i="45"/>
  <c r="E41" i="45" s="1"/>
  <c r="E40" i="45"/>
  <c r="D40" i="45"/>
  <c r="D39" i="45"/>
  <c r="J38" i="45"/>
  <c r="C38" i="45"/>
  <c r="D37" i="45"/>
  <c r="E37" i="45" s="1"/>
  <c r="D36" i="45"/>
  <c r="E36" i="45" s="1"/>
  <c r="D35" i="45"/>
  <c r="E35" i="45" s="1"/>
  <c r="D34" i="45"/>
  <c r="E34" i="45" s="1"/>
  <c r="D33" i="45"/>
  <c r="E33" i="45" s="1"/>
  <c r="D32" i="45"/>
  <c r="E32" i="45" s="1"/>
  <c r="D31" i="45"/>
  <c r="E31" i="45" s="1"/>
  <c r="D30" i="45"/>
  <c r="E30" i="45" s="1"/>
  <c r="E29" i="45"/>
  <c r="D29" i="45"/>
  <c r="D28" i="45"/>
  <c r="E28" i="45" s="1"/>
  <c r="D27" i="45"/>
  <c r="E27" i="45" s="1"/>
  <c r="D26" i="45"/>
  <c r="E26" i="45" s="1"/>
  <c r="D25" i="45"/>
  <c r="E25" i="45" s="1"/>
  <c r="D24" i="45"/>
  <c r="E24" i="45" s="1"/>
  <c r="D23" i="45"/>
  <c r="E23" i="45" s="1"/>
  <c r="D22" i="45"/>
  <c r="E22" i="45" s="1"/>
  <c r="D21" i="45"/>
  <c r="E21" i="45" s="1"/>
  <c r="D20" i="45"/>
  <c r="E20" i="45" s="1"/>
  <c r="D19" i="45"/>
  <c r="E19" i="45" s="1"/>
  <c r="D18" i="45"/>
  <c r="E18" i="45" s="1"/>
  <c r="D17" i="45"/>
  <c r="E17" i="45" s="1"/>
  <c r="D16" i="45"/>
  <c r="E16" i="45" s="1"/>
  <c r="D15" i="45"/>
  <c r="E15" i="45" s="1"/>
  <c r="D14" i="45"/>
  <c r="E14" i="45" s="1"/>
  <c r="E13" i="45"/>
  <c r="D13" i="45"/>
  <c r="D12" i="45"/>
  <c r="E12" i="45" s="1"/>
  <c r="J11" i="45"/>
  <c r="C11" i="45"/>
  <c r="D10" i="45"/>
  <c r="E10" i="45" s="1"/>
  <c r="E9" i="45"/>
  <c r="D9" i="45"/>
  <c r="D8" i="45"/>
  <c r="E8" i="45" s="1"/>
  <c r="D7" i="45"/>
  <c r="E7" i="45" s="1"/>
  <c r="D6" i="45"/>
  <c r="E6" i="45" s="1"/>
  <c r="E5" i="45"/>
  <c r="D5" i="45"/>
  <c r="J4" i="45"/>
  <c r="C4" i="45"/>
  <c r="J3" i="45"/>
  <c r="J2" i="45"/>
  <c r="J1" i="45"/>
  <c r="D779" i="44"/>
  <c r="C778" i="44"/>
  <c r="E777" i="44"/>
  <c r="D777" i="44"/>
  <c r="D776" i="44"/>
  <c r="E776" i="44" s="1"/>
  <c r="D775" i="44"/>
  <c r="D774" i="44"/>
  <c r="E774" i="44" s="1"/>
  <c r="C773" i="44"/>
  <c r="C772" i="44" s="1"/>
  <c r="D771" i="44"/>
  <c r="E771" i="44" s="1"/>
  <c r="D770" i="44"/>
  <c r="E770" i="44" s="1"/>
  <c r="C769" i="44"/>
  <c r="C768" i="44" s="1"/>
  <c r="D767" i="44"/>
  <c r="C766" i="44"/>
  <c r="D765" i="44"/>
  <c r="E765" i="44" s="1"/>
  <c r="D764" i="44"/>
  <c r="D763" i="44"/>
  <c r="E763" i="44" s="1"/>
  <c r="C762" i="44"/>
  <c r="C761" i="44"/>
  <c r="D760" i="44"/>
  <c r="E760" i="44" s="1"/>
  <c r="D759" i="44"/>
  <c r="E759" i="44" s="1"/>
  <c r="D758" i="44"/>
  <c r="E758" i="44" s="1"/>
  <c r="C757" i="44"/>
  <c r="C756" i="44" s="1"/>
  <c r="D755" i="44"/>
  <c r="E755" i="44" s="1"/>
  <c r="D754" i="44"/>
  <c r="E754" i="44" s="1"/>
  <c r="D753" i="44"/>
  <c r="E753" i="44" s="1"/>
  <c r="C752" i="44"/>
  <c r="C751" i="44" s="1"/>
  <c r="D750" i="44"/>
  <c r="E750" i="44" s="1"/>
  <c r="D749" i="44"/>
  <c r="E749" i="44" s="1"/>
  <c r="D748" i="44"/>
  <c r="E748" i="44" s="1"/>
  <c r="E747" i="44" s="1"/>
  <c r="C747" i="44"/>
  <c r="D746" i="44"/>
  <c r="D745" i="44" s="1"/>
  <c r="C745" i="44"/>
  <c r="D743" i="44"/>
  <c r="C742" i="44"/>
  <c r="D741" i="44"/>
  <c r="D740" i="44" s="1"/>
  <c r="C740" i="44"/>
  <c r="D739" i="44"/>
  <c r="E739" i="44" s="1"/>
  <c r="D738" i="44"/>
  <c r="E738" i="44" s="1"/>
  <c r="D737" i="44"/>
  <c r="E737" i="44" s="1"/>
  <c r="D736" i="44"/>
  <c r="C735" i="44"/>
  <c r="C734" i="44" s="1"/>
  <c r="D733" i="44"/>
  <c r="C732" i="44"/>
  <c r="C731" i="44" s="1"/>
  <c r="D730" i="44"/>
  <c r="E730" i="44" s="1"/>
  <c r="E729" i="44"/>
  <c r="E728" i="44" s="1"/>
  <c r="D729" i="44"/>
  <c r="D728" i="44" s="1"/>
  <c r="C728" i="44"/>
  <c r="J727" i="44"/>
  <c r="J726" i="44"/>
  <c r="D725" i="44"/>
  <c r="E725" i="44" s="1"/>
  <c r="D724" i="44"/>
  <c r="C723" i="44"/>
  <c r="D722" i="44"/>
  <c r="E722" i="44" s="1"/>
  <c r="D721" i="44"/>
  <c r="E721" i="44" s="1"/>
  <c r="D720" i="44"/>
  <c r="C719" i="44"/>
  <c r="J718" i="44"/>
  <c r="C718" i="44"/>
  <c r="C717" i="44" s="1"/>
  <c r="J717" i="44"/>
  <c r="D716" i="44"/>
  <c r="E716" i="44" s="1"/>
  <c r="D715" i="44"/>
  <c r="E715" i="44" s="1"/>
  <c r="D714" i="44"/>
  <c r="E714" i="44" s="1"/>
  <c r="D713" i="44"/>
  <c r="E713" i="44" s="1"/>
  <c r="D712" i="44"/>
  <c r="E712" i="44" s="1"/>
  <c r="D711" i="44"/>
  <c r="E711" i="44" s="1"/>
  <c r="D710" i="44"/>
  <c r="E710" i="44" s="1"/>
  <c r="D709" i="44"/>
  <c r="E709" i="44" s="1"/>
  <c r="D708" i="44"/>
  <c r="E708" i="44" s="1"/>
  <c r="D707" i="44"/>
  <c r="E707" i="44" s="1"/>
  <c r="D706" i="44"/>
  <c r="E706" i="44" s="1"/>
  <c r="D705" i="44"/>
  <c r="E705" i="44" s="1"/>
  <c r="D704" i="44"/>
  <c r="E704" i="44" s="1"/>
  <c r="D703" i="44"/>
  <c r="E703" i="44" s="1"/>
  <c r="D702" i="44"/>
  <c r="C701" i="44"/>
  <c r="E700" i="44"/>
  <c r="D700" i="44"/>
  <c r="D699" i="44"/>
  <c r="E699" i="44" s="1"/>
  <c r="D698" i="44"/>
  <c r="E698" i="44" s="1"/>
  <c r="D697" i="44"/>
  <c r="E697" i="44" s="1"/>
  <c r="D696" i="44"/>
  <c r="D695" i="44" s="1"/>
  <c r="C695" i="44"/>
  <c r="D694" i="44"/>
  <c r="E694" i="44" s="1"/>
  <c r="D693" i="44"/>
  <c r="E693" i="44" s="1"/>
  <c r="D692" i="44"/>
  <c r="E692" i="44" s="1"/>
  <c r="D691" i="44"/>
  <c r="E691" i="44" s="1"/>
  <c r="D690" i="44"/>
  <c r="D689" i="44"/>
  <c r="E689" i="44" s="1"/>
  <c r="C688" i="44"/>
  <c r="D687" i="44"/>
  <c r="E687" i="44" s="1"/>
  <c r="D686" i="44"/>
  <c r="E685" i="44"/>
  <c r="D685" i="44"/>
  <c r="C684" i="44"/>
  <c r="D683" i="44"/>
  <c r="E683" i="44" s="1"/>
  <c r="D682" i="44"/>
  <c r="E682" i="44" s="1"/>
  <c r="D681" i="44"/>
  <c r="E681" i="44" s="1"/>
  <c r="C680" i="44"/>
  <c r="D679" i="44"/>
  <c r="E679" i="44" s="1"/>
  <c r="D678" i="44"/>
  <c r="E678" i="44" s="1"/>
  <c r="C677" i="44"/>
  <c r="D676" i="44"/>
  <c r="E676" i="44" s="1"/>
  <c r="D675" i="44"/>
  <c r="E675" i="44" s="1"/>
  <c r="D674" i="44"/>
  <c r="E674" i="44" s="1"/>
  <c r="D673" i="44"/>
  <c r="C672" i="44"/>
  <c r="D671" i="44"/>
  <c r="E671" i="44" s="1"/>
  <c r="D670" i="44"/>
  <c r="E670" i="44" s="1"/>
  <c r="D669" i="44"/>
  <c r="E669" i="44" s="1"/>
  <c r="D668" i="44"/>
  <c r="E668" i="44" s="1"/>
  <c r="D667" i="44"/>
  <c r="C666" i="44"/>
  <c r="D665" i="44"/>
  <c r="E665" i="44" s="1"/>
  <c r="D664" i="44"/>
  <c r="E664" i="44" s="1"/>
  <c r="D663" i="44"/>
  <c r="E663" i="44" s="1"/>
  <c r="C662" i="44"/>
  <c r="D661" i="44"/>
  <c r="E661" i="44" s="1"/>
  <c r="D660" i="44"/>
  <c r="E660" i="44" s="1"/>
  <c r="D659" i="44"/>
  <c r="E659" i="44" s="1"/>
  <c r="D658" i="44"/>
  <c r="E658" i="44" s="1"/>
  <c r="D657" i="44"/>
  <c r="E657" i="44" s="1"/>
  <c r="D656" i="44"/>
  <c r="E656" i="44" s="1"/>
  <c r="D655" i="44"/>
  <c r="E655" i="44" s="1"/>
  <c r="C654" i="44"/>
  <c r="D653" i="44"/>
  <c r="E653" i="44" s="1"/>
  <c r="D652" i="44"/>
  <c r="E652" i="44" s="1"/>
  <c r="D651" i="44"/>
  <c r="E651" i="44" s="1"/>
  <c r="D650" i="44"/>
  <c r="E650" i="44" s="1"/>
  <c r="D649" i="44"/>
  <c r="E649" i="44" s="1"/>
  <c r="D648" i="44"/>
  <c r="E648" i="44" s="1"/>
  <c r="C647" i="44"/>
  <c r="J646" i="44"/>
  <c r="D645" i="44"/>
  <c r="E645" i="44" s="1"/>
  <c r="D644" i="44"/>
  <c r="J643" i="44"/>
  <c r="C643" i="44"/>
  <c r="E642" i="44"/>
  <c r="D642" i="44"/>
  <c r="D641" i="44"/>
  <c r="E641" i="44" s="1"/>
  <c r="D640" i="44"/>
  <c r="J639" i="44"/>
  <c r="C639" i="44"/>
  <c r="E638" i="44"/>
  <c r="D638" i="44"/>
  <c r="D637" i="44"/>
  <c r="E637" i="44" s="1"/>
  <c r="D636" i="44"/>
  <c r="E636" i="44" s="1"/>
  <c r="D635" i="44"/>
  <c r="E635" i="44" s="1"/>
  <c r="E634" i="44"/>
  <c r="D634" i="44"/>
  <c r="D633" i="44"/>
  <c r="E633" i="44" s="1"/>
  <c r="D632" i="44"/>
  <c r="E632" i="44" s="1"/>
  <c r="D631" i="44"/>
  <c r="E630" i="44"/>
  <c r="D630" i="44"/>
  <c r="C629" i="44"/>
  <c r="D628" i="44"/>
  <c r="E628" i="44" s="1"/>
  <c r="D627" i="44"/>
  <c r="E627" i="44" s="1"/>
  <c r="D626" i="44"/>
  <c r="E626" i="44" s="1"/>
  <c r="D625" i="44"/>
  <c r="E625" i="44" s="1"/>
  <c r="D624" i="44"/>
  <c r="E624" i="44" s="1"/>
  <c r="D623" i="44"/>
  <c r="E623" i="44" s="1"/>
  <c r="D622" i="44"/>
  <c r="E622" i="44" s="1"/>
  <c r="D621" i="44"/>
  <c r="E621" i="44" s="1"/>
  <c r="D620" i="44"/>
  <c r="D619" i="44"/>
  <c r="E619" i="44" s="1"/>
  <c r="D618" i="44"/>
  <c r="E618" i="44" s="1"/>
  <c r="C617" i="44"/>
  <c r="D616" i="44"/>
  <c r="E616" i="44" s="1"/>
  <c r="E615" i="44"/>
  <c r="D615" i="44"/>
  <c r="D614" i="44"/>
  <c r="E614" i="44" s="1"/>
  <c r="D613" i="44"/>
  <c r="D611" i="44" s="1"/>
  <c r="D612" i="44"/>
  <c r="E612" i="44" s="1"/>
  <c r="C611" i="44"/>
  <c r="D610" i="44"/>
  <c r="E610" i="44" s="1"/>
  <c r="D609" i="44"/>
  <c r="E609" i="44" s="1"/>
  <c r="D608" i="44"/>
  <c r="E608" i="44" s="1"/>
  <c r="D607" i="44"/>
  <c r="E607" i="44" s="1"/>
  <c r="D606" i="44"/>
  <c r="E606" i="44" s="1"/>
  <c r="D605" i="44"/>
  <c r="E605" i="44" s="1"/>
  <c r="C604" i="44"/>
  <c r="D603" i="44"/>
  <c r="E603" i="44" s="1"/>
  <c r="D602" i="44"/>
  <c r="E602" i="44" s="1"/>
  <c r="D601" i="44"/>
  <c r="C600" i="44"/>
  <c r="D599" i="44"/>
  <c r="E599" i="44" s="1"/>
  <c r="D598" i="44"/>
  <c r="E598" i="44" s="1"/>
  <c r="D597" i="44"/>
  <c r="E597" i="44" s="1"/>
  <c r="C596" i="44"/>
  <c r="D595" i="44"/>
  <c r="E595" i="44" s="1"/>
  <c r="D594" i="44"/>
  <c r="E594" i="44" s="1"/>
  <c r="C593" i="44"/>
  <c r="D592" i="44"/>
  <c r="E592" i="44" s="1"/>
  <c r="D591" i="44"/>
  <c r="E591" i="44" s="1"/>
  <c r="D590" i="44"/>
  <c r="D589" i="44"/>
  <c r="E589" i="44" s="1"/>
  <c r="C588" i="44"/>
  <c r="D587" i="44"/>
  <c r="E587" i="44" s="1"/>
  <c r="D586" i="44"/>
  <c r="E586" i="44" s="1"/>
  <c r="E585" i="44"/>
  <c r="D585" i="44"/>
  <c r="D584" i="44"/>
  <c r="E584" i="44" s="1"/>
  <c r="D583" i="44"/>
  <c r="E583" i="44" s="1"/>
  <c r="E582" i="44" s="1"/>
  <c r="C582" i="44"/>
  <c r="D581" i="44"/>
  <c r="E581" i="44" s="1"/>
  <c r="D580" i="44"/>
  <c r="E580" i="44" s="1"/>
  <c r="D579" i="44"/>
  <c r="E579" i="44" s="1"/>
  <c r="E578" i="44" s="1"/>
  <c r="C578" i="44"/>
  <c r="D577" i="44"/>
  <c r="E577" i="44" s="1"/>
  <c r="D576" i="44"/>
  <c r="E576" i="44" s="1"/>
  <c r="D575" i="44"/>
  <c r="E575" i="44" s="1"/>
  <c r="D574" i="44"/>
  <c r="E574" i="44" s="1"/>
  <c r="D573" i="44"/>
  <c r="E573" i="44" s="1"/>
  <c r="D572" i="44"/>
  <c r="E572" i="44" s="1"/>
  <c r="D571" i="44"/>
  <c r="C570" i="44"/>
  <c r="D569" i="44"/>
  <c r="E569" i="44" s="1"/>
  <c r="D568" i="44"/>
  <c r="E568" i="44" s="1"/>
  <c r="D567" i="44"/>
  <c r="E567" i="44" s="1"/>
  <c r="D566" i="44"/>
  <c r="E566" i="44" s="1"/>
  <c r="D565" i="44"/>
  <c r="E565" i="44" s="1"/>
  <c r="D564" i="44"/>
  <c r="E564" i="44" s="1"/>
  <c r="C563" i="44"/>
  <c r="J562" i="44"/>
  <c r="J561" i="44"/>
  <c r="J560" i="44"/>
  <c r="D559" i="44"/>
  <c r="E559" i="44" s="1"/>
  <c r="D558" i="44"/>
  <c r="C557" i="44"/>
  <c r="D556" i="44"/>
  <c r="E556" i="44" s="1"/>
  <c r="D555" i="44"/>
  <c r="D554" i="44"/>
  <c r="E554" i="44" s="1"/>
  <c r="C553" i="44"/>
  <c r="J552" i="44"/>
  <c r="J551" i="44"/>
  <c r="D550" i="44"/>
  <c r="E550" i="44" s="1"/>
  <c r="D549" i="44"/>
  <c r="J548" i="44"/>
  <c r="C548" i="44"/>
  <c r="E547" i="44"/>
  <c r="E545" i="44" s="1"/>
  <c r="D547" i="44"/>
  <c r="D546" i="44"/>
  <c r="E546" i="44" s="1"/>
  <c r="C545" i="44"/>
  <c r="C539" i="44" s="1"/>
  <c r="D544" i="44"/>
  <c r="E544" i="44" s="1"/>
  <c r="D543" i="44"/>
  <c r="E543" i="44" s="1"/>
  <c r="D542" i="44"/>
  <c r="E542" i="44" s="1"/>
  <c r="D541" i="44"/>
  <c r="E541" i="44" s="1"/>
  <c r="D540" i="44"/>
  <c r="E540" i="44" s="1"/>
  <c r="D538" i="44"/>
  <c r="E538" i="44" s="1"/>
  <c r="D537" i="44"/>
  <c r="E537" i="44" s="1"/>
  <c r="D536" i="44"/>
  <c r="E536" i="44" s="1"/>
  <c r="D535" i="44"/>
  <c r="E535" i="44" s="1"/>
  <c r="D534" i="44"/>
  <c r="D533" i="44"/>
  <c r="E533" i="44" s="1"/>
  <c r="C532" i="44"/>
  <c r="D531" i="44"/>
  <c r="E531" i="44" s="1"/>
  <c r="E530" i="44" s="1"/>
  <c r="D530" i="44"/>
  <c r="C530" i="44"/>
  <c r="C529" i="44"/>
  <c r="D528" i="44"/>
  <c r="E528" i="44" s="1"/>
  <c r="D527" i="44"/>
  <c r="E527" i="44" s="1"/>
  <c r="D526" i="44"/>
  <c r="E526" i="44" s="1"/>
  <c r="D525" i="44"/>
  <c r="E525" i="44" s="1"/>
  <c r="D524" i="44"/>
  <c r="E524" i="44" s="1"/>
  <c r="C523" i="44"/>
  <c r="D522" i="44"/>
  <c r="E522" i="44" s="1"/>
  <c r="D521" i="44"/>
  <c r="E521" i="44" s="1"/>
  <c r="D520" i="44"/>
  <c r="E520" i="44" s="1"/>
  <c r="D519" i="44"/>
  <c r="E519" i="44" s="1"/>
  <c r="D518" i="44"/>
  <c r="E518" i="44" s="1"/>
  <c r="D517" i="44"/>
  <c r="E517" i="44" s="1"/>
  <c r="D516" i="44"/>
  <c r="E516" i="44" s="1"/>
  <c r="D515" i="44"/>
  <c r="E515" i="44" s="1"/>
  <c r="C514" i="44"/>
  <c r="D513" i="44"/>
  <c r="E513" i="44" s="1"/>
  <c r="D512" i="44"/>
  <c r="E512" i="44" s="1"/>
  <c r="D511" i="44"/>
  <c r="E511" i="44" s="1"/>
  <c r="C510" i="44"/>
  <c r="D509" i="44"/>
  <c r="E509" i="44" s="1"/>
  <c r="D508" i="44"/>
  <c r="E508" i="44" s="1"/>
  <c r="D507" i="44"/>
  <c r="E507" i="44" s="1"/>
  <c r="D506" i="44"/>
  <c r="E506" i="44" s="1"/>
  <c r="D505" i="44"/>
  <c r="C504" i="44"/>
  <c r="D503" i="44"/>
  <c r="E503" i="44" s="1"/>
  <c r="D502" i="44"/>
  <c r="E502" i="44" s="1"/>
  <c r="D501" i="44"/>
  <c r="E501" i="44" s="1"/>
  <c r="D500" i="44"/>
  <c r="E500" i="44" s="1"/>
  <c r="D499" i="44"/>
  <c r="E499" i="44" s="1"/>
  <c r="E498" i="44"/>
  <c r="D498" i="44"/>
  <c r="C497" i="44"/>
  <c r="D496" i="44"/>
  <c r="E496" i="44" s="1"/>
  <c r="D495" i="44"/>
  <c r="C494" i="44"/>
  <c r="D493" i="44"/>
  <c r="E493" i="44" s="1"/>
  <c r="D492" i="44"/>
  <c r="C491" i="44"/>
  <c r="D490" i="44"/>
  <c r="E490" i="44" s="1"/>
  <c r="D489" i="44"/>
  <c r="E489" i="44" s="1"/>
  <c r="D488" i="44"/>
  <c r="E488" i="44" s="1"/>
  <c r="D487" i="44"/>
  <c r="C486" i="44"/>
  <c r="C484" i="44" s="1"/>
  <c r="C483" i="44" s="1"/>
  <c r="D485" i="44"/>
  <c r="E485" i="44" s="1"/>
  <c r="J483" i="44"/>
  <c r="D481" i="44"/>
  <c r="E481" i="44" s="1"/>
  <c r="D480" i="44"/>
  <c r="E480" i="44" s="1"/>
  <c r="D479" i="44"/>
  <c r="E479" i="44" s="1"/>
  <c r="D478" i="44"/>
  <c r="E478" i="44" s="1"/>
  <c r="C477" i="44"/>
  <c r="D476" i="44"/>
  <c r="E476" i="44" s="1"/>
  <c r="D475" i="44"/>
  <c r="E475" i="44" s="1"/>
  <c r="C474" i="44"/>
  <c r="D473" i="44"/>
  <c r="E473" i="44" s="1"/>
  <c r="D472" i="44"/>
  <c r="E472" i="44" s="1"/>
  <c r="D471" i="44"/>
  <c r="E471" i="44" s="1"/>
  <c r="D470" i="44"/>
  <c r="E470" i="44" s="1"/>
  <c r="D469" i="44"/>
  <c r="E469" i="44" s="1"/>
  <c r="C468" i="44"/>
  <c r="D467" i="44"/>
  <c r="E467" i="44" s="1"/>
  <c r="D466" i="44"/>
  <c r="E466" i="44" s="1"/>
  <c r="D465" i="44"/>
  <c r="E465" i="44" s="1"/>
  <c r="D464" i="44"/>
  <c r="E464" i="44" s="1"/>
  <c r="C463" i="44"/>
  <c r="D462" i="44"/>
  <c r="E462" i="44" s="1"/>
  <c r="D461" i="44"/>
  <c r="E461" i="44" s="1"/>
  <c r="D460" i="44"/>
  <c r="E460" i="44" s="1"/>
  <c r="C459" i="44"/>
  <c r="D458" i="44"/>
  <c r="E458" i="44" s="1"/>
  <c r="D457" i="44"/>
  <c r="E457" i="44" s="1"/>
  <c r="D456" i="44"/>
  <c r="C455" i="44"/>
  <c r="D454" i="44"/>
  <c r="E454" i="44" s="1"/>
  <c r="D453" i="44"/>
  <c r="E453" i="44" s="1"/>
  <c r="D452" i="44"/>
  <c r="E452" i="44" s="1"/>
  <c r="D451" i="44"/>
  <c r="E451" i="44" s="1"/>
  <c r="C450" i="44"/>
  <c r="D449" i="44"/>
  <c r="E449" i="44" s="1"/>
  <c r="D448" i="44"/>
  <c r="E448" i="44" s="1"/>
  <c r="D447" i="44"/>
  <c r="D446" i="44"/>
  <c r="E446" i="44" s="1"/>
  <c r="C445" i="44"/>
  <c r="D443" i="44"/>
  <c r="E443" i="44" s="1"/>
  <c r="D442" i="44"/>
  <c r="E442" i="44" s="1"/>
  <c r="D441" i="44"/>
  <c r="E441" i="44" s="1"/>
  <c r="D440" i="44"/>
  <c r="E440" i="44" s="1"/>
  <c r="D439" i="44"/>
  <c r="E439" i="44" s="1"/>
  <c r="D438" i="44"/>
  <c r="E438" i="44" s="1"/>
  <c r="E437" i="44"/>
  <c r="D437" i="44"/>
  <c r="D436" i="44"/>
  <c r="E436" i="44" s="1"/>
  <c r="D435" i="44"/>
  <c r="E435" i="44" s="1"/>
  <c r="D434" i="44"/>
  <c r="E434" i="44" s="1"/>
  <c r="D433" i="44"/>
  <c r="E433" i="44" s="1"/>
  <c r="D432" i="44"/>
  <c r="E432" i="44" s="1"/>
  <c r="E431" i="44"/>
  <c r="D431" i="44"/>
  <c r="D430" i="44"/>
  <c r="C429" i="44"/>
  <c r="D428" i="44"/>
  <c r="E428" i="44" s="1"/>
  <c r="D427" i="44"/>
  <c r="E427" i="44" s="1"/>
  <c r="D426" i="44"/>
  <c r="E426" i="44" s="1"/>
  <c r="D425" i="44"/>
  <c r="E425" i="44" s="1"/>
  <c r="D424" i="44"/>
  <c r="D423" i="44"/>
  <c r="E423" i="44" s="1"/>
  <c r="C422" i="44"/>
  <c r="D421" i="44"/>
  <c r="E421" i="44" s="1"/>
  <c r="D420" i="44"/>
  <c r="E420" i="44" s="1"/>
  <c r="D419" i="44"/>
  <c r="E419" i="44" s="1"/>
  <c r="D418" i="44"/>
  <c r="E418" i="44" s="1"/>
  <c r="D417" i="44"/>
  <c r="C416" i="44"/>
  <c r="D415" i="44"/>
  <c r="E415" i="44" s="1"/>
  <c r="D414" i="44"/>
  <c r="E414" i="44" s="1"/>
  <c r="D413" i="44"/>
  <c r="E413" i="44" s="1"/>
  <c r="C412" i="44"/>
  <c r="D411" i="44"/>
  <c r="E411" i="44" s="1"/>
  <c r="D410" i="44"/>
  <c r="C409" i="44"/>
  <c r="D408" i="44"/>
  <c r="E408" i="44" s="1"/>
  <c r="D407" i="44"/>
  <c r="E407" i="44" s="1"/>
  <c r="D406" i="44"/>
  <c r="E406" i="44" s="1"/>
  <c r="D405" i="44"/>
  <c r="E405" i="44" s="1"/>
  <c r="D404" i="44"/>
  <c r="C404" i="44"/>
  <c r="D403" i="44"/>
  <c r="E403" i="44" s="1"/>
  <c r="D402" i="44"/>
  <c r="E402" i="44" s="1"/>
  <c r="D401" i="44"/>
  <c r="E401" i="44" s="1"/>
  <c r="D400" i="44"/>
  <c r="C399" i="44"/>
  <c r="D398" i="44"/>
  <c r="E398" i="44" s="1"/>
  <c r="D397" i="44"/>
  <c r="D396" i="44"/>
  <c r="E396" i="44" s="1"/>
  <c r="C395" i="44"/>
  <c r="D394" i="44"/>
  <c r="E394" i="44" s="1"/>
  <c r="D393" i="44"/>
  <c r="E393" i="44" s="1"/>
  <c r="C392" i="44"/>
  <c r="D391" i="44"/>
  <c r="E391" i="44" s="1"/>
  <c r="D390" i="44"/>
  <c r="E390" i="44" s="1"/>
  <c r="D389" i="44"/>
  <c r="D388" i="44" s="1"/>
  <c r="C388" i="44"/>
  <c r="D387" i="44"/>
  <c r="E387" i="44" s="1"/>
  <c r="D386" i="44"/>
  <c r="E386" i="44" s="1"/>
  <c r="D385" i="44"/>
  <c r="E385" i="44" s="1"/>
  <c r="D384" i="44"/>
  <c r="E384" i="44" s="1"/>
  <c r="D383" i="44"/>
  <c r="E383" i="44" s="1"/>
  <c r="C382" i="44"/>
  <c r="D381" i="44"/>
  <c r="E381" i="44" s="1"/>
  <c r="D380" i="44"/>
  <c r="E380" i="44" s="1"/>
  <c r="D379" i="44"/>
  <c r="C378" i="44"/>
  <c r="D377" i="44"/>
  <c r="E377" i="44" s="1"/>
  <c r="D376" i="44"/>
  <c r="E376" i="44" s="1"/>
  <c r="D375" i="44"/>
  <c r="E375" i="44" s="1"/>
  <c r="D374" i="44"/>
  <c r="E374" i="44" s="1"/>
  <c r="D373" i="44"/>
  <c r="C373" i="44"/>
  <c r="D372" i="44"/>
  <c r="E372" i="44" s="1"/>
  <c r="D371" i="44"/>
  <c r="E371" i="44" s="1"/>
  <c r="D370" i="44"/>
  <c r="E370" i="44" s="1"/>
  <c r="D369" i="44"/>
  <c r="E369" i="44" s="1"/>
  <c r="C368" i="44"/>
  <c r="D367" i="44"/>
  <c r="E367" i="44" s="1"/>
  <c r="D366" i="44"/>
  <c r="E366" i="44" s="1"/>
  <c r="D365" i="44"/>
  <c r="E365" i="44" s="1"/>
  <c r="D364" i="44"/>
  <c r="E364" i="44" s="1"/>
  <c r="D363" i="44"/>
  <c r="C362" i="44"/>
  <c r="D361" i="44"/>
  <c r="E361" i="44" s="1"/>
  <c r="D360" i="44"/>
  <c r="E360" i="44" s="1"/>
  <c r="D359" i="44"/>
  <c r="E359" i="44" s="1"/>
  <c r="D358" i="44"/>
  <c r="E358" i="44" s="1"/>
  <c r="C357" i="44"/>
  <c r="D356" i="44"/>
  <c r="E356" i="44" s="1"/>
  <c r="D355" i="44"/>
  <c r="E355" i="44" s="1"/>
  <c r="D354" i="44"/>
  <c r="C353" i="44"/>
  <c r="D352" i="44"/>
  <c r="E352" i="44" s="1"/>
  <c r="D351" i="44"/>
  <c r="E351" i="44" s="1"/>
  <c r="D350" i="44"/>
  <c r="E350" i="44" s="1"/>
  <c r="D349" i="44"/>
  <c r="C348" i="44"/>
  <c r="D347" i="44"/>
  <c r="E347" i="44" s="1"/>
  <c r="D346" i="44"/>
  <c r="E346" i="44" s="1"/>
  <c r="D345" i="44"/>
  <c r="C344" i="44"/>
  <c r="D343" i="44"/>
  <c r="E343" i="44" s="1"/>
  <c r="D342" i="44"/>
  <c r="E342" i="44" s="1"/>
  <c r="D341" i="44"/>
  <c r="E341" i="44" s="1"/>
  <c r="J339" i="44"/>
  <c r="D338" i="44"/>
  <c r="E338" i="44" s="1"/>
  <c r="D337" i="44"/>
  <c r="E337" i="44" s="1"/>
  <c r="E336" i="44"/>
  <c r="D336" i="44"/>
  <c r="D335" i="44"/>
  <c r="E335" i="44" s="1"/>
  <c r="D334" i="44"/>
  <c r="E334" i="44" s="1"/>
  <c r="D333" i="44"/>
  <c r="E333" i="44" s="1"/>
  <c r="D332" i="44"/>
  <c r="E332" i="44" s="1"/>
  <c r="C331" i="44"/>
  <c r="D330" i="44"/>
  <c r="E330" i="44" s="1"/>
  <c r="D329" i="44"/>
  <c r="E329" i="44" s="1"/>
  <c r="C328" i="44"/>
  <c r="D327" i="44"/>
  <c r="E327" i="44" s="1"/>
  <c r="D326" i="44"/>
  <c r="D325" i="44" s="1"/>
  <c r="C325" i="44"/>
  <c r="D324" i="44"/>
  <c r="E324" i="44" s="1"/>
  <c r="D323" i="44"/>
  <c r="E323" i="44" s="1"/>
  <c r="D322" i="44"/>
  <c r="E322" i="44" s="1"/>
  <c r="D321" i="44"/>
  <c r="E321" i="44" s="1"/>
  <c r="D320" i="44"/>
  <c r="E320" i="44" s="1"/>
  <c r="D319" i="44"/>
  <c r="E319" i="44" s="1"/>
  <c r="D318" i="44"/>
  <c r="E318" i="44" s="1"/>
  <c r="D317" i="44"/>
  <c r="E317" i="44" s="1"/>
  <c r="D316" i="44"/>
  <c r="C315" i="44"/>
  <c r="C314" i="44" s="1"/>
  <c r="D313" i="44"/>
  <c r="E313" i="44" s="1"/>
  <c r="D312" i="44"/>
  <c r="E312" i="44" s="1"/>
  <c r="E311" i="44"/>
  <c r="D311" i="44"/>
  <c r="D310" i="44"/>
  <c r="E310" i="44" s="1"/>
  <c r="D309" i="44"/>
  <c r="E309" i="44" s="1"/>
  <c r="C308" i="44"/>
  <c r="D307" i="44"/>
  <c r="E307" i="44" s="1"/>
  <c r="D306" i="44"/>
  <c r="E306" i="44" s="1"/>
  <c r="D305" i="44"/>
  <c r="C305" i="44"/>
  <c r="D304" i="44"/>
  <c r="E304" i="44" s="1"/>
  <c r="D303" i="44"/>
  <c r="D302" i="44" s="1"/>
  <c r="C302" i="44"/>
  <c r="D301" i="44"/>
  <c r="E301" i="44" s="1"/>
  <c r="D300" i="44"/>
  <c r="E300" i="44" s="1"/>
  <c r="D299" i="44"/>
  <c r="C298" i="44"/>
  <c r="D297" i="44"/>
  <c r="E297" i="44" s="1"/>
  <c r="E296" i="44" s="1"/>
  <c r="C296" i="44"/>
  <c r="D295" i="44"/>
  <c r="E295" i="44" s="1"/>
  <c r="D294" i="44"/>
  <c r="E294" i="44" s="1"/>
  <c r="D293" i="44"/>
  <c r="E293" i="44" s="1"/>
  <c r="D292" i="44"/>
  <c r="E292" i="44" s="1"/>
  <c r="D291" i="44"/>
  <c r="E291" i="44" s="1"/>
  <c r="D290" i="44"/>
  <c r="C289" i="44"/>
  <c r="D288" i="44"/>
  <c r="E288" i="44" s="1"/>
  <c r="D287" i="44"/>
  <c r="E287" i="44" s="1"/>
  <c r="D286" i="44"/>
  <c r="E286" i="44" s="1"/>
  <c r="D285" i="44"/>
  <c r="E285" i="44" s="1"/>
  <c r="D284" i="44"/>
  <c r="E284" i="44" s="1"/>
  <c r="D283" i="44"/>
  <c r="E283" i="44" s="1"/>
  <c r="D282" i="44"/>
  <c r="E282" i="44" s="1"/>
  <c r="D281" i="44"/>
  <c r="E281" i="44" s="1"/>
  <c r="D280" i="44"/>
  <c r="E280" i="44" s="1"/>
  <c r="D279" i="44"/>
  <c r="E279" i="44" s="1"/>
  <c r="D278" i="44"/>
  <c r="E278" i="44" s="1"/>
  <c r="E277" i="44"/>
  <c r="D277" i="44"/>
  <c r="D276" i="44"/>
  <c r="E276" i="44" s="1"/>
  <c r="D275" i="44"/>
  <c r="E275" i="44" s="1"/>
  <c r="D274" i="44"/>
  <c r="E274" i="44" s="1"/>
  <c r="E273" i="44"/>
  <c r="D273" i="44"/>
  <c r="D272" i="44"/>
  <c r="E272" i="44" s="1"/>
  <c r="D271" i="44"/>
  <c r="E271" i="44" s="1"/>
  <c r="D270" i="44"/>
  <c r="E270" i="44" s="1"/>
  <c r="E269" i="44"/>
  <c r="D269" i="44"/>
  <c r="D268" i="44"/>
  <c r="E268" i="44" s="1"/>
  <c r="D267" i="44"/>
  <c r="D266" i="44"/>
  <c r="E266" i="44" s="1"/>
  <c r="C265" i="44"/>
  <c r="D264" i="44"/>
  <c r="E264" i="44" s="1"/>
  <c r="D262" i="44"/>
  <c r="E262" i="44" s="1"/>
  <c r="D261" i="44"/>
  <c r="C260" i="44"/>
  <c r="J259" i="44"/>
  <c r="J258" i="44"/>
  <c r="J257" i="44"/>
  <c r="J256" i="44"/>
  <c r="D252" i="44"/>
  <c r="E252" i="44" s="1"/>
  <c r="D251" i="44"/>
  <c r="E251" i="44" s="1"/>
  <c r="C250" i="44"/>
  <c r="D249" i="44"/>
  <c r="E249" i="44" s="1"/>
  <c r="D248" i="44"/>
  <c r="E248" i="44" s="1"/>
  <c r="D247" i="44"/>
  <c r="E247" i="44" s="1"/>
  <c r="D246" i="44"/>
  <c r="E246" i="44" s="1"/>
  <c r="D245" i="44"/>
  <c r="E245" i="44" s="1"/>
  <c r="C244" i="44"/>
  <c r="C243" i="44" s="1"/>
  <c r="D242" i="44"/>
  <c r="E242" i="44" s="1"/>
  <c r="D241" i="44"/>
  <c r="E241" i="44" s="1"/>
  <c r="D240" i="44"/>
  <c r="E240" i="44" s="1"/>
  <c r="C239" i="44"/>
  <c r="C238" i="44" s="1"/>
  <c r="D237" i="44"/>
  <c r="D236" i="44" s="1"/>
  <c r="D235" i="44" s="1"/>
  <c r="C236" i="44"/>
  <c r="C235" i="44" s="1"/>
  <c r="D234" i="44"/>
  <c r="E234" i="44" s="1"/>
  <c r="E233" i="44" s="1"/>
  <c r="C233" i="44"/>
  <c r="D232" i="44"/>
  <c r="E232" i="44" s="1"/>
  <c r="D231" i="44"/>
  <c r="D230" i="44"/>
  <c r="E230" i="44" s="1"/>
  <c r="C229" i="44"/>
  <c r="C228" i="44"/>
  <c r="D227" i="44"/>
  <c r="E227" i="44" s="1"/>
  <c r="D226" i="44"/>
  <c r="E226" i="44" s="1"/>
  <c r="D225" i="44"/>
  <c r="E225" i="44" s="1"/>
  <c r="D224" i="44"/>
  <c r="E224" i="44" s="1"/>
  <c r="C223" i="44"/>
  <c r="C222" i="44" s="1"/>
  <c r="D221" i="44"/>
  <c r="D220" i="44" s="1"/>
  <c r="C220" i="44"/>
  <c r="D219" i="44"/>
  <c r="E219" i="44" s="1"/>
  <c r="D218" i="44"/>
  <c r="E218" i="44" s="1"/>
  <c r="D217" i="44"/>
  <c r="E217" i="44" s="1"/>
  <c r="C216" i="44"/>
  <c r="D214" i="44"/>
  <c r="E214" i="44" s="1"/>
  <c r="E213" i="44" s="1"/>
  <c r="C213" i="44"/>
  <c r="D212" i="44"/>
  <c r="E212" i="44" s="1"/>
  <c r="E211" i="44" s="1"/>
  <c r="D211" i="44"/>
  <c r="C211" i="44"/>
  <c r="D210" i="44"/>
  <c r="E210" i="44" s="1"/>
  <c r="D209" i="44"/>
  <c r="E209" i="44" s="1"/>
  <c r="D208" i="44"/>
  <c r="C207" i="44"/>
  <c r="D206" i="44"/>
  <c r="E206" i="44" s="1"/>
  <c r="D205" i="44"/>
  <c r="E205" i="44" s="1"/>
  <c r="C204" i="44"/>
  <c r="D202" i="44"/>
  <c r="C201" i="44"/>
  <c r="C200" i="44" s="1"/>
  <c r="D199" i="44"/>
  <c r="C198" i="44"/>
  <c r="C197" i="44"/>
  <c r="D196" i="44"/>
  <c r="C195" i="44"/>
  <c r="D194" i="44"/>
  <c r="D193" i="44" s="1"/>
  <c r="C193" i="44"/>
  <c r="D192" i="44"/>
  <c r="D191" i="44"/>
  <c r="E191" i="44" s="1"/>
  <c r="D190" i="44"/>
  <c r="E190" i="44" s="1"/>
  <c r="C189" i="44"/>
  <c r="D187" i="44"/>
  <c r="E187" i="44" s="1"/>
  <c r="D186" i="44"/>
  <c r="E186" i="44" s="1"/>
  <c r="E185" i="44" s="1"/>
  <c r="E184" i="44" s="1"/>
  <c r="C185" i="44"/>
  <c r="C184" i="44" s="1"/>
  <c r="D183" i="44"/>
  <c r="E183" i="44" s="1"/>
  <c r="E182" i="44" s="1"/>
  <c r="D181" i="44"/>
  <c r="E181" i="44" s="1"/>
  <c r="E180" i="44" s="1"/>
  <c r="E179" i="44" s="1"/>
  <c r="C179" i="44"/>
  <c r="J178" i="44"/>
  <c r="J177" i="44"/>
  <c r="D176" i="44"/>
  <c r="E176" i="44" s="1"/>
  <c r="D175" i="44"/>
  <c r="C174" i="44"/>
  <c r="C170" i="44" s="1"/>
  <c r="D173" i="44"/>
  <c r="E173" i="44" s="1"/>
  <c r="D172" i="44"/>
  <c r="C171" i="44"/>
  <c r="J170" i="44"/>
  <c r="D169" i="44"/>
  <c r="E169" i="44" s="1"/>
  <c r="D168" i="44"/>
  <c r="E168" i="44" s="1"/>
  <c r="C167" i="44"/>
  <c r="D166" i="44"/>
  <c r="E166" i="44" s="1"/>
  <c r="D165" i="44"/>
  <c r="E165" i="44" s="1"/>
  <c r="C164" i="44"/>
  <c r="J163" i="44"/>
  <c r="C163" i="44"/>
  <c r="D162" i="44"/>
  <c r="E162" i="44" s="1"/>
  <c r="D161" i="44"/>
  <c r="D160" i="44" s="1"/>
  <c r="C160" i="44"/>
  <c r="D159" i="44"/>
  <c r="D158" i="44"/>
  <c r="E158" i="44" s="1"/>
  <c r="C157" i="44"/>
  <c r="C153" i="44" s="1"/>
  <c r="D156" i="44"/>
  <c r="E156" i="44" s="1"/>
  <c r="D155" i="44"/>
  <c r="E155" i="44" s="1"/>
  <c r="C154" i="44"/>
  <c r="J153" i="44"/>
  <c r="J152" i="44"/>
  <c r="D151" i="44"/>
  <c r="E151" i="44" s="1"/>
  <c r="D150" i="44"/>
  <c r="E150" i="44" s="1"/>
  <c r="E149" i="44" s="1"/>
  <c r="C149" i="44"/>
  <c r="D148" i="44"/>
  <c r="E148" i="44" s="1"/>
  <c r="D147" i="44"/>
  <c r="E147" i="44" s="1"/>
  <c r="E146" i="44" s="1"/>
  <c r="C146" i="44"/>
  <c r="D145" i="44"/>
  <c r="E145" i="44" s="1"/>
  <c r="D144" i="44"/>
  <c r="E144" i="44" s="1"/>
  <c r="E143" i="44" s="1"/>
  <c r="C143" i="44"/>
  <c r="D142" i="44"/>
  <c r="E142" i="44" s="1"/>
  <c r="D141" i="44"/>
  <c r="E141" i="44" s="1"/>
  <c r="E140" i="44" s="1"/>
  <c r="C140" i="44"/>
  <c r="D139" i="44"/>
  <c r="E139" i="44" s="1"/>
  <c r="D138" i="44"/>
  <c r="E138" i="44" s="1"/>
  <c r="D137" i="44"/>
  <c r="E137" i="44" s="1"/>
  <c r="E136" i="44" s="1"/>
  <c r="E135" i="44" s="1"/>
  <c r="C136" i="44"/>
  <c r="J135" i="44"/>
  <c r="E134" i="44"/>
  <c r="D134" i="44"/>
  <c r="D133" i="44"/>
  <c r="E133" i="44" s="1"/>
  <c r="C132" i="44"/>
  <c r="D131" i="44"/>
  <c r="D130" i="44"/>
  <c r="E130" i="44" s="1"/>
  <c r="C129" i="44"/>
  <c r="D128" i="44"/>
  <c r="E128" i="44" s="1"/>
  <c r="D127" i="44"/>
  <c r="C126" i="44"/>
  <c r="D125" i="44"/>
  <c r="E125" i="44" s="1"/>
  <c r="D124" i="44"/>
  <c r="C123" i="44"/>
  <c r="D122" i="44"/>
  <c r="E122" i="44" s="1"/>
  <c r="D121" i="44"/>
  <c r="C120" i="44"/>
  <c r="D119" i="44"/>
  <c r="E119" i="44" s="1"/>
  <c r="D118" i="44"/>
  <c r="C117" i="44"/>
  <c r="J116" i="44"/>
  <c r="C116" i="44"/>
  <c r="J115" i="44"/>
  <c r="J114" i="44"/>
  <c r="D113" i="44"/>
  <c r="E113" i="44" s="1"/>
  <c r="D112" i="44"/>
  <c r="E112" i="44" s="1"/>
  <c r="D111" i="44"/>
  <c r="E111" i="44" s="1"/>
  <c r="D110" i="44"/>
  <c r="E110" i="44" s="1"/>
  <c r="D109" i="44"/>
  <c r="E109" i="44" s="1"/>
  <c r="E108" i="44"/>
  <c r="D108" i="44"/>
  <c r="D107" i="44"/>
  <c r="E107" i="44" s="1"/>
  <c r="D106" i="44"/>
  <c r="E106" i="44" s="1"/>
  <c r="D105" i="44"/>
  <c r="E105" i="44" s="1"/>
  <c r="E104" i="44"/>
  <c r="D104" i="44"/>
  <c r="D103" i="44"/>
  <c r="E103" i="44" s="1"/>
  <c r="D102" i="44"/>
  <c r="E102" i="44" s="1"/>
  <c r="D101" i="44"/>
  <c r="E101" i="44" s="1"/>
  <c r="E100" i="44"/>
  <c r="D100" i="44"/>
  <c r="D99" i="44"/>
  <c r="E99" i="44" s="1"/>
  <c r="D98" i="44"/>
  <c r="E98" i="44" s="1"/>
  <c r="J97" i="44"/>
  <c r="C97" i="44"/>
  <c r="C67" i="44" s="1"/>
  <c r="D96" i="44"/>
  <c r="E96" i="44" s="1"/>
  <c r="D95" i="44"/>
  <c r="E95" i="44" s="1"/>
  <c r="D94" i="44"/>
  <c r="E94" i="44" s="1"/>
  <c r="D93" i="44"/>
  <c r="E93" i="44" s="1"/>
  <c r="D92" i="44"/>
  <c r="E92" i="44" s="1"/>
  <c r="D91" i="44"/>
  <c r="E91" i="44" s="1"/>
  <c r="D90" i="44"/>
  <c r="E90" i="44" s="1"/>
  <c r="E89" i="44"/>
  <c r="D89" i="44"/>
  <c r="D88" i="44"/>
  <c r="E88" i="44" s="1"/>
  <c r="D87" i="44"/>
  <c r="E87" i="44" s="1"/>
  <c r="D86" i="44"/>
  <c r="E86" i="44" s="1"/>
  <c r="D85" i="44"/>
  <c r="E85" i="44" s="1"/>
  <c r="E84" i="44"/>
  <c r="D84" i="44"/>
  <c r="D83" i="44"/>
  <c r="E83" i="44" s="1"/>
  <c r="D82" i="44"/>
  <c r="E82" i="44" s="1"/>
  <c r="D81" i="44"/>
  <c r="E81" i="44" s="1"/>
  <c r="D80" i="44"/>
  <c r="E80" i="44" s="1"/>
  <c r="E79" i="44"/>
  <c r="D79" i="44"/>
  <c r="D78" i="44"/>
  <c r="E78" i="44" s="1"/>
  <c r="D77" i="44"/>
  <c r="E77" i="44" s="1"/>
  <c r="D76" i="44"/>
  <c r="E76" i="44" s="1"/>
  <c r="D75" i="44"/>
  <c r="E75" i="44" s="1"/>
  <c r="D74" i="44"/>
  <c r="E74" i="44" s="1"/>
  <c r="D73" i="44"/>
  <c r="E73" i="44" s="1"/>
  <c r="D72" i="44"/>
  <c r="E72" i="44" s="1"/>
  <c r="D71" i="44"/>
  <c r="E71" i="44" s="1"/>
  <c r="D70" i="44"/>
  <c r="E70" i="44" s="1"/>
  <c r="E69" i="44"/>
  <c r="D69" i="44"/>
  <c r="J68" i="44"/>
  <c r="C68" i="44"/>
  <c r="J67" i="44"/>
  <c r="D66" i="44"/>
  <c r="E66" i="44" s="1"/>
  <c r="D65" i="44"/>
  <c r="E65" i="44" s="1"/>
  <c r="D64" i="44"/>
  <c r="E64" i="44" s="1"/>
  <c r="D63" i="44"/>
  <c r="E63" i="44" s="1"/>
  <c r="D62" i="44"/>
  <c r="J61" i="44"/>
  <c r="C61" i="44"/>
  <c r="D60" i="44"/>
  <c r="E60" i="44" s="1"/>
  <c r="D59" i="44"/>
  <c r="E59" i="44" s="1"/>
  <c r="E58" i="44"/>
  <c r="D58" i="44"/>
  <c r="D57" i="44"/>
  <c r="E57" i="44" s="1"/>
  <c r="D56" i="44"/>
  <c r="E56" i="44" s="1"/>
  <c r="D55" i="44"/>
  <c r="E55" i="44" s="1"/>
  <c r="E54" i="44"/>
  <c r="D54" i="44"/>
  <c r="D53" i="44"/>
  <c r="E53" i="44" s="1"/>
  <c r="D52" i="44"/>
  <c r="E52" i="44" s="1"/>
  <c r="D51" i="44"/>
  <c r="E51" i="44" s="1"/>
  <c r="E50" i="44"/>
  <c r="D50" i="44"/>
  <c r="D49" i="44"/>
  <c r="E49" i="44" s="1"/>
  <c r="D48" i="44"/>
  <c r="E48" i="44" s="1"/>
  <c r="D47" i="44"/>
  <c r="E47" i="44" s="1"/>
  <c r="D46" i="44"/>
  <c r="E46" i="44" s="1"/>
  <c r="D45" i="44"/>
  <c r="E45" i="44" s="1"/>
  <c r="D44" i="44"/>
  <c r="E44" i="44" s="1"/>
  <c r="D43" i="44"/>
  <c r="E43" i="44" s="1"/>
  <c r="D42" i="44"/>
  <c r="E42" i="44" s="1"/>
  <c r="E41" i="44"/>
  <c r="D41" i="44"/>
  <c r="D40" i="44"/>
  <c r="E40" i="44" s="1"/>
  <c r="D39" i="44"/>
  <c r="J38" i="44"/>
  <c r="C38" i="44"/>
  <c r="E37" i="44"/>
  <c r="D37" i="44"/>
  <c r="D36" i="44"/>
  <c r="E36" i="44" s="1"/>
  <c r="D35" i="44"/>
  <c r="E35" i="44" s="1"/>
  <c r="D34" i="44"/>
  <c r="E34" i="44" s="1"/>
  <c r="E33" i="44"/>
  <c r="D33" i="44"/>
  <c r="D32" i="44"/>
  <c r="E32" i="44" s="1"/>
  <c r="D31" i="44"/>
  <c r="E31" i="44" s="1"/>
  <c r="D30" i="44"/>
  <c r="E30" i="44" s="1"/>
  <c r="E29" i="44"/>
  <c r="D29" i="44"/>
  <c r="D28" i="44"/>
  <c r="E28" i="44" s="1"/>
  <c r="D27" i="44"/>
  <c r="E27" i="44" s="1"/>
  <c r="D26" i="44"/>
  <c r="E26" i="44" s="1"/>
  <c r="E25" i="44"/>
  <c r="D25" i="44"/>
  <c r="D24" i="44"/>
  <c r="E24" i="44" s="1"/>
  <c r="D23" i="44"/>
  <c r="E23" i="44" s="1"/>
  <c r="D22" i="44"/>
  <c r="E22" i="44" s="1"/>
  <c r="E21" i="44"/>
  <c r="D21" i="44"/>
  <c r="D20" i="44"/>
  <c r="E20" i="44" s="1"/>
  <c r="D19" i="44"/>
  <c r="E19" i="44" s="1"/>
  <c r="D18" i="44"/>
  <c r="E18" i="44" s="1"/>
  <c r="D17" i="44"/>
  <c r="E17" i="44" s="1"/>
  <c r="D16" i="44"/>
  <c r="E16" i="44" s="1"/>
  <c r="D15" i="44"/>
  <c r="E15" i="44" s="1"/>
  <c r="D14" i="44"/>
  <c r="E14" i="44" s="1"/>
  <c r="D13" i="44"/>
  <c r="E13" i="44" s="1"/>
  <c r="D12" i="44"/>
  <c r="J11" i="44"/>
  <c r="C11" i="44"/>
  <c r="D10" i="44"/>
  <c r="E10" i="44" s="1"/>
  <c r="E9" i="44"/>
  <c r="D9" i="44"/>
  <c r="D8" i="44"/>
  <c r="E8" i="44" s="1"/>
  <c r="D7" i="44"/>
  <c r="E7" i="44" s="1"/>
  <c r="D6" i="44"/>
  <c r="E6" i="44" s="1"/>
  <c r="D5" i="44"/>
  <c r="J4" i="44"/>
  <c r="C4" i="44"/>
  <c r="J3" i="44"/>
  <c r="J2" i="44"/>
  <c r="J1" i="44"/>
  <c r="D509" i="26"/>
  <c r="E509" i="26" s="1"/>
  <c r="D9" i="37"/>
  <c r="D11" i="37" s="1"/>
  <c r="C9" i="37"/>
  <c r="C11" i="37" s="1"/>
  <c r="B9" i="37"/>
  <c r="B11" i="37" s="1"/>
  <c r="D7" i="37"/>
  <c r="C7" i="37"/>
  <c r="B7" i="37"/>
  <c r="D5" i="37"/>
  <c r="C5" i="37"/>
  <c r="B5" i="37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 s="1"/>
  <c r="I70" i="35"/>
  <c r="H70" i="35"/>
  <c r="G70" i="35"/>
  <c r="F70" i="35"/>
  <c r="E70" i="35"/>
  <c r="D70" i="35"/>
  <c r="I67" i="35"/>
  <c r="H67" i="35"/>
  <c r="G67" i="35"/>
  <c r="F67" i="35"/>
  <c r="E67" i="35"/>
  <c r="D67" i="35"/>
  <c r="I64" i="35"/>
  <c r="I63" i="35" s="1"/>
  <c r="H64" i="35"/>
  <c r="H63" i="35" s="1"/>
  <c r="G64" i="35"/>
  <c r="F64" i="35"/>
  <c r="E64" i="35"/>
  <c r="E63" i="35" s="1"/>
  <c r="D64" i="35"/>
  <c r="D63" i="35" s="1"/>
  <c r="H60" i="35"/>
  <c r="G60" i="35"/>
  <c r="F60" i="35"/>
  <c r="E60" i="35"/>
  <c r="D60" i="35"/>
  <c r="I57" i="35"/>
  <c r="H57" i="35"/>
  <c r="G57" i="35"/>
  <c r="F57" i="35"/>
  <c r="E57" i="35"/>
  <c r="D57" i="35"/>
  <c r="I54" i="35"/>
  <c r="H54" i="35"/>
  <c r="G54" i="35"/>
  <c r="F54" i="35"/>
  <c r="E54" i="35"/>
  <c r="D54" i="35"/>
  <c r="I51" i="35"/>
  <c r="H51" i="35"/>
  <c r="G51" i="35"/>
  <c r="F51" i="35"/>
  <c r="E51" i="35"/>
  <c r="D51" i="35"/>
  <c r="I48" i="35"/>
  <c r="H48" i="35"/>
  <c r="G48" i="35"/>
  <c r="F48" i="35"/>
  <c r="E48" i="35"/>
  <c r="D48" i="35"/>
  <c r="I33" i="35"/>
  <c r="I32" i="35" s="1"/>
  <c r="H33" i="35"/>
  <c r="G33" i="35"/>
  <c r="F33" i="35"/>
  <c r="E33" i="35"/>
  <c r="D33" i="35"/>
  <c r="I29" i="35"/>
  <c r="H29" i="35"/>
  <c r="G29" i="35"/>
  <c r="F29" i="35"/>
  <c r="E29" i="35"/>
  <c r="D29" i="35"/>
  <c r="I26" i="35"/>
  <c r="I25" i="35" s="1"/>
  <c r="H26" i="35"/>
  <c r="G26" i="35"/>
  <c r="F26" i="35"/>
  <c r="E26" i="35"/>
  <c r="E25" i="35" s="1"/>
  <c r="D26" i="35"/>
  <c r="I22" i="35"/>
  <c r="H22" i="35"/>
  <c r="G22" i="35"/>
  <c r="F22" i="35"/>
  <c r="E22" i="35"/>
  <c r="D22" i="35"/>
  <c r="C22" i="35" s="1"/>
  <c r="I19" i="35"/>
  <c r="H19" i="35"/>
  <c r="G19" i="35"/>
  <c r="F19" i="35"/>
  <c r="E19" i="35"/>
  <c r="D19" i="35"/>
  <c r="I16" i="35"/>
  <c r="H16" i="35"/>
  <c r="G16" i="35"/>
  <c r="F16" i="35"/>
  <c r="E16" i="35"/>
  <c r="D16" i="35"/>
  <c r="C16" i="35" s="1"/>
  <c r="I13" i="35"/>
  <c r="H13" i="35"/>
  <c r="G13" i="35"/>
  <c r="F13" i="35"/>
  <c r="E13" i="35"/>
  <c r="D13" i="35"/>
  <c r="I10" i="35"/>
  <c r="H10" i="35"/>
  <c r="G10" i="35"/>
  <c r="F10" i="35"/>
  <c r="E10" i="35"/>
  <c r="D10" i="35"/>
  <c r="C10" i="35" s="1"/>
  <c r="I5" i="35"/>
  <c r="H5" i="35"/>
  <c r="G5" i="35"/>
  <c r="F5" i="35"/>
  <c r="E5" i="35"/>
  <c r="D5" i="35"/>
  <c r="C5" i="35"/>
  <c r="I74" i="34"/>
  <c r="H74" i="34"/>
  <c r="G74" i="34"/>
  <c r="F74" i="34"/>
  <c r="E74" i="34"/>
  <c r="D74" i="34"/>
  <c r="I71" i="34"/>
  <c r="H71" i="34"/>
  <c r="G71" i="34"/>
  <c r="F71" i="34"/>
  <c r="E71" i="34"/>
  <c r="D71" i="34"/>
  <c r="I68" i="34"/>
  <c r="H68" i="34"/>
  <c r="G68" i="34"/>
  <c r="F68" i="34"/>
  <c r="E68" i="34"/>
  <c r="D68" i="34"/>
  <c r="H64" i="34"/>
  <c r="G64" i="34"/>
  <c r="F64" i="34"/>
  <c r="E64" i="34"/>
  <c r="D64" i="34"/>
  <c r="I61" i="34"/>
  <c r="H61" i="34"/>
  <c r="G61" i="34"/>
  <c r="F61" i="34"/>
  <c r="E61" i="34"/>
  <c r="D61" i="34"/>
  <c r="I58" i="34"/>
  <c r="H58" i="34"/>
  <c r="G58" i="34"/>
  <c r="F58" i="34"/>
  <c r="E58" i="34"/>
  <c r="D58" i="34"/>
  <c r="I55" i="34"/>
  <c r="H55" i="34"/>
  <c r="G55" i="34"/>
  <c r="F55" i="34"/>
  <c r="E55" i="34"/>
  <c r="D55" i="34"/>
  <c r="I52" i="34"/>
  <c r="H52" i="34"/>
  <c r="G52" i="34"/>
  <c r="F52" i="34"/>
  <c r="E52" i="34"/>
  <c r="D52" i="34"/>
  <c r="I40" i="34"/>
  <c r="H40" i="34"/>
  <c r="G40" i="34"/>
  <c r="F40" i="34"/>
  <c r="E40" i="34"/>
  <c r="D40" i="34"/>
  <c r="I36" i="34"/>
  <c r="H36" i="34"/>
  <c r="G36" i="34"/>
  <c r="F36" i="34"/>
  <c r="E36" i="34"/>
  <c r="I33" i="34"/>
  <c r="H33" i="34"/>
  <c r="G33" i="34"/>
  <c r="F33" i="34"/>
  <c r="E33" i="34"/>
  <c r="D33" i="34"/>
  <c r="I29" i="34"/>
  <c r="H29" i="34"/>
  <c r="G29" i="34"/>
  <c r="F29" i="34"/>
  <c r="E29" i="34"/>
  <c r="D29" i="34"/>
  <c r="H26" i="34"/>
  <c r="G26" i="34"/>
  <c r="F26" i="34"/>
  <c r="E26" i="34"/>
  <c r="D26" i="34"/>
  <c r="I16" i="34"/>
  <c r="H16" i="34"/>
  <c r="G16" i="34"/>
  <c r="F16" i="34"/>
  <c r="E16" i="34"/>
  <c r="D16" i="34"/>
  <c r="I13" i="34"/>
  <c r="H13" i="34"/>
  <c r="G13" i="34"/>
  <c r="F13" i="34"/>
  <c r="E13" i="34"/>
  <c r="D13" i="34"/>
  <c r="I10" i="34"/>
  <c r="H10" i="34"/>
  <c r="G10" i="34"/>
  <c r="F10" i="34"/>
  <c r="E10" i="34"/>
  <c r="D10" i="34"/>
  <c r="H5" i="34"/>
  <c r="F5" i="34"/>
  <c r="E5" i="34"/>
  <c r="D5" i="34"/>
  <c r="C5" i="34"/>
  <c r="C152" i="44" l="1"/>
  <c r="E99" i="46"/>
  <c r="D97" i="46"/>
  <c r="D368" i="46"/>
  <c r="E370" i="46"/>
  <c r="E685" i="47"/>
  <c r="D684" i="47"/>
  <c r="D732" i="47"/>
  <c r="D731" i="47" s="1"/>
  <c r="E733" i="47"/>
  <c r="E732" i="47" s="1"/>
  <c r="E731" i="47" s="1"/>
  <c r="D677" i="48"/>
  <c r="E678" i="48"/>
  <c r="E677" i="48" s="1"/>
  <c r="E690" i="48"/>
  <c r="E688" i="48" s="1"/>
  <c r="D688" i="48"/>
  <c r="E725" i="48"/>
  <c r="D723" i="48"/>
  <c r="E161" i="44"/>
  <c r="E160" i="44" s="1"/>
  <c r="D182" i="44"/>
  <c r="E303" i="44"/>
  <c r="E302" i="44" s="1"/>
  <c r="C444" i="44"/>
  <c r="D545" i="44"/>
  <c r="E613" i="44"/>
  <c r="E611" i="44" s="1"/>
  <c r="D4" i="45"/>
  <c r="D97" i="45"/>
  <c r="C116" i="45"/>
  <c r="E157" i="45"/>
  <c r="E212" i="45"/>
  <c r="E211" i="45" s="1"/>
  <c r="D211" i="45"/>
  <c r="D701" i="46"/>
  <c r="E702" i="46"/>
  <c r="E729" i="46"/>
  <c r="E728" i="46" s="1"/>
  <c r="D728" i="46"/>
  <c r="E227" i="47"/>
  <c r="E223" i="47" s="1"/>
  <c r="E222" i="47" s="1"/>
  <c r="D223" i="47"/>
  <c r="D222" i="47" s="1"/>
  <c r="E68" i="45"/>
  <c r="E232" i="45"/>
  <c r="D229" i="45"/>
  <c r="E414" i="45"/>
  <c r="D412" i="45"/>
  <c r="D412" i="46"/>
  <c r="E413" i="46"/>
  <c r="E412" i="46" s="1"/>
  <c r="F25" i="35"/>
  <c r="D164" i="44"/>
  <c r="D167" i="44"/>
  <c r="C188" i="44"/>
  <c r="C203" i="44"/>
  <c r="D239" i="44"/>
  <c r="D238" i="44" s="1"/>
  <c r="D368" i="44"/>
  <c r="D378" i="44"/>
  <c r="D455" i="44"/>
  <c r="D459" i="44"/>
  <c r="D604" i="44"/>
  <c r="E654" i="44"/>
  <c r="D666" i="44"/>
  <c r="D680" i="44"/>
  <c r="D38" i="45"/>
  <c r="D120" i="45"/>
  <c r="E266" i="45"/>
  <c r="D265" i="45"/>
  <c r="E397" i="45"/>
  <c r="D395" i="45"/>
  <c r="D747" i="45"/>
  <c r="E748" i="45"/>
  <c r="E747" i="45" s="1"/>
  <c r="C115" i="47"/>
  <c r="E212" i="47"/>
  <c r="E211" i="47" s="1"/>
  <c r="D211" i="47"/>
  <c r="C3" i="45"/>
  <c r="C2" i="45" s="1"/>
  <c r="E380" i="45"/>
  <c r="D378" i="45"/>
  <c r="E173" i="46"/>
  <c r="D171" i="46"/>
  <c r="C70" i="35"/>
  <c r="D136" i="44"/>
  <c r="C135" i="44"/>
  <c r="D143" i="44"/>
  <c r="D146" i="44"/>
  <c r="D149" i="44"/>
  <c r="E164" i="44"/>
  <c r="D213" i="44"/>
  <c r="D328" i="44"/>
  <c r="D331" i="44"/>
  <c r="D314" i="44" s="1"/>
  <c r="D353" i="44"/>
  <c r="E368" i="44"/>
  <c r="E593" i="44"/>
  <c r="D639" i="44"/>
  <c r="E667" i="44"/>
  <c r="E666" i="44" s="1"/>
  <c r="E680" i="44"/>
  <c r="D735" i="44"/>
  <c r="D773" i="44"/>
  <c r="D772" i="44" s="1"/>
  <c r="E121" i="45"/>
  <c r="E120" i="45" s="1"/>
  <c r="D123" i="45"/>
  <c r="D126" i="45"/>
  <c r="D129" i="45"/>
  <c r="E140" i="45"/>
  <c r="E183" i="45"/>
  <c r="E182" i="45" s="1"/>
  <c r="D182" i="45"/>
  <c r="E199" i="45"/>
  <c r="E198" i="45" s="1"/>
  <c r="E197" i="45" s="1"/>
  <c r="D198" i="45"/>
  <c r="D197" i="45" s="1"/>
  <c r="C203" i="45"/>
  <c r="E344" i="45"/>
  <c r="E417" i="45"/>
  <c r="E416" i="45" s="1"/>
  <c r="D416" i="45"/>
  <c r="C562" i="45"/>
  <c r="E332" i="46"/>
  <c r="D331" i="46"/>
  <c r="D695" i="46"/>
  <c r="E696" i="46"/>
  <c r="E736" i="46"/>
  <c r="D735" i="46"/>
  <c r="D734" i="46" s="1"/>
  <c r="E204" i="45"/>
  <c r="C228" i="45"/>
  <c r="E250" i="45"/>
  <c r="E260" i="45"/>
  <c r="C263" i="45"/>
  <c r="C314" i="45"/>
  <c r="D344" i="45"/>
  <c r="D404" i="45"/>
  <c r="E557" i="45"/>
  <c r="D611" i="45"/>
  <c r="E132" i="46"/>
  <c r="D140" i="46"/>
  <c r="E143" i="46"/>
  <c r="E204" i="46"/>
  <c r="D216" i="46"/>
  <c r="E260" i="46"/>
  <c r="D298" i="46"/>
  <c r="D302" i="46"/>
  <c r="D305" i="46"/>
  <c r="C340" i="46"/>
  <c r="D373" i="46"/>
  <c r="E395" i="46"/>
  <c r="D416" i="46"/>
  <c r="E477" i="46"/>
  <c r="D514" i="46"/>
  <c r="D662" i="46"/>
  <c r="D666" i="46"/>
  <c r="D740" i="46"/>
  <c r="E175" i="47"/>
  <c r="E174" i="47" s="1"/>
  <c r="D174" i="47"/>
  <c r="E396" i="47"/>
  <c r="D395" i="47"/>
  <c r="D455" i="47"/>
  <c r="D629" i="47"/>
  <c r="E743" i="47"/>
  <c r="E742" i="47" s="1"/>
  <c r="D742" i="47"/>
  <c r="E346" i="48"/>
  <c r="D344" i="48"/>
  <c r="C340" i="48"/>
  <c r="E396" i="48"/>
  <c r="E395" i="48" s="1"/>
  <c r="D395" i="48"/>
  <c r="E416" i="48"/>
  <c r="E496" i="48"/>
  <c r="D494" i="48"/>
  <c r="D742" i="48"/>
  <c r="E743" i="48"/>
  <c r="E742" i="48" s="1"/>
  <c r="D672" i="45"/>
  <c r="C562" i="46"/>
  <c r="C561" i="46" s="1"/>
  <c r="D160" i="47"/>
  <c r="E161" i="47"/>
  <c r="E160" i="47" s="1"/>
  <c r="E172" i="47"/>
  <c r="E171" i="47" s="1"/>
  <c r="E170" i="47" s="1"/>
  <c r="D171" i="47"/>
  <c r="D170" i="47" s="1"/>
  <c r="D213" i="47"/>
  <c r="E214" i="47"/>
  <c r="E213" i="47" s="1"/>
  <c r="E219" i="47"/>
  <c r="D216" i="47"/>
  <c r="E464" i="47"/>
  <c r="D463" i="47"/>
  <c r="E498" i="47"/>
  <c r="D497" i="47"/>
  <c r="D728" i="47"/>
  <c r="E730" i="47"/>
  <c r="D735" i="47"/>
  <c r="D734" i="47" s="1"/>
  <c r="E736" i="47"/>
  <c r="E735" i="47" s="1"/>
  <c r="E734" i="47" s="1"/>
  <c r="C152" i="48"/>
  <c r="D236" i="48"/>
  <c r="D235" i="48" s="1"/>
  <c r="E237" i="48"/>
  <c r="E236" i="48" s="1"/>
  <c r="E235" i="48" s="1"/>
  <c r="D302" i="48"/>
  <c r="E304" i="48"/>
  <c r="E493" i="48"/>
  <c r="D491" i="48"/>
  <c r="E619" i="48"/>
  <c r="E617" i="48" s="1"/>
  <c r="D617" i="48"/>
  <c r="D643" i="48"/>
  <c r="E644" i="48"/>
  <c r="E643" i="48" s="1"/>
  <c r="E763" i="48"/>
  <c r="E762" i="48" s="1"/>
  <c r="E761" i="48" s="1"/>
  <c r="D762" i="48"/>
  <c r="D761" i="48" s="1"/>
  <c r="E207" i="45"/>
  <c r="E216" i="45"/>
  <c r="E229" i="45"/>
  <c r="E228" i="45" s="1"/>
  <c r="D239" i="45"/>
  <c r="D238" i="45" s="1"/>
  <c r="E395" i="45"/>
  <c r="D409" i="45"/>
  <c r="E412" i="45"/>
  <c r="E723" i="45"/>
  <c r="C203" i="46"/>
  <c r="C215" i="46"/>
  <c r="C314" i="46"/>
  <c r="C484" i="46"/>
  <c r="C483" i="46" s="1"/>
  <c r="E545" i="46"/>
  <c r="E548" i="46"/>
  <c r="C552" i="46"/>
  <c r="C551" i="46" s="1"/>
  <c r="E762" i="46"/>
  <c r="E761" i="46" s="1"/>
  <c r="E147" i="47"/>
  <c r="D146" i="47"/>
  <c r="E445" i="47"/>
  <c r="E495" i="47"/>
  <c r="D494" i="47"/>
  <c r="E673" i="47"/>
  <c r="D672" i="47"/>
  <c r="E746" i="47"/>
  <c r="E745" i="47" s="1"/>
  <c r="D745" i="47"/>
  <c r="E383" i="48"/>
  <c r="D382" i="48"/>
  <c r="C314" i="47"/>
  <c r="C340" i="47"/>
  <c r="E388" i="47"/>
  <c r="E392" i="47"/>
  <c r="E643" i="47"/>
  <c r="E666" i="47"/>
  <c r="D677" i="47"/>
  <c r="D688" i="47"/>
  <c r="E719" i="47"/>
  <c r="E154" i="48"/>
  <c r="E157" i="48"/>
  <c r="D180" i="48"/>
  <c r="D179" i="48" s="1"/>
  <c r="D195" i="48"/>
  <c r="C215" i="48"/>
  <c r="D260" i="48"/>
  <c r="D362" i="48"/>
  <c r="E368" i="48"/>
  <c r="D429" i="48"/>
  <c r="D523" i="48"/>
  <c r="D530" i="48"/>
  <c r="C552" i="48"/>
  <c r="C551" i="48" s="1"/>
  <c r="D680" i="48"/>
  <c r="C135" i="48"/>
  <c r="D149" i="48"/>
  <c r="C188" i="48"/>
  <c r="C314" i="48"/>
  <c r="C259" i="48" s="1"/>
  <c r="D388" i="48"/>
  <c r="D404" i="48"/>
  <c r="D582" i="48"/>
  <c r="D769" i="48"/>
  <c r="D768" i="48" s="1"/>
  <c r="E250" i="47"/>
  <c r="E545" i="47"/>
  <c r="D548" i="47"/>
  <c r="E557" i="47"/>
  <c r="E748" i="47"/>
  <c r="E747" i="47" s="1"/>
  <c r="D752" i="47"/>
  <c r="D751" i="47" s="1"/>
  <c r="C116" i="48"/>
  <c r="D136" i="48"/>
  <c r="E150" i="48"/>
  <c r="E149" i="48" s="1"/>
  <c r="E302" i="48"/>
  <c r="E389" i="48"/>
  <c r="E388" i="48" s="1"/>
  <c r="E405" i="48"/>
  <c r="C562" i="48"/>
  <c r="C561" i="48" s="1"/>
  <c r="E583" i="48"/>
  <c r="E582" i="48" s="1"/>
  <c r="E666" i="48"/>
  <c r="D718" i="48"/>
  <c r="D717" i="48" s="1"/>
  <c r="E723" i="48"/>
  <c r="E718" i="48" s="1"/>
  <c r="E717" i="48" s="1"/>
  <c r="E770" i="48"/>
  <c r="E769" i="48" s="1"/>
  <c r="E768" i="48" s="1"/>
  <c r="D328" i="49"/>
  <c r="E167" i="49"/>
  <c r="E171" i="49"/>
  <c r="D201" i="49"/>
  <c r="D200" i="49" s="1"/>
  <c r="C744" i="49"/>
  <c r="E185" i="49"/>
  <c r="E184" i="49" s="1"/>
  <c r="D236" i="49"/>
  <c r="D235" i="49" s="1"/>
  <c r="D747" i="49"/>
  <c r="D761" i="49"/>
  <c r="D662" i="49"/>
  <c r="D373" i="49"/>
  <c r="D553" i="49"/>
  <c r="D593" i="49"/>
  <c r="D732" i="49"/>
  <c r="D731" i="49" s="1"/>
  <c r="C170" i="49"/>
  <c r="D545" i="49"/>
  <c r="D539" i="49" s="1"/>
  <c r="D647" i="49"/>
  <c r="E132" i="49"/>
  <c r="E140" i="49"/>
  <c r="E164" i="49"/>
  <c r="D233" i="49"/>
  <c r="D325" i="49"/>
  <c r="E486" i="49"/>
  <c r="C529" i="49"/>
  <c r="E728" i="49"/>
  <c r="C163" i="49"/>
  <c r="E221" i="49"/>
  <c r="E220" i="49" s="1"/>
  <c r="C188" i="49"/>
  <c r="D532" i="49"/>
  <c r="E617" i="49"/>
  <c r="D629" i="49"/>
  <c r="E189" i="49"/>
  <c r="D198" i="49"/>
  <c r="D197" i="49" s="1"/>
  <c r="E368" i="49"/>
  <c r="E459" i="49"/>
  <c r="E497" i="49"/>
  <c r="C646" i="49"/>
  <c r="D677" i="49"/>
  <c r="C116" i="49"/>
  <c r="E581" i="49"/>
  <c r="E578" i="49" s="1"/>
  <c r="D578" i="49"/>
  <c r="D588" i="49"/>
  <c r="E589" i="49"/>
  <c r="E588" i="49" s="1"/>
  <c r="E743" i="49"/>
  <c r="E742" i="49" s="1"/>
  <c r="D742" i="49"/>
  <c r="D117" i="49"/>
  <c r="E304" i="49"/>
  <c r="E309" i="49"/>
  <c r="D463" i="49"/>
  <c r="E639" i="49"/>
  <c r="D672" i="49"/>
  <c r="E673" i="49"/>
  <c r="E672" i="49" s="1"/>
  <c r="E698" i="49"/>
  <c r="E695" i="49" s="1"/>
  <c r="D695" i="49"/>
  <c r="E701" i="49"/>
  <c r="E736" i="49"/>
  <c r="E735" i="49" s="1"/>
  <c r="E734" i="49" s="1"/>
  <c r="D735" i="49"/>
  <c r="D734" i="49" s="1"/>
  <c r="E125" i="49"/>
  <c r="E123" i="49" s="1"/>
  <c r="D123" i="49"/>
  <c r="E644" i="49"/>
  <c r="E643" i="49" s="1"/>
  <c r="D643" i="49"/>
  <c r="E683" i="49"/>
  <c r="E680" i="49" s="1"/>
  <c r="D680" i="49"/>
  <c r="C135" i="49"/>
  <c r="D154" i="49"/>
  <c r="E162" i="49"/>
  <c r="E160" i="49" s="1"/>
  <c r="D160" i="49"/>
  <c r="D189" i="49"/>
  <c r="D188" i="49" s="1"/>
  <c r="E291" i="49"/>
  <c r="E329" i="49"/>
  <c r="E328" i="49" s="1"/>
  <c r="E414" i="49"/>
  <c r="E412" i="49" s="1"/>
  <c r="D412" i="49"/>
  <c r="E468" i="49"/>
  <c r="E149" i="49"/>
  <c r="C153" i="49"/>
  <c r="D204" i="49"/>
  <c r="E557" i="49"/>
  <c r="D688" i="49"/>
  <c r="E126" i="49"/>
  <c r="D146" i="49"/>
  <c r="E205" i="49"/>
  <c r="E204" i="49" s="1"/>
  <c r="D207" i="49"/>
  <c r="D409" i="49"/>
  <c r="D416" i="49"/>
  <c r="D445" i="49"/>
  <c r="C552" i="49"/>
  <c r="C551" i="49" s="1"/>
  <c r="D604" i="49"/>
  <c r="D639" i="49"/>
  <c r="E744" i="49"/>
  <c r="D600" i="49"/>
  <c r="C562" i="49"/>
  <c r="E554" i="49"/>
  <c r="E553" i="49" s="1"/>
  <c r="E504" i="49"/>
  <c r="C484" i="49"/>
  <c r="D486" i="49"/>
  <c r="D429" i="49"/>
  <c r="E417" i="49"/>
  <c r="E416" i="49" s="1"/>
  <c r="E410" i="49"/>
  <c r="E409" i="49" s="1"/>
  <c r="D388" i="49"/>
  <c r="E382" i="49"/>
  <c r="D353" i="49"/>
  <c r="D344" i="49"/>
  <c r="C340" i="49"/>
  <c r="D97" i="49"/>
  <c r="C67" i="49"/>
  <c r="D68" i="49"/>
  <c r="D38" i="49"/>
  <c r="D11" i="49"/>
  <c r="E33" i="49"/>
  <c r="E11" i="49" s="1"/>
  <c r="C3" i="49"/>
  <c r="C64" i="35"/>
  <c r="E32" i="35"/>
  <c r="E67" i="34"/>
  <c r="I67" i="34"/>
  <c r="I39" i="34" s="1"/>
  <c r="G67" i="34"/>
  <c r="G32" i="34"/>
  <c r="D4" i="34"/>
  <c r="C115" i="44"/>
  <c r="E131" i="44"/>
  <c r="E129" i="44" s="1"/>
  <c r="D129" i="44"/>
  <c r="E159" i="44"/>
  <c r="D157" i="44"/>
  <c r="E267" i="44"/>
  <c r="E265" i="44" s="1"/>
  <c r="D265" i="44"/>
  <c r="E417" i="44"/>
  <c r="E416" i="44" s="1"/>
  <c r="D416" i="44"/>
  <c r="E492" i="44"/>
  <c r="D491" i="44"/>
  <c r="E620" i="44"/>
  <c r="E617" i="44" s="1"/>
  <c r="D617" i="44"/>
  <c r="E631" i="44"/>
  <c r="D629" i="44"/>
  <c r="E673" i="44"/>
  <c r="D672" i="44"/>
  <c r="D732" i="44"/>
  <c r="D731" i="44" s="1"/>
  <c r="E733" i="44"/>
  <c r="E732" i="44" s="1"/>
  <c r="E731" i="44" s="1"/>
  <c r="E137" i="45"/>
  <c r="E136" i="45" s="1"/>
  <c r="D136" i="45"/>
  <c r="E165" i="45"/>
  <c r="D164" i="45"/>
  <c r="D163" i="45" s="1"/>
  <c r="D174" i="45"/>
  <c r="E175" i="45"/>
  <c r="E174" i="45" s="1"/>
  <c r="E354" i="45"/>
  <c r="E353" i="45" s="1"/>
  <c r="D353" i="45"/>
  <c r="E369" i="45"/>
  <c r="E368" i="45" s="1"/>
  <c r="D368" i="45"/>
  <c r="E487" i="45"/>
  <c r="E486" i="45" s="1"/>
  <c r="E484" i="45" s="1"/>
  <c r="D486" i="45"/>
  <c r="E547" i="45"/>
  <c r="D545" i="45"/>
  <c r="D539" i="45" s="1"/>
  <c r="E583" i="45"/>
  <c r="D582" i="45"/>
  <c r="E597" i="45"/>
  <c r="E596" i="45" s="1"/>
  <c r="D596" i="45"/>
  <c r="D778" i="45"/>
  <c r="E779" i="45"/>
  <c r="E778" i="45" s="1"/>
  <c r="E221" i="46"/>
  <c r="E220" i="46" s="1"/>
  <c r="D220" i="46"/>
  <c r="D215" i="46" s="1"/>
  <c r="E309" i="46"/>
  <c r="D308" i="46"/>
  <c r="E410" i="46"/>
  <c r="E409" i="46" s="1"/>
  <c r="D409" i="46"/>
  <c r="E534" i="46"/>
  <c r="D532" i="46"/>
  <c r="E584" i="46"/>
  <c r="D582" i="46"/>
  <c r="D143" i="47"/>
  <c r="E144" i="47"/>
  <c r="E143" i="47" s="1"/>
  <c r="E209" i="47"/>
  <c r="E207" i="47" s="1"/>
  <c r="D207" i="47"/>
  <c r="E246" i="47"/>
  <c r="E244" i="47" s="1"/>
  <c r="E243" i="47" s="1"/>
  <c r="D244" i="47"/>
  <c r="D243" i="47" s="1"/>
  <c r="E312" i="47"/>
  <c r="D308" i="47"/>
  <c r="E363" i="47"/>
  <c r="E362" i="47" s="1"/>
  <c r="D362" i="47"/>
  <c r="E405" i="47"/>
  <c r="E404" i="47" s="1"/>
  <c r="D404" i="47"/>
  <c r="D723" i="47"/>
  <c r="E725" i="47"/>
  <c r="E723" i="47" s="1"/>
  <c r="E718" i="47" s="1"/>
  <c r="E717" i="47" s="1"/>
  <c r="E358" i="48"/>
  <c r="E357" i="48" s="1"/>
  <c r="D357" i="48"/>
  <c r="E533" i="48"/>
  <c r="D532" i="48"/>
  <c r="F4" i="35"/>
  <c r="C13" i="35"/>
  <c r="E5" i="44"/>
  <c r="E4" i="44" s="1"/>
  <c r="D4" i="44"/>
  <c r="D38" i="44"/>
  <c r="E39" i="44"/>
  <c r="E124" i="44"/>
  <c r="D123" i="44"/>
  <c r="E154" i="44"/>
  <c r="D244" i="44"/>
  <c r="D243" i="44" s="1"/>
  <c r="E349" i="44"/>
  <c r="E348" i="44" s="1"/>
  <c r="D348" i="44"/>
  <c r="C340" i="44"/>
  <c r="C339" i="44" s="1"/>
  <c r="E410" i="44"/>
  <c r="D409" i="44"/>
  <c r="E447" i="44"/>
  <c r="D445" i="44"/>
  <c r="D444" i="44" s="1"/>
  <c r="E590" i="44"/>
  <c r="D588" i="44"/>
  <c r="D593" i="44"/>
  <c r="E604" i="44"/>
  <c r="D677" i="44"/>
  <c r="E686" i="44"/>
  <c r="E684" i="44" s="1"/>
  <c r="D684" i="44"/>
  <c r="E696" i="44"/>
  <c r="E695" i="44" s="1"/>
  <c r="E702" i="44"/>
  <c r="D701" i="44"/>
  <c r="D719" i="44"/>
  <c r="E720" i="44"/>
  <c r="E719" i="44" s="1"/>
  <c r="D11" i="45"/>
  <c r="D61" i="45"/>
  <c r="E62" i="45"/>
  <c r="E61" i="45" s="1"/>
  <c r="D233" i="45"/>
  <c r="D228" i="45" s="1"/>
  <c r="E234" i="45"/>
  <c r="E233" i="45" s="1"/>
  <c r="C259" i="45"/>
  <c r="D362" i="45"/>
  <c r="E363" i="45"/>
  <c r="E362" i="45" s="1"/>
  <c r="E516" i="45"/>
  <c r="E514" i="45" s="1"/>
  <c r="E510" i="45" s="1"/>
  <c r="D514" i="45"/>
  <c r="D510" i="45" s="1"/>
  <c r="D523" i="45"/>
  <c r="D563" i="45"/>
  <c r="E564" i="45"/>
  <c r="E563" i="45" s="1"/>
  <c r="E594" i="45"/>
  <c r="D593" i="45"/>
  <c r="E604" i="45"/>
  <c r="D617" i="45"/>
  <c r="E618" i="45"/>
  <c r="E617" i="45" s="1"/>
  <c r="E667" i="45"/>
  <c r="E666" i="45" s="1"/>
  <c r="D666" i="45"/>
  <c r="E678" i="45"/>
  <c r="E677" i="45" s="1"/>
  <c r="D677" i="45"/>
  <c r="E702" i="45"/>
  <c r="E701" i="45" s="1"/>
  <c r="D701" i="45"/>
  <c r="E751" i="45"/>
  <c r="E757" i="45"/>
  <c r="E756" i="45" s="1"/>
  <c r="E199" i="46"/>
  <c r="E198" i="46" s="1"/>
  <c r="E197" i="46" s="1"/>
  <c r="D198" i="46"/>
  <c r="D197" i="46" s="1"/>
  <c r="E349" i="46"/>
  <c r="E348" i="46" s="1"/>
  <c r="D348" i="46"/>
  <c r="C339" i="46"/>
  <c r="E431" i="46"/>
  <c r="E429" i="46" s="1"/>
  <c r="D429" i="46"/>
  <c r="E507" i="46"/>
  <c r="E504" i="46" s="1"/>
  <c r="D504" i="46"/>
  <c r="D510" i="46"/>
  <c r="D61" i="47"/>
  <c r="D68" i="47"/>
  <c r="E69" i="47"/>
  <c r="E68" i="47" s="1"/>
  <c r="E67" i="47" s="1"/>
  <c r="E102" i="47"/>
  <c r="D97" i="47"/>
  <c r="E128" i="47"/>
  <c r="E126" i="47" s="1"/>
  <c r="D126" i="47"/>
  <c r="E186" i="47"/>
  <c r="E185" i="47" s="1"/>
  <c r="E184" i="47" s="1"/>
  <c r="D185" i="47"/>
  <c r="D184" i="47" s="1"/>
  <c r="E231" i="47"/>
  <c r="E229" i="47" s="1"/>
  <c r="E228" i="47" s="1"/>
  <c r="D229" i="47"/>
  <c r="E291" i="47"/>
  <c r="D289" i="47"/>
  <c r="D315" i="47"/>
  <c r="E316" i="47"/>
  <c r="E315" i="47" s="1"/>
  <c r="D409" i="47"/>
  <c r="E507" i="47"/>
  <c r="D504" i="47"/>
  <c r="D578" i="47"/>
  <c r="E579" i="47"/>
  <c r="E578" i="47" s="1"/>
  <c r="E122" i="48"/>
  <c r="D120" i="48"/>
  <c r="E125" i="48"/>
  <c r="E123" i="48" s="1"/>
  <c r="D123" i="48"/>
  <c r="E179" i="48"/>
  <c r="E218" i="48"/>
  <c r="E216" i="48" s="1"/>
  <c r="E215" i="48" s="1"/>
  <c r="D216" i="48"/>
  <c r="D220" i="48"/>
  <c r="E221" i="48"/>
  <c r="E220" i="48" s="1"/>
  <c r="E299" i="48"/>
  <c r="E298" i="48" s="1"/>
  <c r="D298" i="48"/>
  <c r="E355" i="48"/>
  <c r="E353" i="48" s="1"/>
  <c r="D353" i="48"/>
  <c r="E413" i="48"/>
  <c r="E412" i="48" s="1"/>
  <c r="D412" i="48"/>
  <c r="D61" i="44"/>
  <c r="E172" i="44"/>
  <c r="E171" i="44" s="1"/>
  <c r="D171" i="44"/>
  <c r="E194" i="44"/>
  <c r="E193" i="44" s="1"/>
  <c r="E202" i="44"/>
  <c r="E201" i="44" s="1"/>
  <c r="E200" i="44" s="1"/>
  <c r="D201" i="44"/>
  <c r="D200" i="44" s="1"/>
  <c r="D216" i="44"/>
  <c r="C215" i="44"/>
  <c r="E237" i="44"/>
  <c r="E236" i="44" s="1"/>
  <c r="E235" i="44" s="1"/>
  <c r="C263" i="44"/>
  <c r="C259" i="44" s="1"/>
  <c r="E379" i="44"/>
  <c r="D382" i="44"/>
  <c r="E389" i="44"/>
  <c r="E388" i="44" s="1"/>
  <c r="E400" i="44"/>
  <c r="D399" i="44"/>
  <c r="E505" i="44"/>
  <c r="E504" i="44" s="1"/>
  <c r="D504" i="44"/>
  <c r="D523" i="44"/>
  <c r="D532" i="44"/>
  <c r="C562" i="44"/>
  <c r="D582" i="44"/>
  <c r="E724" i="44"/>
  <c r="E723" i="44" s="1"/>
  <c r="D723" i="44"/>
  <c r="D734" i="44"/>
  <c r="D769" i="44"/>
  <c r="D768" i="44" s="1"/>
  <c r="E775" i="44"/>
  <c r="E773" i="44" s="1"/>
  <c r="E772" i="44" s="1"/>
  <c r="D216" i="45"/>
  <c r="E309" i="45"/>
  <c r="E308" i="45" s="1"/>
  <c r="D308" i="45"/>
  <c r="D348" i="45"/>
  <c r="E393" i="45"/>
  <c r="E392" i="45" s="1"/>
  <c r="D392" i="45"/>
  <c r="E429" i="45"/>
  <c r="E476" i="45"/>
  <c r="E474" i="45" s="1"/>
  <c r="D474" i="45"/>
  <c r="E657" i="45"/>
  <c r="D654" i="45"/>
  <c r="E664" i="45"/>
  <c r="E662" i="45" s="1"/>
  <c r="D662" i="45"/>
  <c r="E14" i="46"/>
  <c r="E11" i="46" s="1"/>
  <c r="D11" i="46"/>
  <c r="E121" i="46"/>
  <c r="E120" i="46" s="1"/>
  <c r="D120" i="46"/>
  <c r="E488" i="46"/>
  <c r="E486" i="46" s="1"/>
  <c r="D486" i="46"/>
  <c r="E678" i="46"/>
  <c r="E677" i="46" s="1"/>
  <c r="D677" i="46"/>
  <c r="E686" i="46"/>
  <c r="E684" i="46" s="1"/>
  <c r="D684" i="46"/>
  <c r="E18" i="47"/>
  <c r="E11" i="47" s="1"/>
  <c r="D11" i="47"/>
  <c r="D38" i="47"/>
  <c r="E39" i="47"/>
  <c r="E605" i="47"/>
  <c r="E604" i="47" s="1"/>
  <c r="D604" i="47"/>
  <c r="E640" i="47"/>
  <c r="E639" i="47" s="1"/>
  <c r="D639" i="47"/>
  <c r="C646" i="47"/>
  <c r="E655" i="47"/>
  <c r="E654" i="47" s="1"/>
  <c r="D654" i="47"/>
  <c r="D97" i="48"/>
  <c r="E98" i="48"/>
  <c r="E141" i="48"/>
  <c r="E140" i="48" s="1"/>
  <c r="D140" i="48"/>
  <c r="D611" i="48"/>
  <c r="E612" i="48"/>
  <c r="E611" i="48" s="1"/>
  <c r="D735" i="48"/>
  <c r="D734" i="48" s="1"/>
  <c r="E736" i="48"/>
  <c r="E735" i="48" s="1"/>
  <c r="E734" i="48" s="1"/>
  <c r="C26" i="35"/>
  <c r="C48" i="35"/>
  <c r="C54" i="35"/>
  <c r="C60" i="35"/>
  <c r="C3" i="44"/>
  <c r="C2" i="44" s="1"/>
  <c r="D11" i="44"/>
  <c r="E12" i="44"/>
  <c r="E11" i="44" s="1"/>
  <c r="E62" i="44"/>
  <c r="E61" i="44" s="1"/>
  <c r="E118" i="44"/>
  <c r="E117" i="44" s="1"/>
  <c r="D117" i="44"/>
  <c r="D154" i="44"/>
  <c r="E192" i="44"/>
  <c r="E189" i="44" s="1"/>
  <c r="D189" i="44"/>
  <c r="E199" i="44"/>
  <c r="E198" i="44" s="1"/>
  <c r="E197" i="44" s="1"/>
  <c r="D198" i="44"/>
  <c r="D197" i="44" s="1"/>
  <c r="E299" i="44"/>
  <c r="E298" i="44" s="1"/>
  <c r="D298" i="44"/>
  <c r="D308" i="44"/>
  <c r="E487" i="44"/>
  <c r="D486" i="44"/>
  <c r="E495" i="44"/>
  <c r="E494" i="44" s="1"/>
  <c r="D494" i="44"/>
  <c r="E497" i="44"/>
  <c r="E523" i="44"/>
  <c r="E534" i="44"/>
  <c r="E532" i="44" s="1"/>
  <c r="E529" i="44" s="1"/>
  <c r="D563" i="44"/>
  <c r="D600" i="44"/>
  <c r="E601" i="44"/>
  <c r="E600" i="44" s="1"/>
  <c r="E629" i="44"/>
  <c r="E640" i="44"/>
  <c r="E639" i="44" s="1"/>
  <c r="D647" i="44"/>
  <c r="D654" i="44"/>
  <c r="D662" i="44"/>
  <c r="E736" i="44"/>
  <c r="E735" i="44" s="1"/>
  <c r="E734" i="44" s="1"/>
  <c r="E746" i="44"/>
  <c r="E745" i="44" s="1"/>
  <c r="E744" i="44" s="1"/>
  <c r="E752" i="44"/>
  <c r="E779" i="44"/>
  <c r="E778" i="44" s="1"/>
  <c r="D778" i="44"/>
  <c r="E11" i="45"/>
  <c r="D154" i="45"/>
  <c r="E155" i="45"/>
  <c r="E154" i="45" s="1"/>
  <c r="C170" i="45"/>
  <c r="E289" i="45"/>
  <c r="D305" i="45"/>
  <c r="E306" i="45"/>
  <c r="E305" i="45" s="1"/>
  <c r="D325" i="45"/>
  <c r="E373" i="45"/>
  <c r="E410" i="45"/>
  <c r="E409" i="45" s="1"/>
  <c r="E458" i="45"/>
  <c r="E455" i="45" s="1"/>
  <c r="D455" i="45"/>
  <c r="E531" i="45"/>
  <c r="E530" i="45" s="1"/>
  <c r="D530" i="45"/>
  <c r="C646" i="45"/>
  <c r="C561" i="45" s="1"/>
  <c r="E720" i="45"/>
  <c r="E719" i="45" s="1"/>
  <c r="E718" i="45" s="1"/>
  <c r="E717" i="45" s="1"/>
  <c r="D719" i="45"/>
  <c r="D718" i="45" s="1"/>
  <c r="D717" i="45" s="1"/>
  <c r="D723" i="45"/>
  <c r="C727" i="45"/>
  <c r="C726" i="45" s="1"/>
  <c r="D766" i="45"/>
  <c r="D769" i="45"/>
  <c r="D768" i="45" s="1"/>
  <c r="E5" i="46"/>
  <c r="D4" i="46"/>
  <c r="E118" i="46"/>
  <c r="E117" i="46" s="1"/>
  <c r="D117" i="46"/>
  <c r="E138" i="46"/>
  <c r="D136" i="46"/>
  <c r="E224" i="46"/>
  <c r="E223" i="46" s="1"/>
  <c r="E222" i="46" s="1"/>
  <c r="D223" i="46"/>
  <c r="D222" i="46" s="1"/>
  <c r="E458" i="46"/>
  <c r="D455" i="46"/>
  <c r="E613" i="46"/>
  <c r="E611" i="46" s="1"/>
  <c r="D611" i="46"/>
  <c r="E733" i="46"/>
  <c r="E732" i="46" s="1"/>
  <c r="E731" i="46" s="1"/>
  <c r="D732" i="46"/>
  <c r="D731" i="46" s="1"/>
  <c r="E7" i="47"/>
  <c r="E4" i="47" s="1"/>
  <c r="D4" i="47"/>
  <c r="D3" i="47" s="1"/>
  <c r="E385" i="47"/>
  <c r="D382" i="47"/>
  <c r="D611" i="47"/>
  <c r="D265" i="48"/>
  <c r="E266" i="48"/>
  <c r="E532" i="48"/>
  <c r="D593" i="48"/>
  <c r="E594" i="48"/>
  <c r="E593" i="48" s="1"/>
  <c r="E598" i="48"/>
  <c r="D596" i="48"/>
  <c r="E649" i="48"/>
  <c r="E647" i="48" s="1"/>
  <c r="D647" i="48"/>
  <c r="E659" i="48"/>
  <c r="E654" i="48" s="1"/>
  <c r="D654" i="48"/>
  <c r="E699" i="48"/>
  <c r="D695" i="48"/>
  <c r="E181" i="45"/>
  <c r="E180" i="45" s="1"/>
  <c r="D180" i="45"/>
  <c r="D179" i="45" s="1"/>
  <c r="E244" i="45"/>
  <c r="E243" i="45" s="1"/>
  <c r="E298" i="45"/>
  <c r="E360" i="45"/>
  <c r="D357" i="45"/>
  <c r="E401" i="45"/>
  <c r="E399" i="45" s="1"/>
  <c r="D399" i="45"/>
  <c r="D463" i="45"/>
  <c r="E464" i="45"/>
  <c r="E463" i="45" s="1"/>
  <c r="E523" i="45"/>
  <c r="E533" i="45"/>
  <c r="E532" i="45" s="1"/>
  <c r="D532" i="45"/>
  <c r="E603" i="45"/>
  <c r="D600" i="45"/>
  <c r="D688" i="45"/>
  <c r="E689" i="45"/>
  <c r="E688" i="45" s="1"/>
  <c r="E131" i="46"/>
  <c r="D129" i="46"/>
  <c r="E203" i="46"/>
  <c r="D207" i="46"/>
  <c r="E209" i="46"/>
  <c r="E207" i="46" s="1"/>
  <c r="E246" i="46"/>
  <c r="E244" i="46" s="1"/>
  <c r="E243" i="46" s="1"/>
  <c r="D244" i="46"/>
  <c r="D243" i="46" s="1"/>
  <c r="E331" i="46"/>
  <c r="E524" i="46"/>
  <c r="D523" i="46"/>
  <c r="D553" i="46"/>
  <c r="E554" i="46"/>
  <c r="D629" i="46"/>
  <c r="E630" i="46"/>
  <c r="C2" i="47"/>
  <c r="E125" i="47"/>
  <c r="D123" i="47"/>
  <c r="C152" i="47"/>
  <c r="E155" i="47"/>
  <c r="E154" i="47" s="1"/>
  <c r="D154" i="47"/>
  <c r="C163" i="47"/>
  <c r="E307" i="47"/>
  <c r="E305" i="47" s="1"/>
  <c r="D305" i="47"/>
  <c r="E375" i="47"/>
  <c r="E373" i="47" s="1"/>
  <c r="D373" i="47"/>
  <c r="E452" i="47"/>
  <c r="E450" i="47" s="1"/>
  <c r="D450" i="47"/>
  <c r="C483" i="47"/>
  <c r="E572" i="47"/>
  <c r="E570" i="47" s="1"/>
  <c r="E562" i="47" s="1"/>
  <c r="D570" i="47"/>
  <c r="E594" i="47"/>
  <c r="E593" i="47" s="1"/>
  <c r="D593" i="47"/>
  <c r="D596" i="47"/>
  <c r="E597" i="47"/>
  <c r="E596" i="47" s="1"/>
  <c r="E763" i="47"/>
  <c r="E762" i="47" s="1"/>
  <c r="E761" i="47" s="1"/>
  <c r="D762" i="47"/>
  <c r="D761" i="47" s="1"/>
  <c r="E169" i="48"/>
  <c r="E167" i="48" s="1"/>
  <c r="D167" i="48"/>
  <c r="E172" i="48"/>
  <c r="E171" i="48" s="1"/>
  <c r="D171" i="48"/>
  <c r="E210" i="48"/>
  <c r="E207" i="48" s="1"/>
  <c r="D207" i="48"/>
  <c r="E231" i="48"/>
  <c r="D229" i="48"/>
  <c r="E246" i="48"/>
  <c r="E244" i="48" s="1"/>
  <c r="E243" i="48" s="1"/>
  <c r="D244" i="48"/>
  <c r="D243" i="48" s="1"/>
  <c r="C483" i="48"/>
  <c r="E565" i="48"/>
  <c r="E563" i="48" s="1"/>
  <c r="D563" i="48"/>
  <c r="E572" i="48"/>
  <c r="D570" i="48"/>
  <c r="I4" i="35"/>
  <c r="D68" i="44"/>
  <c r="D97" i="44"/>
  <c r="E121" i="44"/>
  <c r="D120" i="44"/>
  <c r="E167" i="44"/>
  <c r="E163" i="44" s="1"/>
  <c r="E196" i="44"/>
  <c r="E195" i="44" s="1"/>
  <c r="D195" i="44"/>
  <c r="E231" i="44"/>
  <c r="E229" i="44" s="1"/>
  <c r="E228" i="44" s="1"/>
  <c r="D229" i="44"/>
  <c r="E261" i="44"/>
  <c r="E260" i="44" s="1"/>
  <c r="D260" i="44"/>
  <c r="E308" i="44"/>
  <c r="E397" i="44"/>
  <c r="E395" i="44" s="1"/>
  <c r="D395" i="44"/>
  <c r="E424" i="44"/>
  <c r="D422" i="44"/>
  <c r="D548" i="44"/>
  <c r="E549" i="44"/>
  <c r="E548" i="44" s="1"/>
  <c r="E555" i="44"/>
  <c r="D553" i="44"/>
  <c r="D557" i="44"/>
  <c r="E558" i="44"/>
  <c r="E557" i="44" s="1"/>
  <c r="D643" i="44"/>
  <c r="E644" i="44"/>
  <c r="E643" i="44" s="1"/>
  <c r="E677" i="44"/>
  <c r="E690" i="44"/>
  <c r="D688" i="44"/>
  <c r="D742" i="44"/>
  <c r="E743" i="44"/>
  <c r="E742" i="44" s="1"/>
  <c r="E764" i="44"/>
  <c r="D762" i="44"/>
  <c r="D761" i="44" s="1"/>
  <c r="D766" i="44"/>
  <c r="E767" i="44"/>
  <c r="E766" i="44" s="1"/>
  <c r="E769" i="44"/>
  <c r="E768" i="44" s="1"/>
  <c r="E4" i="45"/>
  <c r="D68" i="45"/>
  <c r="D67" i="45" s="1"/>
  <c r="E97" i="45"/>
  <c r="E67" i="45" s="1"/>
  <c r="E203" i="45"/>
  <c r="D244" i="45"/>
  <c r="D243" i="45" s="1"/>
  <c r="D289" i="45"/>
  <c r="E329" i="45"/>
  <c r="D328" i="45"/>
  <c r="E332" i="45"/>
  <c r="E331" i="45" s="1"/>
  <c r="D331" i="45"/>
  <c r="E389" i="45"/>
  <c r="E388" i="45" s="1"/>
  <c r="D388" i="45"/>
  <c r="D445" i="45"/>
  <c r="E446" i="45"/>
  <c r="E445" i="45" s="1"/>
  <c r="E452" i="45"/>
  <c r="E450" i="45" s="1"/>
  <c r="D450" i="45"/>
  <c r="E477" i="45"/>
  <c r="E572" i="45"/>
  <c r="D570" i="45"/>
  <c r="E579" i="45"/>
  <c r="E578" i="45" s="1"/>
  <c r="E647" i="45"/>
  <c r="E673" i="45"/>
  <c r="E672" i="45" s="1"/>
  <c r="E696" i="45"/>
  <c r="E695" i="45" s="1"/>
  <c r="D695" i="45"/>
  <c r="E741" i="45"/>
  <c r="E740" i="45" s="1"/>
  <c r="D762" i="45"/>
  <c r="D761" i="45" s="1"/>
  <c r="E763" i="45"/>
  <c r="E762" i="45" s="1"/>
  <c r="E761" i="45" s="1"/>
  <c r="E39" i="46"/>
  <c r="D38" i="46"/>
  <c r="E62" i="46"/>
  <c r="E61" i="46" s="1"/>
  <c r="D61" i="46"/>
  <c r="C67" i="46"/>
  <c r="E128" i="46"/>
  <c r="E126" i="46" s="1"/>
  <c r="D126" i="46"/>
  <c r="C135" i="46"/>
  <c r="C115" i="46" s="1"/>
  <c r="E161" i="46"/>
  <c r="D160" i="46"/>
  <c r="E165" i="46"/>
  <c r="E164" i="46" s="1"/>
  <c r="D164" i="46"/>
  <c r="E231" i="46"/>
  <c r="D229" i="46"/>
  <c r="E384" i="46"/>
  <c r="D382" i="46"/>
  <c r="E498" i="46"/>
  <c r="E497" i="46" s="1"/>
  <c r="E590" i="46"/>
  <c r="D588" i="46"/>
  <c r="D600" i="46"/>
  <c r="E649" i="46"/>
  <c r="E647" i="46" s="1"/>
  <c r="D647" i="46"/>
  <c r="E61" i="47"/>
  <c r="E149" i="47"/>
  <c r="E304" i="47"/>
  <c r="D302" i="47"/>
  <c r="E460" i="47"/>
  <c r="E459" i="47" s="1"/>
  <c r="D459" i="47"/>
  <c r="E600" i="47"/>
  <c r="E630" i="47"/>
  <c r="D680" i="47"/>
  <c r="E681" i="47"/>
  <c r="E680" i="47" s="1"/>
  <c r="E690" i="47"/>
  <c r="E688" i="47" s="1"/>
  <c r="E12" i="48"/>
  <c r="D11" i="48"/>
  <c r="E68" i="48"/>
  <c r="E166" i="48"/>
  <c r="D164" i="48"/>
  <c r="D163" i="48" s="1"/>
  <c r="E199" i="48"/>
  <c r="E198" i="48" s="1"/>
  <c r="E197" i="48" s="1"/>
  <c r="D198" i="48"/>
  <c r="D197" i="48" s="1"/>
  <c r="E457" i="48"/>
  <c r="D455" i="48"/>
  <c r="D497" i="48"/>
  <c r="E498" i="48"/>
  <c r="E497" i="48" s="1"/>
  <c r="E601" i="48"/>
  <c r="D600" i="48"/>
  <c r="E634" i="48"/>
  <c r="D629" i="48"/>
  <c r="G4" i="34"/>
  <c r="E39" i="34"/>
  <c r="C19" i="35"/>
  <c r="D25" i="35"/>
  <c r="C33" i="35"/>
  <c r="C51" i="35"/>
  <c r="C57" i="35"/>
  <c r="F63" i="35"/>
  <c r="F32" i="35" s="1"/>
  <c r="C67" i="35"/>
  <c r="E132" i="44"/>
  <c r="D207" i="44"/>
  <c r="D215" i="44"/>
  <c r="D289" i="44"/>
  <c r="D315" i="44"/>
  <c r="D429" i="44"/>
  <c r="D529" i="44"/>
  <c r="C552" i="44"/>
  <c r="C551" i="44" s="1"/>
  <c r="D570" i="44"/>
  <c r="D132" i="45"/>
  <c r="E133" i="45"/>
  <c r="E132" i="45" s="1"/>
  <c r="D146" i="45"/>
  <c r="E160" i="45"/>
  <c r="E172" i="45"/>
  <c r="E171" i="45" s="1"/>
  <c r="D171" i="45"/>
  <c r="E654" i="45"/>
  <c r="D170" i="46"/>
  <c r="D189" i="46"/>
  <c r="C263" i="46"/>
  <c r="D289" i="46"/>
  <c r="E379" i="46"/>
  <c r="E378" i="46" s="1"/>
  <c r="D378" i="46"/>
  <c r="E460" i="46"/>
  <c r="E459" i="46" s="1"/>
  <c r="D459" i="46"/>
  <c r="E463" i="46"/>
  <c r="D604" i="46"/>
  <c r="D617" i="46"/>
  <c r="E643" i="46"/>
  <c r="C646" i="46"/>
  <c r="E672" i="46"/>
  <c r="E748" i="46"/>
  <c r="E747" i="46" s="1"/>
  <c r="E744" i="46" s="1"/>
  <c r="D747" i="46"/>
  <c r="E754" i="46"/>
  <c r="E752" i="46" s="1"/>
  <c r="D752" i="46"/>
  <c r="D751" i="46" s="1"/>
  <c r="E767" i="46"/>
  <c r="E766" i="46" s="1"/>
  <c r="D766" i="46"/>
  <c r="E129" i="47"/>
  <c r="D236" i="47"/>
  <c r="D235" i="47" s="1"/>
  <c r="E237" i="47"/>
  <c r="E236" i="47" s="1"/>
  <c r="E235" i="47" s="1"/>
  <c r="D331" i="47"/>
  <c r="C444" i="47"/>
  <c r="C339" i="47" s="1"/>
  <c r="E488" i="47"/>
  <c r="E486" i="47" s="1"/>
  <c r="D486" i="47"/>
  <c r="D484" i="47" s="1"/>
  <c r="E583" i="47"/>
  <c r="E582" i="47" s="1"/>
  <c r="D582" i="47"/>
  <c r="E663" i="47"/>
  <c r="E662" i="47" s="1"/>
  <c r="D662" i="47"/>
  <c r="E728" i="47"/>
  <c r="E39" i="48"/>
  <c r="D38" i="48"/>
  <c r="E297" i="48"/>
  <c r="E296" i="48" s="1"/>
  <c r="D296" i="48"/>
  <c r="E310" i="48"/>
  <c r="D308" i="48"/>
  <c r="C444" i="48"/>
  <c r="C339" i="48" s="1"/>
  <c r="C258" i="48" s="1"/>
  <c r="C257" i="48" s="1"/>
  <c r="E452" i="48"/>
  <c r="E450" i="48" s="1"/>
  <c r="D450" i="48"/>
  <c r="E506" i="48"/>
  <c r="D504" i="48"/>
  <c r="E663" i="48"/>
  <c r="E662" i="48" s="1"/>
  <c r="D662" i="48"/>
  <c r="E675" i="48"/>
  <c r="D672" i="48"/>
  <c r="E704" i="48"/>
  <c r="E701" i="48" s="1"/>
  <c r="D701" i="48"/>
  <c r="D732" i="48"/>
  <c r="D731" i="48" s="1"/>
  <c r="E733" i="48"/>
  <c r="E732" i="48" s="1"/>
  <c r="E731" i="48" s="1"/>
  <c r="E117" i="49"/>
  <c r="C29" i="35"/>
  <c r="H32" i="34"/>
  <c r="H4" i="34" s="1"/>
  <c r="F32" i="34"/>
  <c r="F4" i="34" s="1"/>
  <c r="D67" i="34"/>
  <c r="D39" i="34" s="1"/>
  <c r="H67" i="34"/>
  <c r="H39" i="34" s="1"/>
  <c r="F67" i="34"/>
  <c r="F39" i="34" s="1"/>
  <c r="G25" i="35"/>
  <c r="D126" i="44"/>
  <c r="E157" i="44"/>
  <c r="D174" i="44"/>
  <c r="E204" i="44"/>
  <c r="E221" i="44"/>
  <c r="E220" i="44" s="1"/>
  <c r="E244" i="44"/>
  <c r="E243" i="44" s="1"/>
  <c r="E316" i="44"/>
  <c r="E315" i="44" s="1"/>
  <c r="D344" i="44"/>
  <c r="D362" i="44"/>
  <c r="E392" i="44"/>
  <c r="E412" i="44"/>
  <c r="E422" i="44"/>
  <c r="E445" i="44"/>
  <c r="D468" i="44"/>
  <c r="E474" i="44"/>
  <c r="E477" i="44"/>
  <c r="D497" i="44"/>
  <c r="E514" i="44"/>
  <c r="E510" i="44" s="1"/>
  <c r="E553" i="44"/>
  <c r="E571" i="44"/>
  <c r="E570" i="44" s="1"/>
  <c r="E588" i="44"/>
  <c r="C646" i="44"/>
  <c r="C744" i="44"/>
  <c r="C727" i="44" s="1"/>
  <c r="C726" i="44" s="1"/>
  <c r="E762" i="44"/>
  <c r="E761" i="44" s="1"/>
  <c r="E39" i="45"/>
  <c r="E38" i="45" s="1"/>
  <c r="E118" i="45"/>
  <c r="E117" i="45" s="1"/>
  <c r="D117" i="45"/>
  <c r="C135" i="45"/>
  <c r="E143" i="45"/>
  <c r="E147" i="45"/>
  <c r="E146" i="45" s="1"/>
  <c r="C215" i="45"/>
  <c r="C178" i="45" s="1"/>
  <c r="C177" i="45" s="1"/>
  <c r="E221" i="45"/>
  <c r="E220" i="45" s="1"/>
  <c r="E215" i="45" s="1"/>
  <c r="D220" i="45"/>
  <c r="E225" i="45"/>
  <c r="D223" i="45"/>
  <c r="D222" i="45" s="1"/>
  <c r="E240" i="45"/>
  <c r="E239" i="45" s="1"/>
  <c r="E238" i="45" s="1"/>
  <c r="D298" i="45"/>
  <c r="E316" i="45"/>
  <c r="E315" i="45" s="1"/>
  <c r="D315" i="45"/>
  <c r="D314" i="45" s="1"/>
  <c r="E325" i="45"/>
  <c r="C340" i="45"/>
  <c r="D382" i="45"/>
  <c r="E383" i="45"/>
  <c r="E382" i="45" s="1"/>
  <c r="E554" i="45"/>
  <c r="E553" i="45" s="1"/>
  <c r="E552" i="45" s="1"/>
  <c r="E551" i="45" s="1"/>
  <c r="E588" i="45"/>
  <c r="D604" i="45"/>
  <c r="D647" i="45"/>
  <c r="C718" i="45"/>
  <c r="C717" i="45" s="1"/>
  <c r="E729" i="45"/>
  <c r="E728" i="45" s="1"/>
  <c r="D728" i="45"/>
  <c r="C3" i="46"/>
  <c r="C2" i="46" s="1"/>
  <c r="E97" i="46"/>
  <c r="E123" i="46"/>
  <c r="E129" i="46"/>
  <c r="E147" i="46"/>
  <c r="E146" i="46" s="1"/>
  <c r="D146" i="46"/>
  <c r="C153" i="46"/>
  <c r="C152" i="46" s="1"/>
  <c r="E183" i="46"/>
  <c r="E182" i="46" s="1"/>
  <c r="E179" i="46" s="1"/>
  <c r="E190" i="46"/>
  <c r="E189" i="46" s="1"/>
  <c r="E241" i="46"/>
  <c r="D239" i="46"/>
  <c r="D238" i="46" s="1"/>
  <c r="E290" i="46"/>
  <c r="E289" i="46" s="1"/>
  <c r="E316" i="46"/>
  <c r="E315" i="46" s="1"/>
  <c r="D315" i="46"/>
  <c r="E363" i="46"/>
  <c r="E362" i="46" s="1"/>
  <c r="D362" i="46"/>
  <c r="E382" i="46"/>
  <c r="E404" i="46"/>
  <c r="E446" i="46"/>
  <c r="E445" i="46" s="1"/>
  <c r="D445" i="46"/>
  <c r="D468" i="46"/>
  <c r="E474" i="46"/>
  <c r="E523" i="46"/>
  <c r="E563" i="46"/>
  <c r="D570" i="46"/>
  <c r="E582" i="46"/>
  <c r="E588" i="46"/>
  <c r="E605" i="46"/>
  <c r="E604" i="46" s="1"/>
  <c r="E618" i="46"/>
  <c r="D688" i="46"/>
  <c r="E774" i="46"/>
  <c r="E773" i="46" s="1"/>
  <c r="E772" i="46" s="1"/>
  <c r="D773" i="46"/>
  <c r="D772" i="46" s="1"/>
  <c r="D129" i="47"/>
  <c r="E166" i="47"/>
  <c r="E164" i="47" s="1"/>
  <c r="D164" i="47"/>
  <c r="C188" i="47"/>
  <c r="C263" i="47"/>
  <c r="C259" i="47" s="1"/>
  <c r="E299" i="47"/>
  <c r="E298" i="47" s="1"/>
  <c r="D298" i="47"/>
  <c r="D325" i="47"/>
  <c r="E328" i="47"/>
  <c r="E332" i="47"/>
  <c r="D353" i="47"/>
  <c r="E354" i="47"/>
  <c r="E353" i="47" s="1"/>
  <c r="E357" i="47"/>
  <c r="E399" i="47"/>
  <c r="E409" i="47"/>
  <c r="E422" i="47"/>
  <c r="E468" i="47"/>
  <c r="E492" i="47"/>
  <c r="E491" i="47" s="1"/>
  <c r="E532" i="47"/>
  <c r="E529" i="47" s="1"/>
  <c r="E548" i="47"/>
  <c r="C562" i="47"/>
  <c r="E752" i="47"/>
  <c r="E751" i="47" s="1"/>
  <c r="E774" i="47"/>
  <c r="E773" i="47" s="1"/>
  <c r="E772" i="47" s="1"/>
  <c r="D773" i="47"/>
  <c r="D772" i="47" s="1"/>
  <c r="E5" i="48"/>
  <c r="E4" i="48" s="1"/>
  <c r="D4" i="48"/>
  <c r="E38" i="48"/>
  <c r="E127" i="48"/>
  <c r="E126" i="48" s="1"/>
  <c r="D126" i="48"/>
  <c r="E137" i="48"/>
  <c r="E136" i="48" s="1"/>
  <c r="E147" i="48"/>
  <c r="E146" i="48" s="1"/>
  <c r="D146" i="48"/>
  <c r="E194" i="48"/>
  <c r="E193" i="48" s="1"/>
  <c r="D193" i="48"/>
  <c r="E234" i="48"/>
  <c r="E233" i="48" s="1"/>
  <c r="D233" i="48"/>
  <c r="E241" i="48"/>
  <c r="E239" i="48" s="1"/>
  <c r="E238" i="48" s="1"/>
  <c r="D239" i="48"/>
  <c r="D238" i="48" s="1"/>
  <c r="E265" i="48"/>
  <c r="E317" i="48"/>
  <c r="D315" i="48"/>
  <c r="D331" i="48"/>
  <c r="E332" i="48"/>
  <c r="E331" i="48" s="1"/>
  <c r="E375" i="48"/>
  <c r="E373" i="48" s="1"/>
  <c r="D373" i="48"/>
  <c r="E378" i="48"/>
  <c r="D445" i="48"/>
  <c r="E446" i="48"/>
  <c r="E445" i="48" s="1"/>
  <c r="E589" i="48"/>
  <c r="D588" i="48"/>
  <c r="C163" i="45"/>
  <c r="C152" i="45" s="1"/>
  <c r="D429" i="45"/>
  <c r="C444" i="45"/>
  <c r="C529" i="45"/>
  <c r="C483" i="45" s="1"/>
  <c r="D588" i="45"/>
  <c r="E744" i="45"/>
  <c r="E136" i="46"/>
  <c r="E149" i="46"/>
  <c r="E154" i="46"/>
  <c r="E167" i="46"/>
  <c r="D185" i="46"/>
  <c r="D184" i="46" s="1"/>
  <c r="C228" i="46"/>
  <c r="E250" i="46"/>
  <c r="E265" i="46"/>
  <c r="E325" i="46"/>
  <c r="D344" i="46"/>
  <c r="E368" i="46"/>
  <c r="E532" i="46"/>
  <c r="E529" i="46" s="1"/>
  <c r="E557" i="46"/>
  <c r="E578" i="46"/>
  <c r="D680" i="46"/>
  <c r="C744" i="46"/>
  <c r="C727" i="46" s="1"/>
  <c r="C726" i="46" s="1"/>
  <c r="E38" i="47"/>
  <c r="E97" i="47"/>
  <c r="E167" i="47"/>
  <c r="C215" i="47"/>
  <c r="D265" i="47"/>
  <c r="E345" i="47"/>
  <c r="E344" i="47" s="1"/>
  <c r="D344" i="47"/>
  <c r="E348" i="47"/>
  <c r="D429" i="47"/>
  <c r="E504" i="47"/>
  <c r="D532" i="47"/>
  <c r="D529" i="47" s="1"/>
  <c r="D553" i="47"/>
  <c r="E554" i="47"/>
  <c r="E553" i="47" s="1"/>
  <c r="E552" i="47" s="1"/>
  <c r="E551" i="47" s="1"/>
  <c r="E563" i="47"/>
  <c r="E588" i="47"/>
  <c r="E648" i="47"/>
  <c r="E647" i="47" s="1"/>
  <c r="D647" i="47"/>
  <c r="D744" i="47"/>
  <c r="E757" i="47"/>
  <c r="E756" i="47" s="1"/>
  <c r="C3" i="48"/>
  <c r="C2" i="48" s="1"/>
  <c r="E62" i="48"/>
  <c r="E61" i="48" s="1"/>
  <c r="D61" i="48"/>
  <c r="E130" i="48"/>
  <c r="E129" i="48" s="1"/>
  <c r="D129" i="48"/>
  <c r="E143" i="48"/>
  <c r="E164" i="48"/>
  <c r="E202" i="48"/>
  <c r="E201" i="48" s="1"/>
  <c r="E200" i="48" s="1"/>
  <c r="D201" i="48"/>
  <c r="D200" i="48" s="1"/>
  <c r="E223" i="48"/>
  <c r="E222" i="48" s="1"/>
  <c r="E290" i="48"/>
  <c r="E289" i="48" s="1"/>
  <c r="D289" i="48"/>
  <c r="D348" i="48"/>
  <c r="E349" i="48"/>
  <c r="E348" i="48" s="1"/>
  <c r="E487" i="48"/>
  <c r="E486" i="48" s="1"/>
  <c r="D486" i="48"/>
  <c r="E510" i="48"/>
  <c r="E514" i="48"/>
  <c r="E606" i="48"/>
  <c r="E604" i="48" s="1"/>
  <c r="D604" i="48"/>
  <c r="E629" i="48"/>
  <c r="E730" i="48"/>
  <c r="E728" i="48" s="1"/>
  <c r="D728" i="48"/>
  <c r="E666" i="46"/>
  <c r="E719" i="46"/>
  <c r="D723" i="46"/>
  <c r="E751" i="46"/>
  <c r="E769" i="46"/>
  <c r="E768" i="46" s="1"/>
  <c r="D117" i="47"/>
  <c r="D328" i="47"/>
  <c r="D399" i="47"/>
  <c r="D445" i="47"/>
  <c r="E474" i="47"/>
  <c r="E477" i="47"/>
  <c r="E497" i="47"/>
  <c r="D523" i="47"/>
  <c r="D143" i="48"/>
  <c r="E186" i="48"/>
  <c r="E185" i="48" s="1"/>
  <c r="E184" i="48" s="1"/>
  <c r="D185" i="48"/>
  <c r="D184" i="48" s="1"/>
  <c r="E212" i="48"/>
  <c r="E211" i="48" s="1"/>
  <c r="D211" i="48"/>
  <c r="E250" i="48"/>
  <c r="E308" i="48"/>
  <c r="E315" i="48"/>
  <c r="D416" i="48"/>
  <c r="E422" i="48"/>
  <c r="E539" i="48"/>
  <c r="E548" i="48"/>
  <c r="E579" i="48"/>
  <c r="E578" i="48" s="1"/>
  <c r="D578" i="48"/>
  <c r="E596" i="48"/>
  <c r="E639" i="48"/>
  <c r="E680" i="48"/>
  <c r="E695" i="48"/>
  <c r="C727" i="48"/>
  <c r="C726" i="48" s="1"/>
  <c r="C560" i="48" s="1"/>
  <c r="D174" i="48"/>
  <c r="C228" i="48"/>
  <c r="D305" i="48"/>
  <c r="D459" i="48"/>
  <c r="E557" i="48"/>
  <c r="D744" i="48"/>
  <c r="D223" i="49"/>
  <c r="D222" i="49" s="1"/>
  <c r="E463" i="49"/>
  <c r="E474" i="49"/>
  <c r="E762" i="49"/>
  <c r="E761" i="49" s="1"/>
  <c r="E611" i="49"/>
  <c r="E61" i="49"/>
  <c r="D61" i="49"/>
  <c r="D136" i="49"/>
  <c r="E143" i="49"/>
  <c r="E155" i="49"/>
  <c r="E154" i="49" s="1"/>
  <c r="D157" i="49"/>
  <c r="E196" i="49"/>
  <c r="E195" i="49" s="1"/>
  <c r="C203" i="49"/>
  <c r="D213" i="49"/>
  <c r="D216" i="49"/>
  <c r="D215" i="49" s="1"/>
  <c r="E227" i="49"/>
  <c r="E223" i="49" s="1"/>
  <c r="E222" i="49" s="1"/>
  <c r="E229" i="49"/>
  <c r="E228" i="49" s="1"/>
  <c r="E239" i="49"/>
  <c r="E238" i="49" s="1"/>
  <c r="D244" i="49"/>
  <c r="D243" i="49" s="1"/>
  <c r="C314" i="49"/>
  <c r="C259" i="49" s="1"/>
  <c r="E374" i="49"/>
  <c r="E373" i="49" s="1"/>
  <c r="D382" i="49"/>
  <c r="D392" i="49"/>
  <c r="D399" i="49"/>
  <c r="D404" i="49"/>
  <c r="C444" i="49"/>
  <c r="D450" i="49"/>
  <c r="D459" i="49"/>
  <c r="D504" i="49"/>
  <c r="D523" i="49"/>
  <c r="E547" i="49"/>
  <c r="E545" i="49" s="1"/>
  <c r="E539" i="49" s="1"/>
  <c r="E548" i="49"/>
  <c r="D563" i="49"/>
  <c r="D570" i="49"/>
  <c r="E570" i="49"/>
  <c r="E594" i="49"/>
  <c r="E593" i="49" s="1"/>
  <c r="E605" i="49"/>
  <c r="E604" i="49" s="1"/>
  <c r="D617" i="49"/>
  <c r="E648" i="49"/>
  <c r="E647" i="49" s="1"/>
  <c r="D654" i="49"/>
  <c r="E663" i="49"/>
  <c r="E662" i="49" s="1"/>
  <c r="D684" i="49"/>
  <c r="D701" i="49"/>
  <c r="D728" i="49"/>
  <c r="D757" i="49"/>
  <c r="D756" i="49" s="1"/>
  <c r="D766" i="49"/>
  <c r="D773" i="49"/>
  <c r="D772" i="49" s="1"/>
  <c r="E38" i="49"/>
  <c r="E68" i="49"/>
  <c r="D211" i="49"/>
  <c r="D362" i="49"/>
  <c r="D455" i="49"/>
  <c r="D474" i="49"/>
  <c r="D596" i="49"/>
  <c r="D611" i="49"/>
  <c r="E688" i="49"/>
  <c r="C727" i="49"/>
  <c r="C726" i="49" s="1"/>
  <c r="D4" i="49"/>
  <c r="D126" i="49"/>
  <c r="D129" i="49"/>
  <c r="D132" i="49"/>
  <c r="D149" i="49"/>
  <c r="D164" i="49"/>
  <c r="D167" i="49"/>
  <c r="D171" i="49"/>
  <c r="D174" i="49"/>
  <c r="D229" i="49"/>
  <c r="D239" i="49"/>
  <c r="D238" i="49" s="1"/>
  <c r="E244" i="49"/>
  <c r="E243" i="49" s="1"/>
  <c r="E260" i="49"/>
  <c r="E316" i="49"/>
  <c r="E344" i="49"/>
  <c r="D348" i="49"/>
  <c r="E353" i="49"/>
  <c r="D378" i="49"/>
  <c r="E430" i="49"/>
  <c r="E429" i="49" s="1"/>
  <c r="E446" i="49"/>
  <c r="E445" i="49" s="1"/>
  <c r="D491" i="49"/>
  <c r="D530" i="49"/>
  <c r="D548" i="49"/>
  <c r="E630" i="49"/>
  <c r="E629" i="49" s="1"/>
  <c r="D666" i="49"/>
  <c r="E719" i="49"/>
  <c r="D723" i="49"/>
  <c r="D752" i="49"/>
  <c r="D751" i="49" s="1"/>
  <c r="D120" i="49"/>
  <c r="E362" i="49"/>
  <c r="E757" i="49"/>
  <c r="E756" i="49" s="1"/>
  <c r="C4" i="34"/>
  <c r="E120" i="49"/>
  <c r="E357" i="49"/>
  <c r="E422" i="49"/>
  <c r="E450" i="49"/>
  <c r="E477" i="49"/>
  <c r="E494" i="49"/>
  <c r="E532" i="49"/>
  <c r="E529" i="49" s="1"/>
  <c r="E600" i="49"/>
  <c r="E97" i="49"/>
  <c r="E136" i="49"/>
  <c r="E157" i="49"/>
  <c r="E392" i="49"/>
  <c r="E404" i="49"/>
  <c r="E563" i="49"/>
  <c r="E654" i="49"/>
  <c r="E684" i="49"/>
  <c r="E773" i="49"/>
  <c r="E772" i="49" s="1"/>
  <c r="E4" i="49"/>
  <c r="E179" i="49"/>
  <c r="E388" i="49"/>
  <c r="E395" i="49"/>
  <c r="E455" i="49"/>
  <c r="E582" i="49"/>
  <c r="E596" i="49"/>
  <c r="E677" i="49"/>
  <c r="E752" i="49"/>
  <c r="E751" i="49" s="1"/>
  <c r="E769" i="49"/>
  <c r="E768" i="49" s="1"/>
  <c r="E174" i="49"/>
  <c r="E216" i="49"/>
  <c r="E250" i="49"/>
  <c r="E348" i="49"/>
  <c r="E378" i="49"/>
  <c r="E399" i="49"/>
  <c r="E491" i="49"/>
  <c r="E514" i="49"/>
  <c r="E510" i="49" s="1"/>
  <c r="E523" i="49"/>
  <c r="E147" i="49"/>
  <c r="E146" i="49" s="1"/>
  <c r="E194" i="49"/>
  <c r="E193" i="49" s="1"/>
  <c r="E208" i="49"/>
  <c r="E207" i="49" s="1"/>
  <c r="D250" i="49"/>
  <c r="D260" i="49"/>
  <c r="E326" i="49"/>
  <c r="E325" i="49" s="1"/>
  <c r="D494" i="49"/>
  <c r="D514" i="49"/>
  <c r="D510" i="49" s="1"/>
  <c r="D557" i="49"/>
  <c r="D582" i="49"/>
  <c r="D719" i="49"/>
  <c r="E724" i="49"/>
  <c r="E723" i="49" s="1"/>
  <c r="E718" i="49" s="1"/>
  <c r="E717" i="49" s="1"/>
  <c r="E741" i="49"/>
  <c r="E740" i="49" s="1"/>
  <c r="D769" i="49"/>
  <c r="D768" i="49" s="1"/>
  <c r="E779" i="49"/>
  <c r="E778" i="49" s="1"/>
  <c r="D140" i="49"/>
  <c r="D497" i="49"/>
  <c r="D143" i="49"/>
  <c r="D180" i="49"/>
  <c r="D182" i="49"/>
  <c r="D185" i="49"/>
  <c r="D184" i="49" s="1"/>
  <c r="D357" i="49"/>
  <c r="D368" i="49"/>
  <c r="D395" i="49"/>
  <c r="D422" i="49"/>
  <c r="D468" i="49"/>
  <c r="D477" i="49"/>
  <c r="D745" i="49"/>
  <c r="D744" i="49" s="1"/>
  <c r="E11" i="48"/>
  <c r="E97" i="48"/>
  <c r="E117" i="48"/>
  <c r="E120" i="48"/>
  <c r="E132" i="48"/>
  <c r="E189" i="48"/>
  <c r="E188" i="48" s="1"/>
  <c r="E204" i="48"/>
  <c r="E344" i="48"/>
  <c r="E455" i="48"/>
  <c r="E468" i="48"/>
  <c r="E474" i="48"/>
  <c r="E504" i="48"/>
  <c r="E523" i="48"/>
  <c r="E529" i="48"/>
  <c r="E570" i="48"/>
  <c r="C178" i="48"/>
  <c r="C177" i="48" s="1"/>
  <c r="E229" i="48"/>
  <c r="E260" i="48"/>
  <c r="E362" i="48"/>
  <c r="E382" i="48"/>
  <c r="E399" i="48"/>
  <c r="E404" i="48"/>
  <c r="E409" i="48"/>
  <c r="E429" i="48"/>
  <c r="E491" i="48"/>
  <c r="E494" i="48"/>
  <c r="E553" i="48"/>
  <c r="E588" i="48"/>
  <c r="E600" i="48"/>
  <c r="E744" i="48"/>
  <c r="E752" i="48"/>
  <c r="E751" i="48" s="1"/>
  <c r="E757" i="48"/>
  <c r="E756" i="48" s="1"/>
  <c r="E459" i="48"/>
  <c r="E463" i="48"/>
  <c r="E672" i="48"/>
  <c r="D68" i="48"/>
  <c r="D117" i="48"/>
  <c r="E161" i="48"/>
  <c r="E160" i="48" s="1"/>
  <c r="E153" i="48" s="1"/>
  <c r="E175" i="48"/>
  <c r="E174" i="48" s="1"/>
  <c r="E170" i="48" s="1"/>
  <c r="D189" i="48"/>
  <c r="D250" i="48"/>
  <c r="E306" i="48"/>
  <c r="E305" i="48" s="1"/>
  <c r="E326" i="48"/>
  <c r="E325" i="48" s="1"/>
  <c r="D378" i="48"/>
  <c r="D514" i="48"/>
  <c r="D510" i="48" s="1"/>
  <c r="D545" i="48"/>
  <c r="D539" i="48" s="1"/>
  <c r="D557" i="48"/>
  <c r="D552" i="48" s="1"/>
  <c r="D551" i="48" s="1"/>
  <c r="E741" i="48"/>
  <c r="E740" i="48" s="1"/>
  <c r="D751" i="48"/>
  <c r="E779" i="48"/>
  <c r="E778" i="48" s="1"/>
  <c r="D132" i="48"/>
  <c r="D154" i="48"/>
  <c r="D153" i="48" s="1"/>
  <c r="D213" i="48"/>
  <c r="D392" i="48"/>
  <c r="D399" i="48"/>
  <c r="D463" i="48"/>
  <c r="D474" i="48"/>
  <c r="D757" i="48"/>
  <c r="D756" i="48" s="1"/>
  <c r="D204" i="48"/>
  <c r="D368" i="48"/>
  <c r="D422" i="48"/>
  <c r="D477" i="48"/>
  <c r="E120" i="47"/>
  <c r="E123" i="47"/>
  <c r="E132" i="47"/>
  <c r="E157" i="47"/>
  <c r="E179" i="47"/>
  <c r="E189" i="47"/>
  <c r="E308" i="47"/>
  <c r="E382" i="47"/>
  <c r="E395" i="47"/>
  <c r="E463" i="47"/>
  <c r="E617" i="47"/>
  <c r="E695" i="47"/>
  <c r="E744" i="47"/>
  <c r="E429" i="47"/>
  <c r="E539" i="47"/>
  <c r="E611" i="47"/>
  <c r="C727" i="47"/>
  <c r="C726" i="47" s="1"/>
  <c r="E140" i="47"/>
  <c r="E146" i="47"/>
  <c r="E204" i="47"/>
  <c r="E216" i="47"/>
  <c r="E215" i="47" s="1"/>
  <c r="E260" i="47"/>
  <c r="E265" i="47"/>
  <c r="E289" i="47"/>
  <c r="E302" i="47"/>
  <c r="E331" i="47"/>
  <c r="E368" i="47"/>
  <c r="E378" i="47"/>
  <c r="E412" i="47"/>
  <c r="E455" i="47"/>
  <c r="E494" i="47"/>
  <c r="E510" i="47"/>
  <c r="E514" i="47"/>
  <c r="E523" i="47"/>
  <c r="E629" i="47"/>
  <c r="E672" i="47"/>
  <c r="E684" i="47"/>
  <c r="E769" i="47"/>
  <c r="E768" i="47" s="1"/>
  <c r="E136" i="47"/>
  <c r="D149" i="47"/>
  <c r="D189" i="47"/>
  <c r="E194" i="47"/>
  <c r="E193" i="47" s="1"/>
  <c r="D220" i="47"/>
  <c r="D250" i="47"/>
  <c r="D296" i="47"/>
  <c r="E326" i="47"/>
  <c r="E325" i="47" s="1"/>
  <c r="D378" i="47"/>
  <c r="D412" i="47"/>
  <c r="D514" i="47"/>
  <c r="D510" i="47" s="1"/>
  <c r="D545" i="47"/>
  <c r="D539" i="47" s="1"/>
  <c r="D557" i="47"/>
  <c r="D600" i="47"/>
  <c r="D719" i="47"/>
  <c r="D718" i="47" s="1"/>
  <c r="D717" i="47" s="1"/>
  <c r="E741" i="47"/>
  <c r="E740" i="47" s="1"/>
  <c r="D769" i="47"/>
  <c r="D768" i="47" s="1"/>
  <c r="E779" i="47"/>
  <c r="E778" i="47" s="1"/>
  <c r="D120" i="47"/>
  <c r="D132" i="47"/>
  <c r="D167" i="47"/>
  <c r="D233" i="47"/>
  <c r="D392" i="47"/>
  <c r="D474" i="47"/>
  <c r="D563" i="47"/>
  <c r="D757" i="47"/>
  <c r="D756" i="47" s="1"/>
  <c r="D136" i="47"/>
  <c r="D157" i="47"/>
  <c r="D153" i="47" s="1"/>
  <c r="D180" i="47"/>
  <c r="D182" i="47"/>
  <c r="D195" i="47"/>
  <c r="D204" i="47"/>
  <c r="D203" i="47" s="1"/>
  <c r="D348" i="47"/>
  <c r="D357" i="47"/>
  <c r="D368" i="47"/>
  <c r="D422" i="47"/>
  <c r="D468" i="47"/>
  <c r="D477" i="47"/>
  <c r="D666" i="47"/>
  <c r="D643" i="47"/>
  <c r="E157" i="46"/>
  <c r="E160" i="46"/>
  <c r="E171" i="46"/>
  <c r="C178" i="46"/>
  <c r="C177" i="46" s="1"/>
  <c r="C114" i="46" s="1"/>
  <c r="E216" i="46"/>
  <c r="E215" i="46" s="1"/>
  <c r="E229" i="46"/>
  <c r="E228" i="46" s="1"/>
  <c r="E328" i="46"/>
  <c r="E357" i="46"/>
  <c r="E373" i="46"/>
  <c r="E416" i="46"/>
  <c r="E468" i="46"/>
  <c r="E514" i="46"/>
  <c r="E510" i="46" s="1"/>
  <c r="E539" i="46"/>
  <c r="E553" i="46"/>
  <c r="E593" i="46"/>
  <c r="E617" i="46"/>
  <c r="E639" i="46"/>
  <c r="E654" i="46"/>
  <c r="E688" i="46"/>
  <c r="E695" i="46"/>
  <c r="E735" i="46"/>
  <c r="E734" i="46" s="1"/>
  <c r="E757" i="46"/>
  <c r="E756" i="46" s="1"/>
  <c r="E4" i="46"/>
  <c r="E38" i="46"/>
  <c r="E239" i="46"/>
  <c r="E238" i="46" s="1"/>
  <c r="E399" i="46"/>
  <c r="E422" i="46"/>
  <c r="E450" i="46"/>
  <c r="E494" i="46"/>
  <c r="E570" i="46"/>
  <c r="E596" i="46"/>
  <c r="E629" i="46"/>
  <c r="E701" i="46"/>
  <c r="E308" i="46"/>
  <c r="E68" i="46"/>
  <c r="E455" i="46"/>
  <c r="E444" i="46" s="1"/>
  <c r="E600" i="46"/>
  <c r="D68" i="46"/>
  <c r="D67" i="46" s="1"/>
  <c r="D149" i="46"/>
  <c r="E175" i="46"/>
  <c r="E174" i="46" s="1"/>
  <c r="E194" i="46"/>
  <c r="E193" i="46" s="1"/>
  <c r="D250" i="46"/>
  <c r="D260" i="46"/>
  <c r="D265" i="46"/>
  <c r="D296" i="46"/>
  <c r="E299" i="46"/>
  <c r="E298" i="46" s="1"/>
  <c r="E306" i="46"/>
  <c r="E305" i="46" s="1"/>
  <c r="D328" i="46"/>
  <c r="E345" i="46"/>
  <c r="E344" i="46" s="1"/>
  <c r="E354" i="46"/>
  <c r="E353" i="46" s="1"/>
  <c r="E492" i="46"/>
  <c r="E491" i="46" s="1"/>
  <c r="E484" i="46" s="1"/>
  <c r="D494" i="46"/>
  <c r="D545" i="46"/>
  <c r="D539" i="46" s="1"/>
  <c r="D557" i="46"/>
  <c r="E663" i="46"/>
  <c r="E662" i="46" s="1"/>
  <c r="E681" i="46"/>
  <c r="E680" i="46" s="1"/>
  <c r="D719" i="46"/>
  <c r="D718" i="46" s="1"/>
  <c r="D717" i="46" s="1"/>
  <c r="E724" i="46"/>
  <c r="E723" i="46" s="1"/>
  <c r="D769" i="46"/>
  <c r="D768" i="46" s="1"/>
  <c r="E779" i="46"/>
  <c r="E778" i="46" s="1"/>
  <c r="D132" i="46"/>
  <c r="D167" i="46"/>
  <c r="D213" i="46"/>
  <c r="D233" i="46"/>
  <c r="D236" i="46"/>
  <c r="D235" i="46" s="1"/>
  <c r="D392" i="46"/>
  <c r="D399" i="46"/>
  <c r="D463" i="46"/>
  <c r="D474" i="46"/>
  <c r="D530" i="46"/>
  <c r="D529" i="46" s="1"/>
  <c r="D548" i="46"/>
  <c r="D563" i="46"/>
  <c r="D578" i="46"/>
  <c r="D596" i="46"/>
  <c r="D639" i="46"/>
  <c r="D757" i="46"/>
  <c r="D756" i="46" s="1"/>
  <c r="D762" i="46"/>
  <c r="D761" i="46" s="1"/>
  <c r="D123" i="46"/>
  <c r="D143" i="46"/>
  <c r="D135" i="46" s="1"/>
  <c r="D157" i="46"/>
  <c r="D195" i="46"/>
  <c r="D204" i="46"/>
  <c r="D211" i="46"/>
  <c r="D357" i="46"/>
  <c r="D388" i="46"/>
  <c r="D395" i="46"/>
  <c r="D404" i="46"/>
  <c r="D422" i="46"/>
  <c r="D450" i="46"/>
  <c r="D477" i="46"/>
  <c r="D745" i="46"/>
  <c r="D744" i="46" s="1"/>
  <c r="D727" i="46" s="1"/>
  <c r="D726" i="46" s="1"/>
  <c r="D643" i="46"/>
  <c r="E123" i="45"/>
  <c r="E185" i="45"/>
  <c r="E184" i="45" s="1"/>
  <c r="E189" i="45"/>
  <c r="E188" i="45" s="1"/>
  <c r="E302" i="45"/>
  <c r="E348" i="45"/>
  <c r="E422" i="45"/>
  <c r="E468" i="45"/>
  <c r="E504" i="45"/>
  <c r="E570" i="45"/>
  <c r="E629" i="45"/>
  <c r="E643" i="45"/>
  <c r="E684" i="45"/>
  <c r="E735" i="45"/>
  <c r="E734" i="45" s="1"/>
  <c r="E357" i="45"/>
  <c r="E600" i="45"/>
  <c r="E639" i="45"/>
  <c r="E149" i="45"/>
  <c r="E164" i="45"/>
  <c r="E163" i="45" s="1"/>
  <c r="E179" i="45"/>
  <c r="E223" i="45"/>
  <c r="E222" i="45" s="1"/>
  <c r="E265" i="45"/>
  <c r="E328" i="45"/>
  <c r="E378" i="45"/>
  <c r="E459" i="45"/>
  <c r="E545" i="45"/>
  <c r="E539" i="45" s="1"/>
  <c r="E548" i="45"/>
  <c r="E582" i="45"/>
  <c r="E593" i="45"/>
  <c r="E611" i="45"/>
  <c r="E769" i="45"/>
  <c r="E768" i="45" s="1"/>
  <c r="E773" i="45"/>
  <c r="E772" i="45" s="1"/>
  <c r="D149" i="45"/>
  <c r="D189" i="45"/>
  <c r="D188" i="45" s="1"/>
  <c r="D250" i="45"/>
  <c r="D494" i="45"/>
  <c r="D484" i="45" s="1"/>
  <c r="D557" i="45"/>
  <c r="D552" i="45" s="1"/>
  <c r="D551" i="45" s="1"/>
  <c r="D548" i="45"/>
  <c r="D639" i="45"/>
  <c r="D143" i="45"/>
  <c r="D157" i="45"/>
  <c r="D153" i="45" s="1"/>
  <c r="D204" i="45"/>
  <c r="D203" i="45" s="1"/>
  <c r="D302" i="45"/>
  <c r="D422" i="45"/>
  <c r="D459" i="45"/>
  <c r="D468" i="45"/>
  <c r="D477" i="45"/>
  <c r="D629" i="45"/>
  <c r="D732" i="45"/>
  <c r="D731" i="45" s="1"/>
  <c r="D735" i="45"/>
  <c r="D734" i="45" s="1"/>
  <c r="D742" i="45"/>
  <c r="D745" i="45"/>
  <c r="D744" i="45" s="1"/>
  <c r="D773" i="45"/>
  <c r="D772" i="45" s="1"/>
  <c r="D643" i="45"/>
  <c r="E120" i="44"/>
  <c r="E123" i="44"/>
  <c r="E216" i="44"/>
  <c r="E215" i="44" s="1"/>
  <c r="E250" i="44"/>
  <c r="E399" i="44"/>
  <c r="E409" i="44"/>
  <c r="E450" i="44"/>
  <c r="E468" i="44"/>
  <c r="E491" i="44"/>
  <c r="E672" i="44"/>
  <c r="E701" i="44"/>
  <c r="E596" i="44"/>
  <c r="E688" i="44"/>
  <c r="E38" i="44"/>
  <c r="E68" i="44"/>
  <c r="E97" i="44"/>
  <c r="E223" i="44"/>
  <c r="E222" i="44" s="1"/>
  <c r="E239" i="44"/>
  <c r="E238" i="44" s="1"/>
  <c r="E305" i="44"/>
  <c r="E328" i="44"/>
  <c r="E331" i="44"/>
  <c r="E357" i="44"/>
  <c r="E373" i="44"/>
  <c r="E378" i="44"/>
  <c r="E382" i="44"/>
  <c r="E404" i="44"/>
  <c r="E459" i="44"/>
  <c r="E463" i="44"/>
  <c r="E486" i="44"/>
  <c r="E484" i="44" s="1"/>
  <c r="E539" i="44"/>
  <c r="E563" i="44"/>
  <c r="E662" i="44"/>
  <c r="E751" i="44"/>
  <c r="E647" i="44"/>
  <c r="E757" i="44"/>
  <c r="E756" i="44" s="1"/>
  <c r="E127" i="44"/>
  <c r="E126" i="44" s="1"/>
  <c r="E175" i="44"/>
  <c r="E174" i="44" s="1"/>
  <c r="E208" i="44"/>
  <c r="E207" i="44" s="1"/>
  <c r="E203" i="44" s="1"/>
  <c r="D223" i="44"/>
  <c r="D222" i="44" s="1"/>
  <c r="D250" i="44"/>
  <c r="E290" i="44"/>
  <c r="E289" i="44" s="1"/>
  <c r="D296" i="44"/>
  <c r="D263" i="44" s="1"/>
  <c r="E326" i="44"/>
  <c r="E325" i="44" s="1"/>
  <c r="E345" i="44"/>
  <c r="E344" i="44" s="1"/>
  <c r="E354" i="44"/>
  <c r="E353" i="44" s="1"/>
  <c r="E363" i="44"/>
  <c r="E362" i="44" s="1"/>
  <c r="D412" i="44"/>
  <c r="E430" i="44"/>
  <c r="E429" i="44" s="1"/>
  <c r="E456" i="44"/>
  <c r="E455" i="44" s="1"/>
  <c r="D514" i="44"/>
  <c r="D510" i="44" s="1"/>
  <c r="E741" i="44"/>
  <c r="E740" i="44" s="1"/>
  <c r="D132" i="44"/>
  <c r="D140" i="44"/>
  <c r="D233" i="44"/>
  <c r="D228" i="44" s="1"/>
  <c r="D392" i="44"/>
  <c r="D463" i="44"/>
  <c r="D474" i="44"/>
  <c r="D539" i="44"/>
  <c r="D578" i="44"/>
  <c r="D596" i="44"/>
  <c r="D747" i="44"/>
  <c r="D744" i="44" s="1"/>
  <c r="D752" i="44"/>
  <c r="D751" i="44" s="1"/>
  <c r="D757" i="44"/>
  <c r="D756" i="44" s="1"/>
  <c r="D180" i="44"/>
  <c r="D179" i="44" s="1"/>
  <c r="D185" i="44"/>
  <c r="D184" i="44" s="1"/>
  <c r="D204" i="44"/>
  <c r="D203" i="44" s="1"/>
  <c r="D357" i="44"/>
  <c r="D450" i="44"/>
  <c r="D477" i="44"/>
  <c r="E4" i="35"/>
  <c r="G4" i="35"/>
  <c r="H25" i="35"/>
  <c r="H4" i="35" s="1"/>
  <c r="I74" i="35"/>
  <c r="G63" i="35"/>
  <c r="G32" i="35" s="1"/>
  <c r="D32" i="35"/>
  <c r="H32" i="35"/>
  <c r="E74" i="35"/>
  <c r="E32" i="34"/>
  <c r="E4" i="34" s="1"/>
  <c r="I32" i="34"/>
  <c r="I4" i="34" s="1"/>
  <c r="G74" i="35" l="1"/>
  <c r="D135" i="44"/>
  <c r="D259" i="44"/>
  <c r="D444" i="45"/>
  <c r="E340" i="45"/>
  <c r="D163" i="46"/>
  <c r="E340" i="47"/>
  <c r="E3" i="48"/>
  <c r="D135" i="48"/>
  <c r="D314" i="48"/>
  <c r="E170" i="45"/>
  <c r="D116" i="45"/>
  <c r="E163" i="46"/>
  <c r="E718" i="44"/>
  <c r="E717" i="44" s="1"/>
  <c r="C258" i="44"/>
  <c r="C257" i="44" s="1"/>
  <c r="D718" i="44"/>
  <c r="D717" i="44" s="1"/>
  <c r="D529" i="48"/>
  <c r="D170" i="45"/>
  <c r="E116" i="45"/>
  <c r="D188" i="46"/>
  <c r="D228" i="47"/>
  <c r="E718" i="46"/>
  <c r="E717" i="46" s="1"/>
  <c r="C560" i="45"/>
  <c r="C339" i="45"/>
  <c r="C258" i="45" s="1"/>
  <c r="C257" i="45" s="1"/>
  <c r="D215" i="45"/>
  <c r="D170" i="44"/>
  <c r="E444" i="45"/>
  <c r="E339" i="45" s="1"/>
  <c r="E258" i="45" s="1"/>
  <c r="E257" i="45" s="1"/>
  <c r="E153" i="45"/>
  <c r="E152" i="45" s="1"/>
  <c r="D153" i="44"/>
  <c r="E163" i="49"/>
  <c r="D163" i="44"/>
  <c r="C114" i="48"/>
  <c r="D340" i="44"/>
  <c r="D339" i="44" s="1"/>
  <c r="D562" i="44"/>
  <c r="E483" i="44"/>
  <c r="D314" i="46"/>
  <c r="E153" i="46"/>
  <c r="D215" i="47"/>
  <c r="E203" i="47"/>
  <c r="E444" i="48"/>
  <c r="E228" i="48"/>
  <c r="E203" i="49"/>
  <c r="C560" i="46"/>
  <c r="D314" i="47"/>
  <c r="C178" i="47"/>
  <c r="C177" i="47" s="1"/>
  <c r="C114" i="47" s="1"/>
  <c r="E314" i="46"/>
  <c r="E314" i="45"/>
  <c r="C115" i="45"/>
  <c r="C114" i="45" s="1"/>
  <c r="C259" i="46"/>
  <c r="C258" i="46" s="1"/>
  <c r="C257" i="46" s="1"/>
  <c r="D67" i="44"/>
  <c r="D552" i="46"/>
  <c r="D551" i="46" s="1"/>
  <c r="E529" i="45"/>
  <c r="D188" i="44"/>
  <c r="D116" i="44"/>
  <c r="D115" i="44" s="1"/>
  <c r="C561" i="44"/>
  <c r="C560" i="44" s="1"/>
  <c r="C178" i="44"/>
  <c r="C177" i="44" s="1"/>
  <c r="C114" i="44" s="1"/>
  <c r="D562" i="45"/>
  <c r="E263" i="44"/>
  <c r="C115" i="48"/>
  <c r="D228" i="49"/>
  <c r="E170" i="49"/>
  <c r="E552" i="49"/>
  <c r="E551" i="49" s="1"/>
  <c r="C115" i="49"/>
  <c r="C561" i="49"/>
  <c r="C560" i="49" s="1"/>
  <c r="D314" i="49"/>
  <c r="D552" i="49"/>
  <c r="D551" i="49" s="1"/>
  <c r="C178" i="49"/>
  <c r="C177" i="49" s="1"/>
  <c r="C152" i="49"/>
  <c r="D529" i="49"/>
  <c r="D203" i="49"/>
  <c r="C483" i="49"/>
  <c r="E215" i="49"/>
  <c r="C2" i="49"/>
  <c r="D153" i="49"/>
  <c r="D116" i="49"/>
  <c r="D646" i="49"/>
  <c r="E153" i="49"/>
  <c r="E444" i="49"/>
  <c r="C339" i="49"/>
  <c r="D135" i="49"/>
  <c r="D67" i="49"/>
  <c r="E67" i="49"/>
  <c r="E3" i="49"/>
  <c r="C63" i="35"/>
  <c r="G39" i="34"/>
  <c r="E646" i="45"/>
  <c r="C4" i="35"/>
  <c r="E340" i="44"/>
  <c r="E339" i="44" s="1"/>
  <c r="D152" i="45"/>
  <c r="E646" i="46"/>
  <c r="E339" i="47"/>
  <c r="E135" i="48"/>
  <c r="C25" i="35"/>
  <c r="D4" i="35"/>
  <c r="E3" i="45"/>
  <c r="E2" i="45" s="1"/>
  <c r="D646" i="48"/>
  <c r="E340" i="48"/>
  <c r="D74" i="35"/>
  <c r="C32" i="35"/>
  <c r="E727" i="44"/>
  <c r="E726" i="44" s="1"/>
  <c r="E314" i="44"/>
  <c r="E259" i="44" s="1"/>
  <c r="E3" i="46"/>
  <c r="E484" i="47"/>
  <c r="E483" i="47" s="1"/>
  <c r="E153" i="47"/>
  <c r="D203" i="48"/>
  <c r="E314" i="48"/>
  <c r="D727" i="49"/>
  <c r="D726" i="49" s="1"/>
  <c r="D263" i="48"/>
  <c r="D259" i="48" s="1"/>
  <c r="D646" i="45"/>
  <c r="D484" i="44"/>
  <c r="D483" i="44" s="1"/>
  <c r="D258" i="44" s="1"/>
  <c r="E3" i="47"/>
  <c r="E2" i="47" s="1"/>
  <c r="E116" i="46"/>
  <c r="D3" i="45"/>
  <c r="D2" i="45" s="1"/>
  <c r="F78" i="34"/>
  <c r="F74" i="35"/>
  <c r="D727" i="44"/>
  <c r="D726" i="44" s="1"/>
  <c r="E188" i="44"/>
  <c r="E178" i="44" s="1"/>
  <c r="E177" i="44" s="1"/>
  <c r="E483" i="45"/>
  <c r="E340" i="46"/>
  <c r="E67" i="46"/>
  <c r="E314" i="47"/>
  <c r="E727" i="47"/>
  <c r="E726" i="47" s="1"/>
  <c r="E646" i="47"/>
  <c r="D727" i="48"/>
  <c r="D726" i="48" s="1"/>
  <c r="E263" i="48"/>
  <c r="E259" i="48" s="1"/>
  <c r="E152" i="48"/>
  <c r="E646" i="48"/>
  <c r="E203" i="48"/>
  <c r="E116" i="49"/>
  <c r="D3" i="48"/>
  <c r="E163" i="47"/>
  <c r="E552" i="44"/>
  <c r="E551" i="44" s="1"/>
  <c r="D228" i="48"/>
  <c r="D340" i="45"/>
  <c r="D339" i="45" s="1"/>
  <c r="D258" i="45" s="1"/>
  <c r="D257" i="45" s="1"/>
  <c r="E153" i="44"/>
  <c r="D178" i="44"/>
  <c r="D177" i="44" s="1"/>
  <c r="E444" i="44"/>
  <c r="E67" i="44"/>
  <c r="D178" i="45"/>
  <c r="D177" i="45" s="1"/>
  <c r="E178" i="45"/>
  <c r="E177" i="45" s="1"/>
  <c r="D646" i="47"/>
  <c r="D116" i="47"/>
  <c r="D483" i="47"/>
  <c r="D263" i="47"/>
  <c r="E484" i="48"/>
  <c r="E483" i="48" s="1"/>
  <c r="D263" i="49"/>
  <c r="D259" i="49" s="1"/>
  <c r="D170" i="48"/>
  <c r="E444" i="47"/>
  <c r="E163" i="48"/>
  <c r="E263" i="46"/>
  <c r="E259" i="46" s="1"/>
  <c r="E258" i="46" s="1"/>
  <c r="E257" i="46" s="1"/>
  <c r="E135" i="46"/>
  <c r="D484" i="48"/>
  <c r="D483" i="48" s="1"/>
  <c r="D646" i="46"/>
  <c r="D552" i="44"/>
  <c r="D551" i="44" s="1"/>
  <c r="D529" i="45"/>
  <c r="D483" i="45" s="1"/>
  <c r="D646" i="44"/>
  <c r="D561" i="44" s="1"/>
  <c r="E178" i="48"/>
  <c r="E177" i="48" s="1"/>
  <c r="D67" i="47"/>
  <c r="D2" i="47" s="1"/>
  <c r="D3" i="44"/>
  <c r="D2" i="44" s="1"/>
  <c r="D263" i="45"/>
  <c r="D259" i="45" s="1"/>
  <c r="E727" i="45"/>
  <c r="E726" i="45" s="1"/>
  <c r="E263" i="45"/>
  <c r="E259" i="45" s="1"/>
  <c r="D340" i="46"/>
  <c r="D153" i="46"/>
  <c r="D152" i="46" s="1"/>
  <c r="D562" i="46"/>
  <c r="D444" i="46"/>
  <c r="D228" i="46"/>
  <c r="E727" i="46"/>
  <c r="E726" i="46" s="1"/>
  <c r="D484" i="46"/>
  <c r="D483" i="46" s="1"/>
  <c r="D263" i="46"/>
  <c r="D259" i="46" s="1"/>
  <c r="E562" i="46"/>
  <c r="E552" i="46"/>
  <c r="E551" i="46" s="1"/>
  <c r="D444" i="47"/>
  <c r="D340" i="47"/>
  <c r="D339" i="47" s="1"/>
  <c r="D179" i="47"/>
  <c r="D562" i="47"/>
  <c r="D163" i="47"/>
  <c r="D727" i="47"/>
  <c r="D726" i="47" s="1"/>
  <c r="D552" i="47"/>
  <c r="D551" i="47" s="1"/>
  <c r="E116" i="47"/>
  <c r="D444" i="48"/>
  <c r="D339" i="48" s="1"/>
  <c r="D258" i="48" s="1"/>
  <c r="D257" i="48" s="1"/>
  <c r="D152" i="48"/>
  <c r="E727" i="48"/>
  <c r="E726" i="48" s="1"/>
  <c r="D340" i="48"/>
  <c r="D188" i="48"/>
  <c r="D67" i="48"/>
  <c r="D2" i="48" s="1"/>
  <c r="E552" i="48"/>
  <c r="E551" i="48" s="1"/>
  <c r="E67" i="48"/>
  <c r="D444" i="49"/>
  <c r="D562" i="49"/>
  <c r="E314" i="49"/>
  <c r="E188" i="49"/>
  <c r="D3" i="49"/>
  <c r="C561" i="47"/>
  <c r="C560" i="47" s="1"/>
  <c r="C258" i="47"/>
  <c r="C257" i="47" s="1"/>
  <c r="D562" i="48"/>
  <c r="D3" i="46"/>
  <c r="D2" i="46" s="1"/>
  <c r="D215" i="48"/>
  <c r="E727" i="49"/>
  <c r="E726" i="49" s="1"/>
  <c r="E263" i="49"/>
  <c r="E646" i="49"/>
  <c r="D163" i="49"/>
  <c r="D179" i="49"/>
  <c r="D718" i="49"/>
  <c r="D717" i="49" s="1"/>
  <c r="D484" i="49"/>
  <c r="E484" i="49"/>
  <c r="E483" i="49" s="1"/>
  <c r="D170" i="49"/>
  <c r="E340" i="49"/>
  <c r="E339" i="49" s="1"/>
  <c r="D340" i="49"/>
  <c r="E135" i="49"/>
  <c r="E562" i="49"/>
  <c r="D116" i="48"/>
  <c r="D115" i="48" s="1"/>
  <c r="E562" i="48"/>
  <c r="E561" i="48" s="1"/>
  <c r="E560" i="48" s="1"/>
  <c r="E116" i="48"/>
  <c r="E115" i="48" s="1"/>
  <c r="E114" i="48" s="1"/>
  <c r="E561" i="47"/>
  <c r="E263" i="47"/>
  <c r="D135" i="47"/>
  <c r="D188" i="47"/>
  <c r="D178" i="47" s="1"/>
  <c r="D177" i="47" s="1"/>
  <c r="E135" i="47"/>
  <c r="E115" i="47" s="1"/>
  <c r="E188" i="47"/>
  <c r="E178" i="47" s="1"/>
  <c r="E177" i="47" s="1"/>
  <c r="D152" i="47"/>
  <c r="E152" i="47"/>
  <c r="E561" i="46"/>
  <c r="E560" i="46" s="1"/>
  <c r="E339" i="46"/>
  <c r="D561" i="46"/>
  <c r="D560" i="46" s="1"/>
  <c r="E483" i="46"/>
  <c r="E188" i="46"/>
  <c r="E178" i="46" s="1"/>
  <c r="E177" i="46" s="1"/>
  <c r="E170" i="46"/>
  <c r="E152" i="46" s="1"/>
  <c r="E2" i="46"/>
  <c r="D203" i="46"/>
  <c r="D116" i="46"/>
  <c r="D115" i="46" s="1"/>
  <c r="D561" i="45"/>
  <c r="D135" i="45"/>
  <c r="D115" i="45" s="1"/>
  <c r="D727" i="45"/>
  <c r="D726" i="45" s="1"/>
  <c r="E135" i="45"/>
  <c r="E115" i="45" s="1"/>
  <c r="E562" i="45"/>
  <c r="E561" i="45" s="1"/>
  <c r="E560" i="45" s="1"/>
  <c r="E646" i="44"/>
  <c r="E3" i="44"/>
  <c r="E562" i="44"/>
  <c r="E170" i="44"/>
  <c r="E152" i="44" s="1"/>
  <c r="E116" i="44"/>
  <c r="E115" i="44" s="1"/>
  <c r="H74" i="35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D779" i="26"/>
  <c r="E779" i="26" s="1"/>
  <c r="E778" i="26" s="1"/>
  <c r="D777" i="26"/>
  <c r="E777" i="26" s="1"/>
  <c r="D776" i="26"/>
  <c r="E776" i="26" s="1"/>
  <c r="D775" i="26"/>
  <c r="E775" i="26" s="1"/>
  <c r="D774" i="26"/>
  <c r="D771" i="26"/>
  <c r="E771" i="26" s="1"/>
  <c r="D770" i="26"/>
  <c r="D767" i="26"/>
  <c r="E767" i="26" s="1"/>
  <c r="E766" i="26" s="1"/>
  <c r="D765" i="26"/>
  <c r="E765" i="26" s="1"/>
  <c r="D764" i="26"/>
  <c r="E764" i="26" s="1"/>
  <c r="D763" i="26"/>
  <c r="E763" i="26" s="1"/>
  <c r="D760" i="26"/>
  <c r="E760" i="26" s="1"/>
  <c r="D759" i="26"/>
  <c r="E759" i="26" s="1"/>
  <c r="D758" i="26"/>
  <c r="D755" i="26"/>
  <c r="E755" i="26" s="1"/>
  <c r="D754" i="26"/>
  <c r="E754" i="26" s="1"/>
  <c r="D753" i="26"/>
  <c r="E753" i="26" s="1"/>
  <c r="D750" i="26"/>
  <c r="E750" i="26" s="1"/>
  <c r="D749" i="26"/>
  <c r="E749" i="26" s="1"/>
  <c r="D748" i="26"/>
  <c r="D747" i="26" s="1"/>
  <c r="D746" i="26"/>
  <c r="D743" i="26"/>
  <c r="D742" i="26" s="1"/>
  <c r="D741" i="26"/>
  <c r="D740" i="26" s="1"/>
  <c r="D739" i="26"/>
  <c r="E739" i="26" s="1"/>
  <c r="D738" i="26"/>
  <c r="E738" i="26" s="1"/>
  <c r="D737" i="26"/>
  <c r="E737" i="26" s="1"/>
  <c r="D736" i="26"/>
  <c r="E736" i="26" s="1"/>
  <c r="D733" i="26"/>
  <c r="E733" i="26" s="1"/>
  <c r="E732" i="26" s="1"/>
  <c r="E731" i="26" s="1"/>
  <c r="D730" i="26"/>
  <c r="E730" i="26" s="1"/>
  <c r="D729" i="26"/>
  <c r="D725" i="26"/>
  <c r="E725" i="26" s="1"/>
  <c r="D724" i="26"/>
  <c r="D722" i="26"/>
  <c r="E722" i="26" s="1"/>
  <c r="D721" i="26"/>
  <c r="E721" i="26" s="1"/>
  <c r="D720" i="26"/>
  <c r="D716" i="26"/>
  <c r="E716" i="26" s="1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0" i="26"/>
  <c r="E700" i="26" s="1"/>
  <c r="D699" i="26"/>
  <c r="E699" i="26" s="1"/>
  <c r="D698" i="26"/>
  <c r="E698" i="26" s="1"/>
  <c r="D697" i="26"/>
  <c r="E697" i="26" s="1"/>
  <c r="D696" i="26"/>
  <c r="D694" i="26"/>
  <c r="E694" i="26" s="1"/>
  <c r="D693" i="26"/>
  <c r="E693" i="26" s="1"/>
  <c r="D692" i="26"/>
  <c r="E692" i="26" s="1"/>
  <c r="D691" i="26"/>
  <c r="E691" i="26" s="1"/>
  <c r="D690" i="26"/>
  <c r="E690" i="26" s="1"/>
  <c r="D689" i="26"/>
  <c r="D687" i="26"/>
  <c r="E687" i="26" s="1"/>
  <c r="D686" i="26"/>
  <c r="E686" i="26" s="1"/>
  <c r="D685" i="26"/>
  <c r="D683" i="26"/>
  <c r="E683" i="26" s="1"/>
  <c r="D682" i="26"/>
  <c r="E682" i="26" s="1"/>
  <c r="D681" i="26"/>
  <c r="E681" i="26" s="1"/>
  <c r="D679" i="26"/>
  <c r="E679" i="26" s="1"/>
  <c r="D678" i="26"/>
  <c r="E678" i="26" s="1"/>
  <c r="D676" i="26"/>
  <c r="E676" i="26" s="1"/>
  <c r="D675" i="26"/>
  <c r="E675" i="26" s="1"/>
  <c r="D674" i="26"/>
  <c r="E674" i="26" s="1"/>
  <c r="D673" i="26"/>
  <c r="E673" i="26" s="1"/>
  <c r="D671" i="26"/>
  <c r="E671" i="26" s="1"/>
  <c r="D670" i="26"/>
  <c r="E670" i="26" s="1"/>
  <c r="D669" i="26"/>
  <c r="E669" i="26" s="1"/>
  <c r="D668" i="26"/>
  <c r="E668" i="26" s="1"/>
  <c r="D667" i="26"/>
  <c r="E667" i="26" s="1"/>
  <c r="D665" i="26"/>
  <c r="E665" i="26" s="1"/>
  <c r="D664" i="26"/>
  <c r="E664" i="26" s="1"/>
  <c r="D663" i="26"/>
  <c r="E663" i="26" s="1"/>
  <c r="D661" i="26"/>
  <c r="E661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3" i="26"/>
  <c r="E653" i="26" s="1"/>
  <c r="D652" i="26"/>
  <c r="E652" i="26" s="1"/>
  <c r="D651" i="26"/>
  <c r="E651" i="26" s="1"/>
  <c r="D650" i="26"/>
  <c r="E650" i="26" s="1"/>
  <c r="D649" i="26"/>
  <c r="E649" i="26" s="1"/>
  <c r="D648" i="26"/>
  <c r="D645" i="26"/>
  <c r="E645" i="26" s="1"/>
  <c r="D644" i="26"/>
  <c r="D642" i="26"/>
  <c r="E642" i="26" s="1"/>
  <c r="D641" i="26"/>
  <c r="E641" i="26" s="1"/>
  <c r="D640" i="26"/>
  <c r="D638" i="26"/>
  <c r="E638" i="26" s="1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8" i="26"/>
  <c r="E628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D616" i="26"/>
  <c r="E616" i="26" s="1"/>
  <c r="D615" i="26"/>
  <c r="E615" i="26" s="1"/>
  <c r="D614" i="26"/>
  <c r="E614" i="26" s="1"/>
  <c r="D613" i="26"/>
  <c r="E613" i="26" s="1"/>
  <c r="D612" i="26"/>
  <c r="D610" i="26"/>
  <c r="E610" i="26" s="1"/>
  <c r="D609" i="26"/>
  <c r="E609" i="26" s="1"/>
  <c r="D608" i="26"/>
  <c r="E608" i="26" s="1"/>
  <c r="D607" i="26"/>
  <c r="E607" i="26" s="1"/>
  <c r="D606" i="26"/>
  <c r="E606" i="26" s="1"/>
  <c r="D605" i="26"/>
  <c r="E605" i="26" s="1"/>
  <c r="D603" i="26"/>
  <c r="E603" i="26" s="1"/>
  <c r="D602" i="26"/>
  <c r="E602" i="26" s="1"/>
  <c r="D601" i="26"/>
  <c r="E601" i="26" s="1"/>
  <c r="D599" i="26"/>
  <c r="E599" i="26" s="1"/>
  <c r="D598" i="26"/>
  <c r="E598" i="26" s="1"/>
  <c r="D597" i="26"/>
  <c r="E597" i="26" s="1"/>
  <c r="D595" i="26"/>
  <c r="E595" i="26" s="1"/>
  <c r="D594" i="26"/>
  <c r="D592" i="26"/>
  <c r="E592" i="26" s="1"/>
  <c r="D591" i="26"/>
  <c r="E591" i="26" s="1"/>
  <c r="D590" i="26"/>
  <c r="E590" i="26" s="1"/>
  <c r="D589" i="26"/>
  <c r="D587" i="26"/>
  <c r="E587" i="26" s="1"/>
  <c r="D586" i="26"/>
  <c r="E586" i="26" s="1"/>
  <c r="D585" i="26"/>
  <c r="E585" i="26" s="1"/>
  <c r="D584" i="26"/>
  <c r="E584" i="26" s="1"/>
  <c r="D583" i="26"/>
  <c r="E583" i="26" s="1"/>
  <c r="D581" i="26"/>
  <c r="E581" i="26" s="1"/>
  <c r="D580" i="26"/>
  <c r="E580" i="26" s="1"/>
  <c r="D579" i="26"/>
  <c r="D577" i="26"/>
  <c r="E577" i="26" s="1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D569" i="26"/>
  <c r="E569" i="26" s="1"/>
  <c r="D568" i="26"/>
  <c r="E568" i="26" s="1"/>
  <c r="D567" i="26"/>
  <c r="E567" i="26" s="1"/>
  <c r="D566" i="26"/>
  <c r="E566" i="26" s="1"/>
  <c r="D565" i="26"/>
  <c r="E565" i="26" s="1"/>
  <c r="D564" i="26"/>
  <c r="D559" i="26"/>
  <c r="E559" i="26" s="1"/>
  <c r="D558" i="26"/>
  <c r="D556" i="26"/>
  <c r="E556" i="26" s="1"/>
  <c r="D555" i="26"/>
  <c r="E555" i="26" s="1"/>
  <c r="D554" i="26"/>
  <c r="D550" i="26"/>
  <c r="E550" i="26" s="1"/>
  <c r="D549" i="26"/>
  <c r="E549" i="26" s="1"/>
  <c r="D547" i="26"/>
  <c r="E547" i="26" s="1"/>
  <c r="D546" i="26"/>
  <c r="D544" i="26"/>
  <c r="E544" i="26" s="1"/>
  <c r="D543" i="26"/>
  <c r="E543" i="26" s="1"/>
  <c r="D542" i="26"/>
  <c r="E542" i="26" s="1"/>
  <c r="D541" i="26"/>
  <c r="E541" i="26" s="1"/>
  <c r="D540" i="26"/>
  <c r="E540" i="26" s="1"/>
  <c r="D538" i="26"/>
  <c r="E538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1" i="26"/>
  <c r="E531" i="26" s="1"/>
  <c r="E530" i="26" s="1"/>
  <c r="D528" i="26"/>
  <c r="E528" i="26" s="1"/>
  <c r="D527" i="26"/>
  <c r="E527" i="26" s="1"/>
  <c r="D526" i="26"/>
  <c r="E526" i="26" s="1"/>
  <c r="D525" i="26"/>
  <c r="E525" i="26" s="1"/>
  <c r="D524" i="26"/>
  <c r="D522" i="26"/>
  <c r="E522" i="26" s="1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3" i="26"/>
  <c r="E513" i="26" s="1"/>
  <c r="D512" i="26"/>
  <c r="E512" i="26" s="1"/>
  <c r="D511" i="26"/>
  <c r="E511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D449" i="26"/>
  <c r="E449" i="26" s="1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D402" i="26"/>
  <c r="E402" i="26" s="1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2" i="26"/>
  <c r="E352" i="26" s="1"/>
  <c r="D351" i="26"/>
  <c r="E351" i="26" s="1"/>
  <c r="D350" i="26"/>
  <c r="E350" i="26" s="1"/>
  <c r="D349" i="26"/>
  <c r="D347" i="26"/>
  <c r="E347" i="26" s="1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D321" i="26"/>
  <c r="E321" i="26" s="1"/>
  <c r="D320" i="26"/>
  <c r="E320" i="26" s="1"/>
  <c r="D319" i="26"/>
  <c r="E319" i="26" s="1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D190" i="26"/>
  <c r="E190" i="26" s="1"/>
  <c r="D187" i="26"/>
  <c r="E187" i="26" s="1"/>
  <c r="D186" i="26"/>
  <c r="E186" i="26" s="1"/>
  <c r="D183" i="26"/>
  <c r="D182" i="26" s="1"/>
  <c r="D181" i="26"/>
  <c r="D180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D161" i="26"/>
  <c r="E161" i="26" s="1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D561" i="49" l="1"/>
  <c r="E152" i="49"/>
  <c r="E114" i="45"/>
  <c r="E183" i="26"/>
  <c r="E182" i="26" s="1"/>
  <c r="E179" i="26" s="1"/>
  <c r="D561" i="48"/>
  <c r="E2" i="48"/>
  <c r="D560" i="44"/>
  <c r="D259" i="47"/>
  <c r="D258" i="47" s="1"/>
  <c r="D257" i="47" s="1"/>
  <c r="E258" i="44"/>
  <c r="E257" i="44" s="1"/>
  <c r="D152" i="44"/>
  <c r="D114" i="44" s="1"/>
  <c r="D257" i="44"/>
  <c r="D353" i="26"/>
  <c r="D178" i="46"/>
  <c r="D177" i="46" s="1"/>
  <c r="E339" i="48"/>
  <c r="E258" i="48" s="1"/>
  <c r="E257" i="48" s="1"/>
  <c r="D178" i="49"/>
  <c r="D177" i="49" s="1"/>
  <c r="C114" i="49"/>
  <c r="D483" i="49"/>
  <c r="D152" i="49"/>
  <c r="E561" i="49"/>
  <c r="E560" i="49" s="1"/>
  <c r="E178" i="49"/>
  <c r="E177" i="49" s="1"/>
  <c r="C258" i="49"/>
  <c r="C257" i="49" s="1"/>
  <c r="D560" i="49"/>
  <c r="D115" i="49"/>
  <c r="D114" i="49" s="1"/>
  <c r="E259" i="49"/>
  <c r="E258" i="49" s="1"/>
  <c r="E257" i="49" s="1"/>
  <c r="D2" i="49"/>
  <c r="E2" i="49"/>
  <c r="E560" i="47"/>
  <c r="D114" i="45"/>
  <c r="D115" i="47"/>
  <c r="D114" i="47" s="1"/>
  <c r="E115" i="49"/>
  <c r="D561" i="47"/>
  <c r="D560" i="47" s="1"/>
  <c r="D560" i="48"/>
  <c r="E114" i="47"/>
  <c r="E561" i="44"/>
  <c r="E560" i="44" s="1"/>
  <c r="D178" i="48"/>
  <c r="D177" i="48" s="1"/>
  <c r="D114" i="48" s="1"/>
  <c r="E2" i="44"/>
  <c r="E259" i="47"/>
  <c r="E258" i="47" s="1"/>
  <c r="E257" i="47" s="1"/>
  <c r="D339" i="49"/>
  <c r="D258" i="49" s="1"/>
  <c r="D257" i="49" s="1"/>
  <c r="D339" i="46"/>
  <c r="D258" i="46" s="1"/>
  <c r="D257" i="46" s="1"/>
  <c r="E115" i="46"/>
  <c r="E114" i="46" s="1"/>
  <c r="C74" i="35"/>
  <c r="D114" i="46"/>
  <c r="D560" i="45"/>
  <c r="E114" i="44"/>
  <c r="D588" i="26"/>
  <c r="D171" i="26"/>
  <c r="D404" i="26"/>
  <c r="E140" i="26"/>
  <c r="D179" i="26"/>
  <c r="D296" i="26"/>
  <c r="E378" i="26"/>
  <c r="D494" i="26"/>
  <c r="D315" i="26"/>
  <c r="E382" i="26"/>
  <c r="E405" i="26"/>
  <c r="E589" i="26"/>
  <c r="E680" i="26"/>
  <c r="D236" i="26"/>
  <c r="D235" i="26" s="1"/>
  <c r="D149" i="26"/>
  <c r="D157" i="26"/>
  <c r="D174" i="26"/>
  <c r="E189" i="26"/>
  <c r="D204" i="26"/>
  <c r="D207" i="26"/>
  <c r="D373" i="26"/>
  <c r="D378" i="26"/>
  <c r="D382" i="26"/>
  <c r="D497" i="26"/>
  <c r="D578" i="26"/>
  <c r="D684" i="26"/>
  <c r="D728" i="26"/>
  <c r="D189" i="26"/>
  <c r="D198" i="26"/>
  <c r="D197" i="26" s="1"/>
  <c r="E388" i="26"/>
  <c r="E392" i="26"/>
  <c r="D468" i="26"/>
  <c r="E582" i="26"/>
  <c r="D688" i="26"/>
  <c r="D732" i="26"/>
  <c r="D731" i="26" s="1"/>
  <c r="D757" i="26"/>
  <c r="D756" i="26" s="1"/>
  <c r="D11" i="26"/>
  <c r="E181" i="26"/>
  <c r="E180" i="26" s="1"/>
  <c r="E316" i="26"/>
  <c r="D368" i="26"/>
  <c r="D388" i="26"/>
  <c r="D392" i="26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289" i="26"/>
  <c r="D298" i="26"/>
  <c r="D302" i="26"/>
  <c r="E404" i="26"/>
  <c r="D160" i="26"/>
  <c r="E168" i="26"/>
  <c r="D348" i="26"/>
  <c r="D474" i="26"/>
  <c r="E498" i="26"/>
  <c r="E497" i="26" s="1"/>
  <c r="E741" i="26"/>
  <c r="E740" i="26" s="1"/>
  <c r="E748" i="26"/>
  <c r="E747" i="26" s="1"/>
  <c r="E689" i="26"/>
  <c r="E688" i="26" s="1"/>
  <c r="D530" i="26"/>
  <c r="D570" i="26"/>
  <c r="D680" i="26"/>
  <c r="E548" i="26"/>
  <c r="E596" i="26"/>
  <c r="E758" i="26"/>
  <c r="E757" i="26" s="1"/>
  <c r="E756" i="26" s="1"/>
  <c r="E123" i="26"/>
  <c r="E298" i="26"/>
  <c r="E302" i="26"/>
  <c r="E154" i="26"/>
  <c r="E629" i="26"/>
  <c r="E244" i="26"/>
  <c r="E243" i="26" s="1"/>
  <c r="E328" i="26"/>
  <c r="D523" i="26"/>
  <c r="E524" i="26"/>
  <c r="E523" i="26" s="1"/>
  <c r="D563" i="26"/>
  <c r="E564" i="26"/>
  <c r="E563" i="26" s="1"/>
  <c r="D611" i="26"/>
  <c r="E612" i="26"/>
  <c r="E611" i="26" s="1"/>
  <c r="D719" i="26"/>
  <c r="E720" i="26"/>
  <c r="E719" i="26" s="1"/>
  <c r="E12" i="26"/>
  <c r="E11" i="26" s="1"/>
  <c r="D4" i="26"/>
  <c r="E62" i="26"/>
  <c r="E61" i="26" s="1"/>
  <c r="D120" i="26"/>
  <c r="D123" i="26"/>
  <c r="D38" i="26"/>
  <c r="D68" i="26"/>
  <c r="E98" i="26"/>
  <c r="E97" i="26" s="1"/>
  <c r="E121" i="26"/>
  <c r="E120" i="26" s="1"/>
  <c r="D154" i="26"/>
  <c r="D153" i="26" s="1"/>
  <c r="E202" i="26"/>
  <c r="E201" i="26" s="1"/>
  <c r="E200" i="26" s="1"/>
  <c r="E204" i="26"/>
  <c r="E216" i="26"/>
  <c r="E234" i="26"/>
  <c r="E233" i="26" s="1"/>
  <c r="E260" i="26"/>
  <c r="E349" i="26"/>
  <c r="E348" i="26" s="1"/>
  <c r="E368" i="26"/>
  <c r="D416" i="26"/>
  <c r="E475" i="26"/>
  <c r="E474" i="26" s="1"/>
  <c r="E491" i="26"/>
  <c r="E571" i="26"/>
  <c r="E570" i="26" s="1"/>
  <c r="E579" i="26"/>
  <c r="E578" i="26" s="1"/>
  <c r="D582" i="26"/>
  <c r="D654" i="26"/>
  <c r="E662" i="26"/>
  <c r="E735" i="26"/>
  <c r="E734" i="26" s="1"/>
  <c r="E743" i="26"/>
  <c r="E742" i="26" s="1"/>
  <c r="E752" i="26"/>
  <c r="E751" i="26" s="1"/>
  <c r="E762" i="26"/>
  <c r="E761" i="26" s="1"/>
  <c r="E38" i="26"/>
  <c r="E164" i="26"/>
  <c r="E250" i="26"/>
  <c r="E412" i="26"/>
  <c r="E600" i="26"/>
  <c r="D643" i="26"/>
  <c r="E644" i="26"/>
  <c r="E643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7" i="26"/>
  <c r="E558" i="26"/>
  <c r="E557" i="26" s="1"/>
  <c r="D662" i="26"/>
  <c r="E677" i="26"/>
  <c r="E685" i="26"/>
  <c r="E684" i="26" s="1"/>
  <c r="D701" i="26"/>
  <c r="E729" i="26"/>
  <c r="E728" i="26" s="1"/>
  <c r="D766" i="26"/>
  <c r="E146" i="26"/>
  <c r="E167" i="26"/>
  <c r="E174" i="26"/>
  <c r="D185" i="26"/>
  <c r="D184" i="26" s="1"/>
  <c r="E315" i="26"/>
  <c r="E331" i="26"/>
  <c r="E344" i="26"/>
  <c r="E399" i="26"/>
  <c r="E416" i="26"/>
  <c r="E422" i="26"/>
  <c r="E429" i="26"/>
  <c r="E455" i="26"/>
  <c r="D463" i="26"/>
  <c r="E464" i="26"/>
  <c r="E463" i="26" s="1"/>
  <c r="E514" i="26"/>
  <c r="E510" i="26" s="1"/>
  <c r="D532" i="26"/>
  <c r="E588" i="26"/>
  <c r="D629" i="26"/>
  <c r="E701" i="26"/>
  <c r="D769" i="26"/>
  <c r="D768" i="26" s="1"/>
  <c r="E770" i="26"/>
  <c r="E769" i="26" s="1"/>
  <c r="E768" i="26" s="1"/>
  <c r="D778" i="26"/>
  <c r="E604" i="26"/>
  <c r="E666" i="26"/>
  <c r="D677" i="26"/>
  <c r="D735" i="26"/>
  <c r="D734" i="26" s="1"/>
  <c r="D305" i="26"/>
  <c r="E306" i="26"/>
  <c r="E305" i="26" s="1"/>
  <c r="D545" i="26"/>
  <c r="D539" i="26" s="1"/>
  <c r="E546" i="26"/>
  <c r="E545" i="26" s="1"/>
  <c r="E539" i="26" s="1"/>
  <c r="D723" i="26"/>
  <c r="D718" i="26" s="1"/>
  <c r="D717" i="26" s="1"/>
  <c r="E724" i="26"/>
  <c r="E723" i="26" s="1"/>
  <c r="D745" i="26"/>
  <c r="D744" i="26" s="1"/>
  <c r="E746" i="26"/>
  <c r="E745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4" i="26"/>
  <c r="D510" i="26" s="1"/>
  <c r="E5" i="26"/>
  <c r="E4" i="26" s="1"/>
  <c r="E136" i="26"/>
  <c r="D229" i="26"/>
  <c r="D228" i="26" s="1"/>
  <c r="E232" i="26"/>
  <c r="E229" i="26" s="1"/>
  <c r="D308" i="26"/>
  <c r="D325" i="26"/>
  <c r="E326" i="26"/>
  <c r="E325" i="26" s="1"/>
  <c r="D362" i="26"/>
  <c r="D409" i="26"/>
  <c r="E410" i="26"/>
  <c r="E409" i="26" s="1"/>
  <c r="D445" i="26"/>
  <c r="E446" i="26"/>
  <c r="E445" i="26" s="1"/>
  <c r="D491" i="26"/>
  <c r="E532" i="26"/>
  <c r="E529" i="26" s="1"/>
  <c r="D548" i="26"/>
  <c r="D553" i="26"/>
  <c r="E554" i="26"/>
  <c r="E553" i="26" s="1"/>
  <c r="D600" i="26"/>
  <c r="D639" i="26"/>
  <c r="E640" i="26"/>
  <c r="E639" i="26" s="1"/>
  <c r="D647" i="26"/>
  <c r="E648" i="26"/>
  <c r="E647" i="26" s="1"/>
  <c r="E654" i="26"/>
  <c r="D672" i="26"/>
  <c r="D752" i="26"/>
  <c r="D751" i="26" s="1"/>
  <c r="D265" i="26"/>
  <c r="E266" i="26"/>
  <c r="E265" i="26" s="1"/>
  <c r="D477" i="26"/>
  <c r="E478" i="26"/>
  <c r="E477" i="26" s="1"/>
  <c r="D695" i="26"/>
  <c r="E696" i="26"/>
  <c r="E695" i="26" s="1"/>
  <c r="D486" i="26"/>
  <c r="E487" i="26"/>
  <c r="E486" i="26" s="1"/>
  <c r="D504" i="26"/>
  <c r="E505" i="26"/>
  <c r="E504" i="26" s="1"/>
  <c r="D596" i="26"/>
  <c r="D604" i="26"/>
  <c r="D617" i="26"/>
  <c r="E618" i="26"/>
  <c r="E617" i="26" s="1"/>
  <c r="D762" i="26"/>
  <c r="D761" i="26" s="1"/>
  <c r="D773" i="26"/>
  <c r="D772" i="26" s="1"/>
  <c r="E774" i="26"/>
  <c r="E773" i="26" s="1"/>
  <c r="E772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95" i="26"/>
  <c r="E196" i="26"/>
  <c r="E195" i="26" s="1"/>
  <c r="D211" i="26"/>
  <c r="E212" i="26"/>
  <c r="E211" i="26" s="1"/>
  <c r="D250" i="26"/>
  <c r="D260" i="26"/>
  <c r="E308" i="26"/>
  <c r="D328" i="26"/>
  <c r="D344" i="26"/>
  <c r="E362" i="26"/>
  <c r="D412" i="26"/>
  <c r="D459" i="26"/>
  <c r="E460" i="26"/>
  <c r="E459" i="26" s="1"/>
  <c r="D593" i="26"/>
  <c r="E594" i="26"/>
  <c r="E593" i="26" s="1"/>
  <c r="D666" i="26"/>
  <c r="E672" i="26"/>
  <c r="D136" i="26"/>
  <c r="D140" i="26"/>
  <c r="E215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D188" i="26" l="1"/>
  <c r="D163" i="26"/>
  <c r="E114" i="49"/>
  <c r="D203" i="26"/>
  <c r="D178" i="26" s="1"/>
  <c r="D177" i="26" s="1"/>
  <c r="D484" i="26"/>
  <c r="D552" i="26"/>
  <c r="D551" i="26" s="1"/>
  <c r="E228" i="26"/>
  <c r="D67" i="26"/>
  <c r="D170" i="26"/>
  <c r="D152" i="26" s="1"/>
  <c r="E203" i="26"/>
  <c r="E744" i="26"/>
  <c r="D529" i="26"/>
  <c r="E170" i="26"/>
  <c r="E163" i="26"/>
  <c r="D263" i="26"/>
  <c r="E484" i="26"/>
  <c r="E483" i="26" s="1"/>
  <c r="E314" i="26"/>
  <c r="E116" i="26"/>
  <c r="D727" i="26"/>
  <c r="D726" i="26" s="1"/>
  <c r="D314" i="26"/>
  <c r="E718" i="26"/>
  <c r="E717" i="26" s="1"/>
  <c r="E263" i="26"/>
  <c r="E727" i="26"/>
  <c r="E726" i="26" s="1"/>
  <c r="E153" i="26"/>
  <c r="D135" i="26"/>
  <c r="D562" i="26"/>
  <c r="E340" i="26"/>
  <c r="D116" i="26"/>
  <c r="D3" i="26"/>
  <c r="E3" i="26"/>
  <c r="E67" i="26"/>
  <c r="E552" i="26"/>
  <c r="E551" i="26" s="1"/>
  <c r="E188" i="26"/>
  <c r="E178" i="26" s="1"/>
  <c r="E177" i="26" s="1"/>
  <c r="D340" i="26"/>
  <c r="E646" i="26"/>
  <c r="D444" i="26"/>
  <c r="E135" i="26"/>
  <c r="E115" i="26" s="1"/>
  <c r="E444" i="26"/>
  <c r="E562" i="26"/>
  <c r="D646" i="26"/>
  <c r="D561" i="26" s="1"/>
  <c r="D339" i="26" l="1"/>
  <c r="D483" i="26"/>
  <c r="D115" i="26"/>
  <c r="D114" i="26" s="1"/>
  <c r="E339" i="26"/>
  <c r="E152" i="26"/>
  <c r="D2" i="26"/>
  <c r="D259" i="26"/>
  <c r="D258" i="26" s="1"/>
  <c r="D257" i="26" s="1"/>
  <c r="D560" i="26"/>
  <c r="E114" i="26"/>
  <c r="E2" i="26"/>
  <c r="E259" i="26"/>
  <c r="E561" i="26"/>
  <c r="E560" i="26" s="1"/>
  <c r="E258" i="26" l="1"/>
  <c r="E257" i="26" s="1"/>
  <c r="C778" i="26"/>
  <c r="C773" i="26"/>
  <c r="C772" i="26" s="1"/>
  <c r="C769" i="26"/>
  <c r="C768" i="26" s="1"/>
  <c r="C766" i="26"/>
  <c r="C762" i="26"/>
  <c r="C761" i="26" s="1"/>
  <c r="C757" i="26"/>
  <c r="C756" i="26" s="1"/>
  <c r="C752" i="26"/>
  <c r="C751" i="26" s="1"/>
  <c r="C747" i="26"/>
  <c r="C745" i="26"/>
  <c r="C742" i="26"/>
  <c r="C740" i="26"/>
  <c r="C735" i="26"/>
  <c r="C734" i="26" s="1"/>
  <c r="C732" i="26"/>
  <c r="C731" i="26" s="1"/>
  <c r="C728" i="26"/>
  <c r="J727" i="26"/>
  <c r="J726" i="26"/>
  <c r="C723" i="26"/>
  <c r="C719" i="26"/>
  <c r="J718" i="26"/>
  <c r="J717" i="26"/>
  <c r="C701" i="26"/>
  <c r="C695" i="26"/>
  <c r="C688" i="26"/>
  <c r="C684" i="26"/>
  <c r="C680" i="26"/>
  <c r="C677" i="26"/>
  <c r="C672" i="26"/>
  <c r="C666" i="26"/>
  <c r="C662" i="26"/>
  <c r="C654" i="26"/>
  <c r="C647" i="26"/>
  <c r="J646" i="26"/>
  <c r="J643" i="26"/>
  <c r="C643" i="26"/>
  <c r="J639" i="26"/>
  <c r="C639" i="26"/>
  <c r="C629" i="26"/>
  <c r="C617" i="26"/>
  <c r="C611" i="26"/>
  <c r="C604" i="26"/>
  <c r="C600" i="26"/>
  <c r="C596" i="26"/>
  <c r="C593" i="26"/>
  <c r="C588" i="26"/>
  <c r="C582" i="26"/>
  <c r="C578" i="26"/>
  <c r="C570" i="26"/>
  <c r="C563" i="26"/>
  <c r="J562" i="26"/>
  <c r="J561" i="26"/>
  <c r="J560" i="26"/>
  <c r="C557" i="26"/>
  <c r="C553" i="26"/>
  <c r="J552" i="26"/>
  <c r="J551" i="26"/>
  <c r="J548" i="26"/>
  <c r="C548" i="26"/>
  <c r="C545" i="26"/>
  <c r="C539" i="26" s="1"/>
  <c r="C532" i="26"/>
  <c r="C530" i="26"/>
  <c r="C523" i="26"/>
  <c r="C514" i="26"/>
  <c r="C510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67" i="26" l="1"/>
  <c r="C744" i="26"/>
  <c r="C727" i="26" s="1"/>
  <c r="C726" i="26" s="1"/>
  <c r="C170" i="26"/>
  <c r="C228" i="26"/>
  <c r="C135" i="26"/>
  <c r="C163" i="26"/>
  <c r="C552" i="26"/>
  <c r="C551" i="26" s="1"/>
  <c r="C3" i="26"/>
  <c r="C562" i="26"/>
  <c r="C718" i="26"/>
  <c r="C717" i="26" s="1"/>
  <c r="C340" i="26"/>
  <c r="C314" i="26"/>
  <c r="C444" i="26"/>
  <c r="C153" i="26"/>
  <c r="C188" i="26"/>
  <c r="C484" i="26"/>
  <c r="C116" i="26"/>
  <c r="C215" i="26"/>
  <c r="C646" i="26"/>
  <c r="C529" i="26"/>
  <c r="C203" i="26"/>
  <c r="C263" i="26"/>
  <c r="C9" i="4"/>
  <c r="C12" i="4"/>
  <c r="C19" i="4"/>
  <c r="C17" i="4"/>
  <c r="C15" i="4"/>
  <c r="C2" i="26" l="1"/>
  <c r="C561" i="26"/>
  <c r="C483" i="26"/>
  <c r="C152" i="26"/>
  <c r="C115" i="26"/>
  <c r="C560" i="26"/>
  <c r="C339" i="26"/>
  <c r="C259" i="26"/>
  <c r="C178" i="26"/>
  <c r="C177" i="26" s="1"/>
  <c r="C6" i="4"/>
  <c r="C114" i="26" l="1"/>
  <c r="C258" i="26"/>
  <c r="C257" i="26" s="1"/>
  <c r="H58" i="16"/>
  <c r="G58" i="16"/>
  <c r="I58" i="16" l="1"/>
  <c r="S360" i="12" l="1"/>
  <c r="S359" i="12"/>
  <c r="H68" i="16" l="1"/>
  <c r="G68" i="16"/>
  <c r="H66" i="16"/>
  <c r="G66" i="16"/>
  <c r="H63" i="16"/>
  <c r="G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<sst xmlns="http://schemas.openxmlformats.org/spreadsheetml/2006/main" count="6313" uniqueCount="958">
  <si>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</si>
  <si>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</si>
  <si>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</si>
  <si>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</si>
  <si>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</si>
  <si>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</si>
  <si>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</si>
  <si>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</si>
  <si>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</si>
  <si>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</si>
  <si>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</si>
  <si>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</si>
  <si>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</si>
  <si>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</si>
  <si>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</si>
  <si>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</si>
  <si>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</si>
  <si>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</si>
  <si>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</si>
  <si>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</si>
  <si>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</si>
  <si>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</si>
  <si>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</si>
  <si>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</si>
  <si>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</si>
  <si>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</si>
  <si>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</si>
  <si>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</si>
  <si>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</si>
  <si>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</si>
  <si>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</si>
  <si>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</si>
  <si>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</si>
  <si>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</si>
  <si>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</si>
  <si>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</si>
  <si>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</si>
  <si>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</si>
  <si>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</si>
  <si>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</si>
  <si>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</si>
  <si>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</si>
  <si>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</si>
  <si>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</si>
  <si>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</si>
  <si>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</si>
  <si>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</si>
  <si>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</si>
  <si>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</si>
  <si>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</si>
  <si>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</si>
  <si>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</si>
  <si>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</si>
  <si>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</si>
  <si>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</si>
  <si>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</si>
  <si>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</si>
  <si>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</si>
  <si>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</si>
  <si>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</si>
  <si>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</si>
  <si>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</si>
  <si>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</si>
  <si>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</si>
  <si>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</si>
  <si>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</si>
  <si>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</si>
  <si>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</si>
  <si>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</si>
  <si>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</si>
  <si>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</si>
  <si>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</si>
  <si>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</si>
  <si>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</si>
  <si>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</si>
  <si>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</si>
  <si>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</si>
  <si>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</si>
  <si>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</si>
  <si>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</si>
  <si>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</si>
  <si>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</si>
  <si>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</si>
  <si>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</si>
  <si>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</si>
  <si>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</si>
  <si>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</si>
  <si>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</si>
  <si>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</si>
  <si>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</si>
  <si>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</si>
  <si>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</si>
  <si>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</si>
  <si>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</si>
  <si>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</si>
  <si>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</si>
  <si>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</si>
  <si>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</si>
  <si>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</si>
  <si>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</si>
  <si>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</si>
  <si>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</si>
  <si>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</si>
  <si>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</si>
  <si>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</si>
  <si>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</si>
  <si>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</si>
  <si>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</si>
  <si>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</si>
  <si>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</si>
  <si>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</si>
  <si>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</si>
  <si>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</si>
  <si>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</si>
  <si>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</si>
  <si>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</si>
  <si>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</si>
  <si>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</si>
  <si>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</si>
  <si>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</si>
  <si>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</si>
  <si>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</si>
  <si>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</si>
  <si>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</si>
  <si>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</si>
  <si>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</si>
  <si>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</si>
  <si>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</si>
  <si>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</si>
  <si>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</si>
  <si>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</si>
  <si>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</si>
  <si>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</si>
  <si>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</si>
  <si>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</si>
  <si>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</si>
  <si>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</si>
  <si>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</si>
  <si>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</si>
  <si>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</si>
  <si>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</si>
  <si>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</si>
  <si>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</si>
  <si>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</si>
  <si>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</si>
  <si>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</si>
  <si>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</si>
  <si>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</si>
  <si>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</si>
  <si>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</si>
  <si>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</si>
  <si>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</si>
  <si>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</si>
  <si>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</si>
  <si>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</si>
  <si>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</si>
  <si>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</si>
  <si>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</si>
  <si>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</si>
  <si>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</si>
  <si>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</si>
  <si>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</si>
  <si>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</si>
  <si>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</si>
  <si>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</si>
  <si>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</si>
  <si>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</si>
  <si>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</si>
  <si>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</si>
  <si>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</si>
  <si>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</si>
  <si>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</si>
  <si>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</si>
  <si>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</si>
  <si>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</si>
  <si>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</si>
  <si>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</si>
  <si>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</si>
  <si>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</si>
  <si>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</si>
  <si>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</si>
  <si>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</si>
  <si>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</si>
  <si>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</si>
  <si>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</si>
  <si>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</si>
  <si>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</si>
  <si>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</si>
  <si>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</si>
  <si>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</si>
  <si>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</si>
  <si>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</si>
  <si>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</si>
  <si>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</si>
  <si>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</si>
  <si>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</si>
  <si>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</si>
  <si>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</si>
  <si>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</si>
  <si>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</si>
  <si>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</si>
  <si>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</si>
  <si>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</si>
  <si>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</si>
  <si>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</si>
  <si>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</si>
  <si>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</si>
  <si>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</si>
  <si>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</si>
  <si>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</si>
  <si>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</si>
  <si>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</si>
  <si>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</si>
  <si>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</si>
  <si>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</si>
  <si>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</si>
  <si>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</si>
  <si>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</si>
  <si>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</si>
  <si>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</si>
  <si>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</si>
  <si>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</si>
  <si>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</si>
  <si>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</si>
  <si>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</si>
  <si>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</si>
  <si>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</si>
  <si>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</si>
  <si>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</si>
  <si>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</si>
  <si>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</si>
  <si>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</si>
  <si>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</si>
  <si>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</si>
  <si>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</si>
  <si>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</si>
  <si>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</si>
  <si>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</si>
  <si>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</si>
  <si>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</si>
  <si>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</si>
  <si>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</si>
  <si>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</si>
  <si>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</si>
  <si>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</si>
  <si>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</si>
  <si>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</si>
  <si>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</si>
  <si>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</si>
  <si>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</si>
  <si>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</si>
  <si>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</si>
  <si>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</si>
  <si>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</si>
  <si>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</si>
  <si>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</si>
  <si>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</si>
  <si>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</si>
  <si>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</si>
  <si>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</si>
  <si>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</si>
  <si>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</si>
  <si>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</si>
  <si>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</si>
  <si>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</si>
  <si>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</si>
  <si>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</si>
  <si>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</si>
  <si>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</si>
  <si>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</si>
  <si>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</si>
  <si>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</si>
  <si>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</si>
  <si>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</si>
  <si>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</si>
  <si>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</si>
  <si>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</si>
  <si>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</si>
  <si>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</si>
  <si>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</si>
  <si>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</si>
  <si>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</si>
  <si>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</si>
  <si>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</si>
  <si>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</si>
  <si>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</si>
  <si>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</si>
  <si>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</si>
  <si>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</si>
  <si>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</si>
  <si>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</si>
  <si>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</si>
  <si>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</si>
  <si>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</si>
  <si>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</si>
  <si>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</si>
  <si>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</si>
  <si>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</si>
  <si>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</si>
  <si>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</si>
  <si>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</si>
  <si>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</si>
  <si>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</si>
  <si>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</si>
  <si>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</si>
  <si>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</si>
  <si>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</si>
  <si>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</si>
  <si>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</si>
  <si>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</si>
  <si>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</si>
  <si>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</si>
  <si>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</si>
  <si>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</si>
  <si>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</si>
  <si>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</si>
  <si>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</si>
  <si>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</si>
  <si>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</si>
  <si>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</si>
  <si>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</si>
  <si>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</si>
  <si>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</si>
  <si>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</si>
  <si>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</si>
  <si>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</si>
  <si>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</si>
  <si>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</si>
  <si>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</si>
  <si>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</si>
  <si>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</si>
  <si>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</si>
  <si>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</si>
  <si>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</si>
  <si>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</si>
  <si>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</si>
  <si>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</si>
  <si>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</si>
  <si>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</si>
  <si>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</si>
  <si>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</si>
  <si>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</si>
  <si>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</si>
  <si>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</si>
  <si>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</si>
  <si>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</si>
  <si>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</si>
  <si>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</si>
  <si>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</si>
  <si>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</si>
  <si>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</si>
  <si>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</si>
  <si>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</si>
  <si>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</si>
  <si>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</si>
  <si>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</si>
  <si>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</si>
  <si>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</si>
  <si>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</si>
  <si>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</si>
  <si>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</si>
  <si>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</si>
  <si>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</si>
  <si>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</si>
  <si>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</si>
  <si>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</si>
  <si>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</si>
  <si>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</si>
  <si>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</si>
  <si>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</si>
  <si>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</si>
  <si>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</si>
  <si>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</si>
  <si>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</si>
  <si>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</si>
  <si>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</si>
  <si>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</si>
  <si>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</si>
  <si>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</si>
  <si>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</si>
  <si>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</si>
  <si>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</si>
  <si>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</si>
  <si>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</si>
  <si>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</si>
  <si>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</si>
  <si>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</si>
  <si>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</si>
  <si>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</si>
  <si>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</si>
  <si>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</si>
  <si>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</si>
  <si>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</si>
  <si>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</si>
  <si>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</si>
  <si>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</si>
  <si>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</si>
  <si>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</si>
  <si>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</si>
  <si>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</si>
  <si>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</si>
  <si>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</si>
  <si>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</si>
  <si>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</si>
  <si>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</si>
  <si>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</si>
  <si>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</si>
  <si>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</si>
  <si>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</si>
  <si>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</si>
  <si>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</si>
  <si>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</si>
  <si>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</si>
  <si>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</si>
  <si>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</si>
  <si>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</si>
  <si>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</si>
  <si>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</si>
  <si>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</si>
  <si>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</si>
  <si>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</si>
  <si>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</si>
  <si>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</si>
  <si>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</si>
  <si>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</si>
  <si>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</si>
  <si>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</si>
  <si>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</si>
  <si>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</si>
  <si>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</si>
  <si>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</si>
  <si>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</si>
  <si>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</si>
  <si>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</si>
  <si>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</si>
  <si>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</si>
  <si>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</si>
  <si>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</si>
  <si>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</si>
  <si>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</si>
  <si>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</si>
  <si>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</si>
  <si>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</si>
  <si>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</si>
  <si>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</si>
  <si>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</si>
  <si>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</si>
  <si>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</si>
  <si>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</si>
  <si>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</si>
  <si>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</si>
  <si>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</si>
  <si>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</si>
  <si>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</si>
  <si>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</si>
  <si>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</si>
  <si>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</si>
  <si>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</si>
  <si>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</si>
  <si>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</si>
  <si>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</si>
  <si>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</si>
  <si>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</si>
  <si>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</si>
  <si>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</si>
  <si>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</si>
  <si>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</si>
  <si>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</si>
  <si>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</si>
  <si>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</si>
  <si>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</si>
  <si>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</si>
  <si>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</si>
  <si>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</si>
  <si>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</si>
  <si>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</si>
  <si>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</si>
  <si>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</si>
  <si>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</si>
  <si>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</si>
  <si>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</si>
  <si>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</si>
  <si>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</si>
  <si>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</si>
  <si>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</si>
  <si>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</si>
  <si>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</si>
  <si>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</si>
  <si>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</si>
  <si>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</si>
  <si>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</si>
  <si>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</si>
  <si>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</si>
  <si>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</si>
  <si>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</si>
  <si>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</si>
  <si>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</si>
  <si>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</si>
  <si>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</si>
  <si>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</si>
  <si>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</si>
  <si>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</si>
  <si>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</si>
  <si>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</si>
  <si>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</si>
  <si>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</si>
  <si>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</si>
  <si>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</si>
  <si>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</si>
  <si>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</si>
  <si>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</si>
  <si>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</si>
  <si>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</si>
  <si>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</si>
  <si>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</si>
  <si>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</si>
  <si>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</si>
  <si>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</si>
  <si>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</si>
  <si>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</si>
  <si>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</si>
  <si>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</si>
  <si>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</si>
  <si>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</si>
  <si>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</si>
  <si>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</si>
  <si>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</si>
  <si>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</si>
  <si>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</si>
  <si>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</si>
  <si>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</si>
  <si>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</si>
  <si>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</si>
  <si>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</si>
  <si>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</si>
  <si>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</si>
  <si>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</si>
  <si>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</si>
  <si>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</si>
  <si>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</si>
  <si>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</si>
  <si>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</si>
  <si>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</si>
  <si>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</si>
  <si>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</si>
  <si>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</si>
  <si>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</si>
  <si>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</si>
  <si>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</si>
  <si>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</si>
  <si>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</si>
  <si>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</si>
  <si>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</si>
  <si>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</si>
  <si>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</si>
  <si>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</si>
  <si>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</si>
  <si>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</si>
  <si>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</si>
  <si>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</si>
  <si>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</si>
  <si>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</si>
  <si>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</si>
  <si>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</si>
  <si>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</si>
  <si>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</si>
  <si>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</si>
  <si>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</si>
  <si>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</si>
  <si>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</si>
  <si>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</si>
  <si>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</si>
  <si>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</si>
  <si>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</si>
  <si>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</si>
  <si>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</si>
  <si>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</si>
  <si>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</si>
  <si>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</si>
  <si>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</si>
  <si>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</si>
  <si>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</si>
  <si>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</si>
  <si>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</si>
  <si>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</si>
  <si>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</si>
  <si>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</si>
  <si>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</si>
  <si>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</si>
  <si>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</si>
  <si>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</si>
  <si>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</si>
  <si>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</si>
  <si>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</si>
  <si>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</si>
  <si>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</si>
  <si>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</si>
  <si>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</si>
  <si>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</si>
  <si>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</si>
  <si>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</si>
  <si>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</si>
  <si>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</si>
  <si>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</si>
  <si>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</si>
  <si>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</si>
  <si>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</si>
  <si>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</si>
  <si>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</si>
  <si>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</si>
  <si>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</si>
  <si>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</si>
  <si>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</si>
  <si>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</si>
  <si>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</si>
  <si>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</si>
  <si>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</si>
  <si>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</si>
  <si>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</si>
  <si>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</si>
  <si>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</si>
  <si>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</si>
  <si>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</si>
  <si>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</si>
  <si>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</si>
  <si>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</si>
  <si>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</si>
  <si>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</si>
  <si>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</si>
  <si>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</si>
  <si>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</si>
  <si>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</si>
  <si>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</si>
  <si>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</si>
  <si>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</si>
  <si>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</si>
  <si>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</si>
  <si>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</si>
  <si>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</si>
  <si>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</si>
  <si>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</si>
  <si>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</si>
  <si>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</si>
  <si>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</si>
  <si>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</si>
  <si>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</si>
  <si>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</si>
  <si>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</si>
  <si>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</si>
  <si>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</si>
  <si>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</si>
  <si>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</si>
  <si>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</si>
  <si>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</si>
  <si>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</si>
  <si>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</si>
  <si>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</si>
  <si>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</si>
  <si>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</si>
  <si>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</si>
  <si>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</si>
  <si>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</si>
  <si>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</si>
  <si>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</si>
  <si>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</si>
  <si>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</si>
  <si>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</si>
  <si>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</si>
  <si>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</si>
  <si>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</si>
  <si>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</si>
  <si>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</si>
  <si>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</si>
  <si>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</si>
  <si>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</si>
  <si>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</si>
  <si>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</si>
  <si>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</si>
  <si>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</si>
  <si>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</si>
  <si>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</si>
  <si>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</si>
  <si>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</si>
  <si>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</si>
  <si>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</si>
  <si>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</si>
  <si>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</si>
  <si>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</si>
  <si>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</si>
  <si>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</si>
  <si>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</si>
  <si>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</si>
  <si>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</si>
  <si>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</si>
  <si>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</si>
  <si>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</si>
  <si>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</si>
  <si>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</si>
  <si>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</si>
  <si>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</si>
  <si>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</si>
  <si>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</si>
  <si>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</si>
  <si>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</si>
  <si>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</si>
  <si>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</si>
  <si>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</si>
  <si>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</si>
  <si>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</si>
  <si>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</si>
  <si>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</si>
  <si>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</si>
  <si>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</si>
  <si>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</si>
  <si>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</si>
  <si>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</si>
  <si>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</si>
  <si>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</si>
  <si>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</si>
  <si>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</si>
  <si>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</si>
  <si>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</si>
  <si>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</si>
  <si>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</si>
  <si>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</si>
  <si>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</si>
  <si>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</si>
  <si>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</si>
  <si>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</si>
  <si>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</si>
  <si>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</si>
  <si>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</si>
  <si>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</si>
  <si>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</si>
  <si>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</si>
  <si>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</si>
  <si>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</si>
  <si>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</si>
  <si>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</si>
  <si>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</si>
  <si>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</si>
  <si>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</si>
  <si>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</si>
  <si>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</si>
  <si>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</si>
  <si>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</si>
  <si>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</si>
  <si>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</si>
  <si>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</si>
  <si>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</si>
  <si>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</si>
  <si>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</si>
  <si>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</si>
  <si>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</si>
  <si>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</si>
  <si>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</si>
  <si>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</si>
  <si>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</si>
  <si>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</si>
  <si>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</si>
  <si>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</si>
  <si>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</si>
  <si>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</si>
  <si>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</si>
  <si>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</si>
  <si>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</si>
  <si>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</si>
  <si>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</si>
  <si>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</si>
  <si>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</si>
  <si>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</si>
  <si>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</si>
  <si>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</si>
  <si>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</si>
  <si>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</si>
  <si>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</si>
  <si>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</si>
  <si>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</si>
  <si>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</si>
  <si>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</si>
  <si>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</si>
  <si>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</si>
  <si>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</si>
  <si>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</si>
  <si>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</si>
  <si>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</si>
  <si>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</si>
  <si>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</si>
  <si>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</si>
  <si>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</si>
  <si>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</si>
  <si>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</si>
  <si>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</si>
  <si>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</si>
  <si>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</si>
  <si>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</si>
  <si>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</si>
  <si>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</si>
  <si>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</si>
  <si>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</si>
  <si>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</si>
  <si>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</si>
  <si>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</si>
  <si>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</si>
  <si>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</si>
  <si>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</si>
  <si>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</si>
  <si>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</si>
  <si>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</si>
  <si>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</si>
  <si>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</si>
  <si>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</si>
  <si>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</si>
  <si>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</si>
  <si>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</si>
  <si>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</si>
  <si>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</si>
  <si>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</si>
  <si>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</si>
  <si>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</si>
  <si>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</si>
  <si>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</si>
  <si>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</si>
  <si>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</si>
  <si>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</si>
  <si>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</si>
  <si>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</si>
  <si>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</si>
  <si>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</si>
  <si>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</si>
  <si>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</si>
  <si>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</si>
  <si>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</si>
  <si>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</si>
  <si>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</si>
  <si>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</si>
  <si>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</si>
  <si>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</si>
  <si>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</si>
  <si>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</si>
  <si>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</si>
  <si>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</si>
  <si>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</si>
  <si>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</si>
  <si>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</si>
  <si>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</si>
  <si>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</si>
  <si>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</si>
  <si>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</si>
  <si>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</si>
  <si>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</si>
  <si>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</si>
  <si>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</si>
  <si>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</si>
  <si>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</si>
  <si>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</si>
  <si>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</si>
  <si>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</si>
  <si>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</si>
  <si>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</si>
  <si>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</si>
  <si>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</si>
  <si>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</si>
  <si>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</si>
  <si>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</si>
  <si>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</si>
  <si>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</si>
  <si>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</si>
  <si>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</si>
  <si>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</si>
  <si>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</si>
  <si>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</si>
  <si>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</si>
  <si>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</si>
  <si>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</si>
  <si>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</si>
  <si>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</si>
  <si>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</si>
  <si>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</si>
  <si>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</si>
  <si>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</si>
  <si>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</si>
  <si>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</si>
  <si>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</si>
  <si>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</si>
  <si>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</si>
  <si>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</si>
  <si>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</si>
  <si>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</si>
  <si>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</si>
  <si>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</si>
  <si>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</si>
  <si>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</si>
  <si>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</si>
  <si>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</si>
  <si>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</si>
  <si>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</si>
  <si>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</si>
  <si>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</si>
  <si>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</si>
  <si>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</si>
  <si>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</si>
  <si>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</si>
  <si>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</si>
  <si>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</si>
  <si>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</si>
  <si>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</si>
  <si>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</si>
  <si>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</si>
  <si>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</si>
  <si>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</si>
  <si>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</si>
  <si>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</si>
  <si>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</si>
  <si>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</si>
  <si>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</si>
  <si>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</si>
  <si>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</si>
  <si>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</si>
  <si>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</si>
  <si>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</si>
  <si>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</si>
  <si>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</si>
  <si>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</si>
  <si>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</si>
  <si>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</si>
  <si>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</si>
  <si>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</si>
  <si>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</si>
  <si>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</si>
  <si>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</si>
  <si>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</si>
  <si>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</si>
  <si>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</si>
  <si>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</si>
  <si>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</si>
  <si>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</si>
  <si>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</si>
  <si>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</si>
  <si>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</si>
  <si>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</si>
  <si>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</si>
  <si>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</si>
  <si>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</si>
  <si>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</si>
  <si>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</si>
  <si>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</si>
  <si>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</si>
  <si>
    <t>قصر البلدية</t>
  </si>
  <si>
    <t>الدراسات</t>
  </si>
  <si>
    <t>تهيئة حي الياسمين وتعهد وصيانة شبكة تصريف مياه الامطار والمياه المستعملة والارصفة بحي الجامع وحي وسط المدينة وحي دار الشعب</t>
  </si>
  <si>
    <t>تهيئة الطريق المحاذية للطريق الوطنية عدد 06</t>
  </si>
  <si>
    <t xml:space="preserve">تهذيب حي العياشي </t>
  </si>
  <si>
    <t>تقديم ملاحظات حول عملية تحوير الحدود البلدية</t>
  </si>
  <si>
    <t>تحديد الاثمان الافتتاحية للزمات الاسواق ل2017 والمصادقة على كراس الشروط+المصادقة على طلب تمويل مشروع تهيئة حي العياشي+تحويل اعتماد بميزانية البلدية 2016</t>
  </si>
  <si>
    <t>المصادقة على مشروع ميزانية بلدية 2017+المصادقة على اتفاقية منح المساعدات غير الموظفة والمساعدات الموظفة 2017+المصادقة على البرنامج السنوي لدعم القدرات</t>
  </si>
  <si>
    <t xml:space="preserve">تهيئة حي الياسمين </t>
  </si>
  <si>
    <t>تعهد وصيانة شبكات تصريف الامطار والمياه المستعملة بحي الجامع وحي وسط المدينة وحي دار الشعب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</si>
</sst>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8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3" fontId="0" fillId="0" borderId="1" xfId="0" applyNumberFormat="1" applyBorder="1"/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43" fontId="0" fillId="0" borderId="0" xfId="0" applyNumberFormat="1"/>
  </cellXfs>
  <cellStyles count="4">
    <cellStyle name="Comma" xfId="1" builtinId="3"/>
    <cellStyle name="MS_Arabe" xfId="3" xr:uid="{00000000-0005-0000-0000-000001000000}"/>
    <cellStyle name="Normal" xfId="0" builtinId="0"/>
    <cellStyle name="Percent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9"/>
  <sheetViews>
    <sheetView rightToLeft="1" topLeftCell="A493" zoomScale="75" zoomScaleNormal="75" workbookViewId="0">
      <selection activeCell="B512" sqref="B512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79" t="s">
        <v>30</v>
      </c>
      <c r="B1" s="179"/>
      <c r="C1" s="179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7" t="s">
        <v>60</v>
      </c>
      <c r="B2" s="187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4" t="s">
        <v>578</v>
      </c>
      <c r="B3" s="18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0" t="s">
        <v>124</v>
      </c>
      <c r="B4" s="18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0" t="s">
        <v>125</v>
      </c>
      <c r="B11" s="18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0" t="s">
        <v>145</v>
      </c>
      <c r="B38" s="18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0" t="s">
        <v>158</v>
      </c>
      <c r="B61" s="18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4" t="s">
        <v>579</v>
      </c>
      <c r="B67" s="18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0" t="s">
        <v>163</v>
      </c>
      <c r="B68" s="18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5" t="s">
        <v>62</v>
      </c>
      <c r="B114" s="18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2" t="s">
        <v>580</v>
      </c>
      <c r="B115" s="18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0" t="s">
        <v>195</v>
      </c>
      <c r="B116" s="18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0" t="s">
        <v>202</v>
      </c>
      <c r="B135" s="18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2" t="s">
        <v>581</v>
      </c>
      <c r="B152" s="18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0" t="s">
        <v>208</v>
      </c>
      <c r="B153" s="18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7" t="s">
        <v>843</v>
      </c>
      <c r="B197" s="17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79" t="s">
        <v>67</v>
      </c>
      <c r="B256" s="179"/>
      <c r="C256" s="179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1" t="s">
        <v>60</v>
      </c>
      <c r="B257" s="172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7" t="s">
        <v>266</v>
      </c>
      <c r="B258" s="168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5" t="s">
        <v>267</v>
      </c>
      <c r="B259" s="16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9" t="s">
        <v>268</v>
      </c>
      <c r="B260" s="170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9" t="s">
        <v>269</v>
      </c>
      <c r="B263" s="17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9" t="s">
        <v>601</v>
      </c>
      <c r="B314" s="17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5" t="s">
        <v>270</v>
      </c>
      <c r="B339" s="16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9" t="s">
        <v>271</v>
      </c>
      <c r="B340" s="170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9" t="s">
        <v>357</v>
      </c>
      <c r="B444" s="17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9" t="s">
        <v>388</v>
      </c>
      <c r="B482" s="170"/>
      <c r="C482" s="32">
        <v>0</v>
      </c>
      <c r="D482" s="32">
        <v>0</v>
      </c>
      <c r="E482" s="32">
        <v>0</v>
      </c>
    </row>
    <row r="483" spans="1:10">
      <c r="A483" s="175" t="s">
        <v>389</v>
      </c>
      <c r="B483" s="17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9" t="s">
        <v>390</v>
      </c>
      <c r="B484" s="17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9" t="s">
        <v>410</v>
      </c>
      <c r="B504" s="170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9" t="s">
        <v>947</v>
      </c>
      <c r="B509" s="170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69" t="s">
        <v>414</v>
      </c>
      <c r="B510" s="170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9" t="s">
        <v>426</v>
      </c>
      <c r="B523" s="170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9" t="s">
        <v>432</v>
      </c>
      <c r="B529" s="170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9" t="s">
        <v>441</v>
      </c>
      <c r="B539" s="170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3" t="s">
        <v>449</v>
      </c>
      <c r="B548" s="17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9" t="s">
        <v>450</v>
      </c>
      <c r="B549" s="170"/>
      <c r="C549" s="32"/>
      <c r="D549" s="32">
        <f>C549</f>
        <v>0</v>
      </c>
      <c r="E549" s="32">
        <f>D549</f>
        <v>0</v>
      </c>
    </row>
    <row r="550" spans="1:10" outlineLevel="1">
      <c r="A550" s="169" t="s">
        <v>451</v>
      </c>
      <c r="B550" s="170"/>
      <c r="C550" s="32">
        <v>0</v>
      </c>
      <c r="D550" s="32">
        <f>C550</f>
        <v>0</v>
      </c>
      <c r="E550" s="32">
        <f>D550</f>
        <v>0</v>
      </c>
    </row>
    <row r="551" spans="1:10">
      <c r="A551" s="167" t="s">
        <v>455</v>
      </c>
      <c r="B551" s="168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5" t="s">
        <v>456</v>
      </c>
      <c r="B552" s="16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9" t="s">
        <v>457</v>
      </c>
      <c r="B553" s="170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9" t="s">
        <v>461</v>
      </c>
      <c r="B557" s="170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1" t="s">
        <v>62</v>
      </c>
      <c r="B560" s="172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7" t="s">
        <v>464</v>
      </c>
      <c r="B561" s="168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5" t="s">
        <v>465</v>
      </c>
      <c r="B562" s="16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9" t="s">
        <v>466</v>
      </c>
      <c r="B563" s="170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69" t="s">
        <v>467</v>
      </c>
      <c r="B568" s="170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9" t="s">
        <v>472</v>
      </c>
      <c r="B569" s="170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9" t="s">
        <v>473</v>
      </c>
      <c r="B570" s="170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9" t="s">
        <v>480</v>
      </c>
      <c r="B577" s="170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9" t="s">
        <v>481</v>
      </c>
      <c r="B578" s="170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69" t="s">
        <v>485</v>
      </c>
      <c r="B582" s="170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69" t="s">
        <v>488</v>
      </c>
      <c r="B585" s="170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9" t="s">
        <v>489</v>
      </c>
      <c r="B586" s="170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69" t="s">
        <v>490</v>
      </c>
      <c r="B587" s="170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9" t="s">
        <v>491</v>
      </c>
      <c r="B588" s="170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9" t="s">
        <v>498</v>
      </c>
      <c r="B593" s="170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9" t="s">
        <v>502</v>
      </c>
      <c r="B596" s="170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9" t="s">
        <v>503</v>
      </c>
      <c r="B600" s="170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69" t="s">
        <v>506</v>
      </c>
      <c r="B604" s="170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9" t="s">
        <v>513</v>
      </c>
      <c r="B611" s="170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9" t="s">
        <v>519</v>
      </c>
      <c r="B617" s="170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69" t="s">
        <v>531</v>
      </c>
      <c r="B629" s="170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5" t="s">
        <v>541</v>
      </c>
      <c r="B639" s="16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9" t="s">
        <v>542</v>
      </c>
      <c r="B640" s="170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9" t="s">
        <v>543</v>
      </c>
      <c r="B641" s="170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9" t="s">
        <v>544</v>
      </c>
      <c r="B642" s="170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5" t="s">
        <v>545</v>
      </c>
      <c r="B643" s="16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9" t="s">
        <v>546</v>
      </c>
      <c r="B644" s="170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9" t="s">
        <v>547</v>
      </c>
      <c r="B645" s="170"/>
      <c r="C645" s="32">
        <v>0</v>
      </c>
      <c r="D645" s="32">
        <f>C645</f>
        <v>0</v>
      </c>
      <c r="E645" s="32">
        <f>D645</f>
        <v>0</v>
      </c>
    </row>
    <row r="646" spans="1:10">
      <c r="A646" s="165" t="s">
        <v>548</v>
      </c>
      <c r="B646" s="16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9" t="s">
        <v>549</v>
      </c>
      <c r="B647" s="170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9" t="s">
        <v>550</v>
      </c>
      <c r="B652" s="170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9" t="s">
        <v>551</v>
      </c>
      <c r="B653" s="170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9" t="s">
        <v>552</v>
      </c>
      <c r="B654" s="170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9" t="s">
        <v>553</v>
      </c>
      <c r="B661" s="170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9" t="s">
        <v>554</v>
      </c>
      <c r="B662" s="170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9" t="s">
        <v>555</v>
      </c>
      <c r="B666" s="170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9" t="s">
        <v>556</v>
      </c>
      <c r="B669" s="170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9" t="s">
        <v>557</v>
      </c>
      <c r="B670" s="170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9" t="s">
        <v>558</v>
      </c>
      <c r="B671" s="170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9" t="s">
        <v>559</v>
      </c>
      <c r="B672" s="170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9" t="s">
        <v>560</v>
      </c>
      <c r="B677" s="170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9" t="s">
        <v>561</v>
      </c>
      <c r="B680" s="170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9" t="s">
        <v>562</v>
      </c>
      <c r="B684" s="170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9" t="s">
        <v>563</v>
      </c>
      <c r="B688" s="170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9" t="s">
        <v>564</v>
      </c>
      <c r="B695" s="170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9" t="s">
        <v>565</v>
      </c>
      <c r="B701" s="170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9" t="s">
        <v>566</v>
      </c>
      <c r="B713" s="170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9" t="s">
        <v>567</v>
      </c>
      <c r="B714" s="170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9" t="s">
        <v>568</v>
      </c>
      <c r="B715" s="170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9" t="s">
        <v>569</v>
      </c>
      <c r="B716" s="170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7" t="s">
        <v>570</v>
      </c>
      <c r="B717" s="168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5" t="s">
        <v>571</v>
      </c>
      <c r="B718" s="16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3" t="s">
        <v>851</v>
      </c>
      <c r="B719" s="164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3" t="s">
        <v>850</v>
      </c>
      <c r="B723" s="164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7" t="s">
        <v>577</v>
      </c>
      <c r="B726" s="168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5" t="s">
        <v>588</v>
      </c>
      <c r="B727" s="16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3" t="s">
        <v>849</v>
      </c>
      <c r="B728" s="164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3" t="s">
        <v>848</v>
      </c>
      <c r="B731" s="164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3" t="s">
        <v>846</v>
      </c>
      <c r="B734" s="164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3" t="s">
        <v>843</v>
      </c>
      <c r="B740" s="164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3" t="s">
        <v>842</v>
      </c>
      <c r="B742" s="164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3" t="s">
        <v>841</v>
      </c>
      <c r="B744" s="164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3" t="s">
        <v>836</v>
      </c>
      <c r="B751" s="164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3" t="s">
        <v>834</v>
      </c>
      <c r="B756" s="164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3" t="s">
        <v>830</v>
      </c>
      <c r="B761" s="164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3" t="s">
        <v>828</v>
      </c>
      <c r="B766" s="164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3" t="s">
        <v>826</v>
      </c>
      <c r="B768" s="164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3" t="s">
        <v>823</v>
      </c>
      <c r="B772" s="164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3" t="s">
        <v>817</v>
      </c>
      <c r="B778" s="164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</mergeCells>
  <dataValidations count="13">
    <dataValidation type="custom" allowBlank="1" showInputMessage="1" showErrorMessage="1" sqref="J114:J116" xr:uid="{00000000-0002-0000-0000-000000000000}">
      <formula1>C115+C340</formula1>
    </dataValidation>
    <dataValidation type="custom" allowBlank="1" showInputMessage="1" showErrorMessage="1" sqref="J152:J153" xr:uid="{00000000-0002-0000-0000-000001000000}">
      <formula1>C153+C355</formula1>
    </dataValidation>
    <dataValidation type="custom" allowBlank="1" showInputMessage="1" showErrorMessage="1" sqref="J177:J178" xr:uid="{00000000-0002-0000-0000-000002000000}">
      <formula1>C178+C366</formula1>
    </dataValidation>
    <dataValidation type="custom" allowBlank="1" showInputMessage="1" showErrorMessage="1" sqref="J170" xr:uid="{00000000-0002-0000-0000-000003000000}">
      <formula1>C171+C363</formula1>
    </dataValidation>
    <dataValidation type="custom" allowBlank="1" showInputMessage="1" showErrorMessage="1" sqref="J163" xr:uid="{00000000-0002-0000-0000-000004000000}">
      <formula1>C164+C360</formula1>
    </dataValidation>
    <dataValidation type="custom" allowBlank="1" showInputMessage="1" showErrorMessage="1" sqref="J135" xr:uid="{00000000-0002-0000-0000-000005000000}">
      <formula1>C136+C349</formula1>
    </dataValidation>
    <dataValidation type="custom" allowBlank="1" showInputMessage="1" showErrorMessage="1" sqref="J97 J38 J61 J67:J68" xr:uid="{00000000-0002-0000-0000-000006000000}">
      <formula1>C39+C261</formula1>
    </dataValidation>
    <dataValidation type="custom" allowBlank="1" showInputMessage="1" showErrorMessage="1" sqref="J639 J643 J717:J718 J646 J726:J727" xr:uid="{00000000-0002-0000-0000-000007000000}">
      <formula1>C640+C794</formula1>
    </dataValidation>
    <dataValidation type="custom" allowBlank="1" showInputMessage="1" showErrorMessage="1" sqref="J11" xr:uid="{00000000-0002-0000-0000-000008000000}">
      <formula1>C12+C136</formula1>
    </dataValidation>
    <dataValidation type="custom" allowBlank="1" showInputMessage="1" showErrorMessage="1" sqref="J256:J259" xr:uid="{00000000-0002-0000-0000-000009000000}">
      <formula1>C257+C372</formula1>
    </dataValidation>
    <dataValidation type="custom" allowBlank="1" showInputMessage="1" showErrorMessage="1" sqref="J483 J1:J4 J551:J552 J561:J562 J339 J548" xr:uid="{00000000-0002-0000-0000-00000A000000}">
      <formula1>C2+C114</formula1>
    </dataValidation>
    <dataValidation type="custom" allowBlank="1" showInputMessage="1" showErrorMessage="1" sqref="J560" xr:uid="{00000000-0002-0000-0000-00000B000000}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000-00000C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74"/>
  <sheetViews>
    <sheetView rightToLeft="1" topLeftCell="A44" workbookViewId="0">
      <selection activeCell="C65" sqref="C65"/>
    </sheetView>
  </sheetViews>
  <sheetFormatPr defaultColWidth="9.1796875" defaultRowHeight="14.5"/>
  <cols>
    <col min="1" max="1" width="70.7265625" customWidth="1"/>
    <col min="2" max="2" width="18.1796875" customWidth="1"/>
    <col min="3" max="3" width="19.453125" customWidth="1"/>
    <col min="4" max="4" width="29.1796875" customWidth="1"/>
    <col min="5" max="5" width="22.7265625" customWidth="1"/>
    <col min="6" max="6" width="17.453125" customWidth="1"/>
    <col min="7" max="7" width="22.26953125" customWidth="1"/>
    <col min="8" max="8" width="16.453125" customWidth="1"/>
    <col min="9" max="9" width="17.453125" customWidth="1"/>
  </cols>
  <sheetData>
    <row r="1" spans="1:9">
      <c r="A1" s="188" t="s">
        <v>902</v>
      </c>
      <c r="B1" s="188" t="s">
        <v>903</v>
      </c>
      <c r="C1" s="188" t="s">
        <v>904</v>
      </c>
      <c r="D1" s="191" t="s">
        <v>613</v>
      </c>
      <c r="E1" s="192"/>
      <c r="F1" s="192"/>
      <c r="G1" s="192"/>
      <c r="H1" s="192"/>
      <c r="I1" s="193"/>
    </row>
    <row r="2" spans="1:9">
      <c r="A2" s="189"/>
      <c r="B2" s="189"/>
      <c r="C2" s="189"/>
      <c r="D2" s="188" t="s">
        <v>625</v>
      </c>
      <c r="E2" s="188" t="s">
        <v>626</v>
      </c>
      <c r="F2" s="194" t="s">
        <v>905</v>
      </c>
      <c r="G2" s="194" t="s">
        <v>906</v>
      </c>
      <c r="H2" s="196" t="s">
        <v>907</v>
      </c>
      <c r="I2" s="197"/>
    </row>
    <row r="3" spans="1:9">
      <c r="A3" s="190"/>
      <c r="B3" s="190"/>
      <c r="C3" s="190"/>
      <c r="D3" s="190"/>
      <c r="E3" s="190"/>
      <c r="F3" s="195"/>
      <c r="G3" s="195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C5+C10+C13+C16+C19+C22+C25</f>
        <v>416</v>
      </c>
      <c r="D4" s="143">
        <f t="shared" si="0"/>
        <v>217</v>
      </c>
      <c r="E4" s="143">
        <f t="shared" si="0"/>
        <v>90</v>
      </c>
      <c r="F4" s="143">
        <f t="shared" si="0"/>
        <v>0</v>
      </c>
      <c r="G4" s="143">
        <f t="shared" si="0"/>
        <v>109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I5" si="1">SUM(C6:C9)</f>
        <v>416</v>
      </c>
      <c r="D5" s="145">
        <f t="shared" si="1"/>
        <v>217</v>
      </c>
      <c r="E5" s="145">
        <f t="shared" si="1"/>
        <v>90</v>
      </c>
      <c r="F5" s="145">
        <f t="shared" si="1"/>
        <v>0</v>
      </c>
      <c r="G5" s="145">
        <f t="shared" si="1"/>
        <v>109</v>
      </c>
      <c r="H5" s="145">
        <f t="shared" si="1"/>
        <v>0</v>
      </c>
      <c r="I5" s="145">
        <f t="shared" si="1"/>
        <v>0</v>
      </c>
    </row>
    <row r="6" spans="1:9">
      <c r="A6" s="10" t="s">
        <v>948</v>
      </c>
      <c r="B6" s="10">
        <v>2017</v>
      </c>
      <c r="C6" s="10">
        <v>406</v>
      </c>
      <c r="D6" s="10">
        <v>207</v>
      </c>
      <c r="E6" s="10">
        <v>90</v>
      </c>
      <c r="F6" s="10"/>
      <c r="G6" s="10">
        <v>109</v>
      </c>
      <c r="H6" s="10"/>
      <c r="I6" s="10"/>
    </row>
    <row r="7" spans="1:9">
      <c r="A7" s="10" t="s">
        <v>949</v>
      </c>
      <c r="B7" s="10">
        <v>2017</v>
      </c>
      <c r="C7" s="10">
        <v>10</v>
      </c>
      <c r="D7" s="10">
        <v>10</v>
      </c>
      <c r="E7" s="10"/>
      <c r="F7" s="10"/>
      <c r="G7" s="10"/>
      <c r="H7" s="10"/>
      <c r="I7" s="10"/>
    </row>
    <row r="8" spans="1:9">
      <c r="A8" s="10"/>
      <c r="B8" s="10"/>
      <c r="C8" s="10">
        <f t="shared" ref="C8:C70" si="2">SUM(D8:G8)</f>
        <v>0</v>
      </c>
      <c r="D8" s="10"/>
      <c r="E8" s="10"/>
      <c r="F8" s="10"/>
      <c r="G8" s="10"/>
      <c r="H8" s="10"/>
      <c r="I8" s="10"/>
    </row>
    <row r="9" spans="1:9">
      <c r="A9" s="10"/>
      <c r="B9" s="10"/>
      <c r="C9" s="10">
        <f t="shared" si="2"/>
        <v>0</v>
      </c>
      <c r="D9" s="10"/>
      <c r="E9" s="10"/>
      <c r="F9" s="10"/>
      <c r="G9" s="10"/>
      <c r="H9" s="10"/>
      <c r="I9" s="10"/>
    </row>
    <row r="10" spans="1:9">
      <c r="A10" s="144" t="s">
        <v>912</v>
      </c>
      <c r="B10" s="144"/>
      <c r="C10" s="144">
        <f t="shared" si="2"/>
        <v>0</v>
      </c>
      <c r="D10" s="144">
        <f t="shared" ref="D10:I10" si="3">SUM(D11:D12)</f>
        <v>0</v>
      </c>
      <c r="E10" s="144">
        <f t="shared" si="3"/>
        <v>0</v>
      </c>
      <c r="F10" s="144">
        <f t="shared" si="3"/>
        <v>0</v>
      </c>
      <c r="G10" s="144">
        <f t="shared" si="3"/>
        <v>0</v>
      </c>
      <c r="H10" s="144">
        <f t="shared" si="3"/>
        <v>0</v>
      </c>
      <c r="I10" s="144">
        <f t="shared" si="3"/>
        <v>0</v>
      </c>
    </row>
    <row r="11" spans="1:9">
      <c r="A11" s="10"/>
      <c r="B11" s="10"/>
      <c r="C11" s="10">
        <f t="shared" si="2"/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2"/>
        <v>0</v>
      </c>
      <c r="D12" s="10"/>
      <c r="E12" s="10"/>
      <c r="F12" s="10"/>
      <c r="G12" s="10"/>
      <c r="H12" s="10"/>
      <c r="I12" s="10"/>
    </row>
    <row r="13" spans="1:9">
      <c r="A13" s="144" t="s">
        <v>913</v>
      </c>
      <c r="B13" s="144"/>
      <c r="C13" s="144">
        <f t="shared" si="2"/>
        <v>0</v>
      </c>
      <c r="D13" s="144">
        <f t="shared" ref="D13:I13" si="4">SUM(D14:D15)</f>
        <v>0</v>
      </c>
      <c r="E13" s="144">
        <f t="shared" si="4"/>
        <v>0</v>
      </c>
      <c r="F13" s="144">
        <f t="shared" si="4"/>
        <v>0</v>
      </c>
      <c r="G13" s="144">
        <f t="shared" si="4"/>
        <v>0</v>
      </c>
      <c r="H13" s="144">
        <f t="shared" si="4"/>
        <v>0</v>
      </c>
      <c r="I13" s="144">
        <f t="shared" si="4"/>
        <v>0</v>
      </c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2"/>
        <v>0</v>
      </c>
      <c r="D15" s="10"/>
      <c r="E15" s="10"/>
      <c r="F15" s="10"/>
      <c r="G15" s="10"/>
      <c r="H15" s="10"/>
      <c r="I15" s="10"/>
    </row>
    <row r="16" spans="1:9">
      <c r="A16" s="144" t="s">
        <v>914</v>
      </c>
      <c r="B16" s="144"/>
      <c r="C16" s="144">
        <f t="shared" si="2"/>
        <v>0</v>
      </c>
      <c r="D16" s="144">
        <f t="shared" ref="D16:I16" si="5">SUM(D17:D18)</f>
        <v>0</v>
      </c>
      <c r="E16" s="144">
        <f t="shared" si="5"/>
        <v>0</v>
      </c>
      <c r="F16" s="144">
        <f t="shared" si="5"/>
        <v>0</v>
      </c>
      <c r="G16" s="144">
        <f t="shared" si="5"/>
        <v>0</v>
      </c>
      <c r="H16" s="144">
        <f t="shared" si="5"/>
        <v>0</v>
      </c>
      <c r="I16" s="144">
        <f t="shared" si="5"/>
        <v>0</v>
      </c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2"/>
        <v>0</v>
      </c>
      <c r="D18" s="10"/>
      <c r="E18" s="10"/>
      <c r="F18" s="10"/>
      <c r="G18" s="10"/>
      <c r="H18" s="10"/>
      <c r="I18" s="10"/>
    </row>
    <row r="19" spans="1:9">
      <c r="A19" s="144" t="s">
        <v>915</v>
      </c>
      <c r="B19" s="144"/>
      <c r="C19" s="144">
        <f t="shared" si="2"/>
        <v>0</v>
      </c>
      <c r="D19" s="144">
        <f t="shared" ref="D19:I19" si="6">SUM(D20:D21)</f>
        <v>0</v>
      </c>
      <c r="E19" s="144">
        <f t="shared" si="6"/>
        <v>0</v>
      </c>
      <c r="F19" s="144">
        <f t="shared" si="6"/>
        <v>0</v>
      </c>
      <c r="G19" s="144">
        <f t="shared" si="6"/>
        <v>0</v>
      </c>
      <c r="H19" s="144">
        <f t="shared" si="6"/>
        <v>0</v>
      </c>
      <c r="I19" s="144">
        <f t="shared" si="6"/>
        <v>0</v>
      </c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2"/>
        <v>0</v>
      </c>
      <c r="D21" s="10"/>
      <c r="E21" s="10"/>
      <c r="F21" s="10"/>
      <c r="G21" s="10"/>
      <c r="H21" s="10"/>
      <c r="I21" s="10"/>
    </row>
    <row r="22" spans="1:9">
      <c r="A22" s="144" t="s">
        <v>916</v>
      </c>
      <c r="B22" s="144"/>
      <c r="C22" s="144">
        <f t="shared" si="2"/>
        <v>0</v>
      </c>
      <c r="D22" s="144">
        <f t="shared" ref="D22:I22" si="7">SUM(D23:D24)</f>
        <v>0</v>
      </c>
      <c r="E22" s="144">
        <f t="shared" si="7"/>
        <v>0</v>
      </c>
      <c r="F22" s="144">
        <f t="shared" si="7"/>
        <v>0</v>
      </c>
      <c r="G22" s="144">
        <f t="shared" si="7"/>
        <v>0</v>
      </c>
      <c r="H22" s="144">
        <f t="shared" si="7"/>
        <v>0</v>
      </c>
      <c r="I22" s="144">
        <f t="shared" si="7"/>
        <v>0</v>
      </c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2"/>
        <v>0</v>
      </c>
      <c r="D24" s="10"/>
      <c r="E24" s="10"/>
      <c r="F24" s="10"/>
      <c r="G24" s="10"/>
      <c r="H24" s="10"/>
      <c r="I24" s="10"/>
    </row>
    <row r="25" spans="1:9">
      <c r="A25" s="144" t="s">
        <v>917</v>
      </c>
      <c r="B25" s="144"/>
      <c r="C25" s="144">
        <f t="shared" si="2"/>
        <v>0</v>
      </c>
      <c r="D25" s="144">
        <f t="shared" ref="D25:I25" si="8">D26+D29</f>
        <v>0</v>
      </c>
      <c r="E25" s="144">
        <f t="shared" si="8"/>
        <v>0</v>
      </c>
      <c r="F25" s="144">
        <f t="shared" si="8"/>
        <v>0</v>
      </c>
      <c r="G25" s="144">
        <f t="shared" si="8"/>
        <v>0</v>
      </c>
      <c r="H25" s="144">
        <f t="shared" si="8"/>
        <v>0</v>
      </c>
      <c r="I25" s="144">
        <f t="shared" si="8"/>
        <v>0</v>
      </c>
    </row>
    <row r="26" spans="1:9">
      <c r="A26" s="146" t="s">
        <v>918</v>
      </c>
      <c r="B26" s="146"/>
      <c r="C26" s="146">
        <f t="shared" si="2"/>
        <v>0</v>
      </c>
      <c r="D26" s="146">
        <f t="shared" ref="D26:I26" si="9">SUM(D27:D28)</f>
        <v>0</v>
      </c>
      <c r="E26" s="146">
        <f t="shared" si="9"/>
        <v>0</v>
      </c>
      <c r="F26" s="146">
        <f t="shared" si="9"/>
        <v>0</v>
      </c>
      <c r="G26" s="146">
        <f t="shared" si="9"/>
        <v>0</v>
      </c>
      <c r="H26" s="146">
        <f t="shared" si="9"/>
        <v>0</v>
      </c>
      <c r="I26" s="146">
        <f t="shared" si="9"/>
        <v>0</v>
      </c>
    </row>
    <row r="27" spans="1:9">
      <c r="A27" s="10"/>
      <c r="B27" s="10"/>
      <c r="C27" s="10">
        <f t="shared" si="2"/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2"/>
        <v>0</v>
      </c>
      <c r="D28" s="10"/>
      <c r="E28" s="10"/>
      <c r="F28" s="10"/>
      <c r="G28" s="10"/>
      <c r="H28" s="10"/>
      <c r="I28" s="10"/>
    </row>
    <row r="29" spans="1:9">
      <c r="A29" s="146" t="s">
        <v>919</v>
      </c>
      <c r="B29" s="146"/>
      <c r="C29" s="146">
        <f t="shared" si="2"/>
        <v>0</v>
      </c>
      <c r="D29" s="146">
        <f t="shared" ref="D29:I29" si="10">SUM(D30:D31)</f>
        <v>0</v>
      </c>
      <c r="E29" s="146">
        <f t="shared" si="10"/>
        <v>0</v>
      </c>
      <c r="F29" s="146">
        <f t="shared" si="10"/>
        <v>0</v>
      </c>
      <c r="G29" s="146">
        <f t="shared" si="10"/>
        <v>0</v>
      </c>
      <c r="H29" s="146">
        <f t="shared" si="10"/>
        <v>0</v>
      </c>
      <c r="I29" s="146">
        <f t="shared" si="10"/>
        <v>0</v>
      </c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2"/>
        <v>0</v>
      </c>
      <c r="D31" s="10"/>
      <c r="E31" s="10"/>
      <c r="F31" s="10"/>
      <c r="G31" s="10"/>
      <c r="H31" s="10"/>
      <c r="I31" s="10"/>
    </row>
    <row r="32" spans="1:9">
      <c r="A32" s="147" t="s">
        <v>920</v>
      </c>
      <c r="B32" s="147"/>
      <c r="C32" s="147">
        <f t="shared" si="2"/>
        <v>2014039.2</v>
      </c>
      <c r="D32" s="147">
        <f t="shared" ref="D32:I32" si="11">D33+D48+D51+D54+D57+D60+D63+D70+D73</f>
        <v>505039.2</v>
      </c>
      <c r="E32" s="147">
        <f t="shared" si="11"/>
        <v>0</v>
      </c>
      <c r="F32" s="147">
        <f t="shared" si="11"/>
        <v>109000</v>
      </c>
      <c r="G32" s="147">
        <f t="shared" si="11"/>
        <v>1400000</v>
      </c>
      <c r="H32" s="147">
        <f t="shared" si="11"/>
        <v>0</v>
      </c>
      <c r="I32" s="147">
        <f t="shared" si="11"/>
        <v>0</v>
      </c>
    </row>
    <row r="33" spans="1:9">
      <c r="A33" s="144" t="s">
        <v>911</v>
      </c>
      <c r="B33" s="144"/>
      <c r="C33" s="144">
        <f t="shared" si="2"/>
        <v>614039.19999999995</v>
      </c>
      <c r="D33" s="144">
        <f t="shared" ref="D33:I33" si="12">SUM(D34:D47)</f>
        <v>505039.2</v>
      </c>
      <c r="E33" s="144">
        <f t="shared" si="12"/>
        <v>0</v>
      </c>
      <c r="F33" s="144">
        <f t="shared" si="12"/>
        <v>109000</v>
      </c>
      <c r="G33" s="144">
        <f t="shared" si="12"/>
        <v>0</v>
      </c>
      <c r="H33" s="144">
        <f t="shared" si="12"/>
        <v>0</v>
      </c>
      <c r="I33" s="144">
        <f t="shared" si="12"/>
        <v>0</v>
      </c>
    </row>
    <row r="34" spans="1:9">
      <c r="A34" s="10" t="s">
        <v>950</v>
      </c>
      <c r="B34" s="10">
        <v>2016</v>
      </c>
      <c r="C34" s="10">
        <v>447189.2</v>
      </c>
      <c r="D34" s="10">
        <v>338189.2</v>
      </c>
      <c r="E34" s="10"/>
      <c r="F34" s="10">
        <v>109000</v>
      </c>
      <c r="G34" s="10"/>
      <c r="H34" s="10"/>
      <c r="I34" s="10"/>
    </row>
    <row r="35" spans="1:9">
      <c r="A35" s="10" t="s">
        <v>951</v>
      </c>
      <c r="B35" s="10">
        <v>2016</v>
      </c>
      <c r="C35" s="10">
        <v>156850</v>
      </c>
      <c r="D35" s="10">
        <v>156850</v>
      </c>
      <c r="E35" s="10"/>
      <c r="F35" s="10"/>
      <c r="G35" s="10"/>
      <c r="H35" s="10"/>
      <c r="I35" s="10"/>
    </row>
    <row r="36" spans="1:9">
      <c r="A36" s="10" t="s">
        <v>949</v>
      </c>
      <c r="B36" s="10">
        <v>2016</v>
      </c>
      <c r="C36" s="10">
        <v>10000</v>
      </c>
      <c r="D36" s="10">
        <v>10000</v>
      </c>
      <c r="E36" s="10"/>
      <c r="F36" s="10"/>
      <c r="G36" s="10"/>
      <c r="H36" s="10"/>
      <c r="I36" s="10"/>
    </row>
    <row r="37" spans="1:9">
      <c r="A37" s="10"/>
      <c r="B37" s="10"/>
      <c r="C37" s="10">
        <f t="shared" si="2"/>
        <v>0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si="2"/>
        <v>0</v>
      </c>
      <c r="D38" s="10"/>
      <c r="E38" s="10"/>
      <c r="F38" s="10"/>
      <c r="G38" s="10"/>
      <c r="H38" s="10"/>
      <c r="I38" s="10"/>
    </row>
    <row r="39" spans="1:9">
      <c r="A39" s="10"/>
      <c r="B39" s="10"/>
      <c r="C39" s="10">
        <f t="shared" si="2"/>
        <v>0</v>
      </c>
      <c r="D39" s="10"/>
      <c r="E39" s="10"/>
      <c r="F39" s="10"/>
      <c r="G39" s="10"/>
      <c r="H39" s="10"/>
      <c r="I39" s="10"/>
    </row>
    <row r="40" spans="1:9">
      <c r="A40" s="10"/>
      <c r="B40" s="10"/>
      <c r="C40" s="10">
        <f t="shared" si="2"/>
        <v>0</v>
      </c>
      <c r="D40" s="10"/>
      <c r="E40" s="10"/>
      <c r="F40" s="10"/>
      <c r="G40" s="10"/>
      <c r="H40" s="10"/>
      <c r="I40" s="10"/>
    </row>
    <row r="41" spans="1:9">
      <c r="A41" s="10"/>
      <c r="B41" s="10"/>
      <c r="C41" s="10">
        <f t="shared" si="2"/>
        <v>0</v>
      </c>
      <c r="D41" s="10"/>
      <c r="E41" s="10"/>
      <c r="F41" s="10"/>
      <c r="G41" s="10"/>
      <c r="H41" s="10"/>
      <c r="I41" s="10"/>
    </row>
    <row r="42" spans="1:9">
      <c r="A42" s="10"/>
      <c r="B42" s="10"/>
      <c r="C42" s="10">
        <f t="shared" si="2"/>
        <v>0</v>
      </c>
      <c r="D42" s="10"/>
      <c r="E42" s="10"/>
      <c r="F42" s="10"/>
      <c r="G42" s="10"/>
      <c r="H42" s="10"/>
      <c r="I42" s="10"/>
    </row>
    <row r="43" spans="1:9">
      <c r="A43" s="10"/>
      <c r="B43" s="10"/>
      <c r="C43" s="10">
        <f t="shared" si="2"/>
        <v>0</v>
      </c>
      <c r="D43" s="10"/>
      <c r="E43" s="10"/>
      <c r="F43" s="10"/>
      <c r="G43" s="10"/>
      <c r="H43" s="10"/>
      <c r="I43" s="10"/>
    </row>
    <row r="44" spans="1:9">
      <c r="A44" s="10"/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/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48"/>
      <c r="B46" s="148"/>
      <c r="C46" s="148">
        <f t="shared" si="2"/>
        <v>0</v>
      </c>
      <c r="D46" s="148"/>
      <c r="E46" s="148"/>
      <c r="F46" s="148"/>
      <c r="G46" s="148"/>
      <c r="H46" s="148"/>
      <c r="I46" s="148"/>
    </row>
    <row r="47" spans="1:9">
      <c r="A47" s="10"/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44" t="s">
        <v>912</v>
      </c>
      <c r="B48" s="144"/>
      <c r="C48" s="144">
        <f t="shared" si="2"/>
        <v>0</v>
      </c>
      <c r="D48" s="144">
        <f t="shared" ref="D48:I48" si="13">SUM(D49:D50)</f>
        <v>0</v>
      </c>
      <c r="E48" s="144">
        <f t="shared" si="13"/>
        <v>0</v>
      </c>
      <c r="F48" s="144">
        <f t="shared" si="13"/>
        <v>0</v>
      </c>
      <c r="G48" s="144">
        <f t="shared" si="13"/>
        <v>0</v>
      </c>
      <c r="H48" s="144">
        <f t="shared" si="13"/>
        <v>0</v>
      </c>
      <c r="I48" s="144">
        <f t="shared" si="13"/>
        <v>0</v>
      </c>
    </row>
    <row r="49" spans="1:9">
      <c r="A49" s="10"/>
      <c r="B49" s="10"/>
      <c r="C49" s="10">
        <f t="shared" si="2"/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si="2"/>
        <v>0</v>
      </c>
      <c r="D50" s="10"/>
      <c r="E50" s="10"/>
      <c r="F50" s="10"/>
      <c r="G50" s="10"/>
      <c r="H50" s="10"/>
      <c r="I50" s="10"/>
    </row>
    <row r="51" spans="1:9">
      <c r="A51" s="144" t="s">
        <v>913</v>
      </c>
      <c r="B51" s="144"/>
      <c r="C51" s="144">
        <f t="shared" si="2"/>
        <v>0</v>
      </c>
      <c r="D51" s="144">
        <f t="shared" ref="D51:I51" si="14">SUM(D52:D53)</f>
        <v>0</v>
      </c>
      <c r="E51" s="144">
        <f t="shared" si="14"/>
        <v>0</v>
      </c>
      <c r="F51" s="144">
        <f t="shared" si="14"/>
        <v>0</v>
      </c>
      <c r="G51" s="144">
        <f t="shared" si="14"/>
        <v>0</v>
      </c>
      <c r="H51" s="144">
        <f t="shared" si="14"/>
        <v>0</v>
      </c>
      <c r="I51" s="144">
        <f t="shared" si="14"/>
        <v>0</v>
      </c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2"/>
        <v>0</v>
      </c>
      <c r="D53" s="10"/>
      <c r="E53" s="10"/>
      <c r="F53" s="10"/>
      <c r="G53" s="10"/>
      <c r="H53" s="10"/>
      <c r="I53" s="10"/>
    </row>
    <row r="54" spans="1:9">
      <c r="A54" s="144" t="s">
        <v>914</v>
      </c>
      <c r="B54" s="144"/>
      <c r="C54" s="144">
        <f t="shared" si="2"/>
        <v>0</v>
      </c>
      <c r="D54" s="144">
        <f t="shared" ref="D54:I54" si="15">SUM(D55:D56)</f>
        <v>0</v>
      </c>
      <c r="E54" s="144">
        <f t="shared" si="15"/>
        <v>0</v>
      </c>
      <c r="F54" s="144">
        <f t="shared" si="15"/>
        <v>0</v>
      </c>
      <c r="G54" s="144">
        <f t="shared" si="15"/>
        <v>0</v>
      </c>
      <c r="H54" s="144">
        <f t="shared" si="15"/>
        <v>0</v>
      </c>
      <c r="I54" s="144">
        <f t="shared" si="15"/>
        <v>0</v>
      </c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si="2"/>
        <v>0</v>
      </c>
      <c r="D56" s="10"/>
      <c r="E56" s="10"/>
      <c r="F56" s="10"/>
      <c r="G56" s="10"/>
      <c r="H56" s="10"/>
      <c r="I56" s="10"/>
    </row>
    <row r="57" spans="1:9">
      <c r="A57" s="144" t="s">
        <v>915</v>
      </c>
      <c r="B57" s="144"/>
      <c r="C57" s="144">
        <f t="shared" si="2"/>
        <v>0</v>
      </c>
      <c r="D57" s="144">
        <f t="shared" ref="D57:I57" si="16">SUM(D58:D59)</f>
        <v>0</v>
      </c>
      <c r="E57" s="144">
        <f t="shared" si="16"/>
        <v>0</v>
      </c>
      <c r="F57" s="144">
        <f t="shared" si="16"/>
        <v>0</v>
      </c>
      <c r="G57" s="144">
        <f t="shared" si="16"/>
        <v>0</v>
      </c>
      <c r="H57" s="144">
        <f t="shared" si="16"/>
        <v>0</v>
      </c>
      <c r="I57" s="144">
        <f t="shared" si="16"/>
        <v>0</v>
      </c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si="2"/>
        <v>0</v>
      </c>
      <c r="D59" s="10"/>
      <c r="E59" s="10"/>
      <c r="F59" s="10"/>
      <c r="G59" s="10"/>
      <c r="H59" s="10"/>
      <c r="I59" s="10"/>
    </row>
    <row r="60" spans="1:9">
      <c r="A60" s="144" t="s">
        <v>916</v>
      </c>
      <c r="B60" s="144"/>
      <c r="C60" s="144">
        <f t="shared" si="2"/>
        <v>0</v>
      </c>
      <c r="D60" s="144">
        <f t="shared" ref="D60:H60" si="17">SUM(D61:D62)</f>
        <v>0</v>
      </c>
      <c r="E60" s="144">
        <f t="shared" si="17"/>
        <v>0</v>
      </c>
      <c r="F60" s="144">
        <f t="shared" si="17"/>
        <v>0</v>
      </c>
      <c r="G60" s="144">
        <f t="shared" si="17"/>
        <v>0</v>
      </c>
      <c r="H60" s="144">
        <f t="shared" si="17"/>
        <v>0</v>
      </c>
      <c r="I60" s="144"/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si="2"/>
        <v>0</v>
      </c>
      <c r="D62" s="10"/>
      <c r="E62" s="10"/>
      <c r="F62" s="10"/>
      <c r="G62" s="10"/>
      <c r="H62" s="10"/>
      <c r="I62" s="10"/>
    </row>
    <row r="63" spans="1:9">
      <c r="A63" s="144" t="s">
        <v>917</v>
      </c>
      <c r="B63" s="144"/>
      <c r="C63" s="144">
        <f t="shared" si="2"/>
        <v>1400000</v>
      </c>
      <c r="D63" s="144">
        <f t="shared" ref="D63:I63" si="18">D64+D67</f>
        <v>0</v>
      </c>
      <c r="E63" s="144">
        <f t="shared" si="18"/>
        <v>0</v>
      </c>
      <c r="F63" s="144">
        <f t="shared" si="18"/>
        <v>0</v>
      </c>
      <c r="G63" s="144">
        <f t="shared" si="18"/>
        <v>1400000</v>
      </c>
      <c r="H63" s="144">
        <f t="shared" si="18"/>
        <v>0</v>
      </c>
      <c r="I63" s="144">
        <f t="shared" si="18"/>
        <v>0</v>
      </c>
    </row>
    <row r="64" spans="1:9">
      <c r="A64" s="146" t="s">
        <v>918</v>
      </c>
      <c r="B64" s="146"/>
      <c r="C64" s="146">
        <f t="shared" si="2"/>
        <v>1400000</v>
      </c>
      <c r="D64" s="146">
        <f t="shared" ref="D64:I64" si="19">SUM(D65:D66)</f>
        <v>0</v>
      </c>
      <c r="E64" s="146">
        <f t="shared" si="19"/>
        <v>0</v>
      </c>
      <c r="F64" s="146">
        <f t="shared" si="19"/>
        <v>0</v>
      </c>
      <c r="G64" s="146">
        <f t="shared" si="19"/>
        <v>1400000</v>
      </c>
      <c r="H64" s="146">
        <f t="shared" si="19"/>
        <v>0</v>
      </c>
      <c r="I64" s="146">
        <f t="shared" si="19"/>
        <v>0</v>
      </c>
    </row>
    <row r="65" spans="1:9">
      <c r="A65" s="10" t="s">
        <v>952</v>
      </c>
      <c r="B65" s="10">
        <v>2016</v>
      </c>
      <c r="C65" s="10">
        <v>1400000</v>
      </c>
      <c r="D65" s="10"/>
      <c r="E65" s="10"/>
      <c r="F65" s="10"/>
      <c r="G65" s="162">
        <v>1400000</v>
      </c>
      <c r="H65" s="10"/>
      <c r="I65" s="10"/>
    </row>
    <row r="66" spans="1:9">
      <c r="A66" s="10"/>
      <c r="B66" s="10"/>
      <c r="C66" s="10">
        <f t="shared" si="2"/>
        <v>0</v>
      </c>
      <c r="D66" s="10"/>
      <c r="E66" s="10"/>
      <c r="F66" s="10"/>
      <c r="G66" s="10"/>
      <c r="H66" s="10"/>
      <c r="I66" s="10"/>
    </row>
    <row r="67" spans="1:9">
      <c r="A67" s="146" t="s">
        <v>919</v>
      </c>
      <c r="B67" s="146"/>
      <c r="C67" s="146">
        <f t="shared" si="2"/>
        <v>0</v>
      </c>
      <c r="D67" s="146">
        <f t="shared" ref="D67:I67" si="20">SUM(D68:D69)</f>
        <v>0</v>
      </c>
      <c r="E67" s="146">
        <f t="shared" si="20"/>
        <v>0</v>
      </c>
      <c r="F67" s="146">
        <f t="shared" si="20"/>
        <v>0</v>
      </c>
      <c r="G67" s="146">
        <f t="shared" si="20"/>
        <v>0</v>
      </c>
      <c r="H67" s="146">
        <f t="shared" si="20"/>
        <v>0</v>
      </c>
      <c r="I67" s="146">
        <f t="shared" si="20"/>
        <v>0</v>
      </c>
    </row>
    <row r="68" spans="1:9">
      <c r="A68" s="10"/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si="2"/>
        <v>0</v>
      </c>
      <c r="D69" s="10"/>
      <c r="E69" s="10"/>
      <c r="F69" s="10"/>
      <c r="G69" s="10"/>
      <c r="H69" s="10"/>
      <c r="I69" s="10"/>
    </row>
    <row r="70" spans="1:9">
      <c r="A70" s="144" t="s">
        <v>921</v>
      </c>
      <c r="B70" s="144"/>
      <c r="C70" s="144">
        <f t="shared" si="2"/>
        <v>0</v>
      </c>
      <c r="D70" s="144">
        <f t="shared" ref="D70:I70" si="21">SUM(D71:D72)</f>
        <v>0</v>
      </c>
      <c r="E70" s="144">
        <f t="shared" si="21"/>
        <v>0</v>
      </c>
      <c r="F70" s="144">
        <f t="shared" si="21"/>
        <v>0</v>
      </c>
      <c r="G70" s="144">
        <f t="shared" si="21"/>
        <v>0</v>
      </c>
      <c r="H70" s="144">
        <f t="shared" si="21"/>
        <v>0</v>
      </c>
      <c r="I70" s="144">
        <f t="shared" si="21"/>
        <v>0</v>
      </c>
    </row>
    <row r="71" spans="1:9">
      <c r="A71" s="10"/>
      <c r="B71" s="10"/>
      <c r="C71" s="10">
        <f t="shared" ref="C71:C74" si="22">SUM(D71:G71)</f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si="22"/>
        <v>0</v>
      </c>
      <c r="D72" s="10"/>
      <c r="E72" s="10"/>
      <c r="F72" s="10"/>
      <c r="G72" s="10"/>
      <c r="H72" s="10"/>
      <c r="I72" s="10"/>
    </row>
    <row r="73" spans="1:9">
      <c r="A73" s="144" t="s">
        <v>922</v>
      </c>
      <c r="B73" s="144"/>
      <c r="C73" s="144">
        <f t="shared" si="22"/>
        <v>0</v>
      </c>
      <c r="D73" s="144"/>
      <c r="E73" s="144"/>
      <c r="F73" s="144"/>
      <c r="G73" s="144"/>
      <c r="H73" s="144"/>
      <c r="I73" s="144"/>
    </row>
    <row r="74" spans="1:9">
      <c r="A74" s="144" t="s">
        <v>923</v>
      </c>
      <c r="B74" s="144"/>
      <c r="C74" s="144">
        <f t="shared" si="22"/>
        <v>2014455.2</v>
      </c>
      <c r="D74" s="144">
        <f t="shared" ref="D74:I74" si="23">D73+D70+D63+D60+D57+D54+D51+D48+D33+D25+D22+D19+D16+D13+D10+D5</f>
        <v>505256.2</v>
      </c>
      <c r="E74" s="144">
        <f t="shared" si="23"/>
        <v>90</v>
      </c>
      <c r="F74" s="144">
        <f t="shared" si="23"/>
        <v>109000</v>
      </c>
      <c r="G74" s="144">
        <f t="shared" si="23"/>
        <v>1400109</v>
      </c>
      <c r="H74" s="144">
        <f t="shared" si="23"/>
        <v>0</v>
      </c>
      <c r="I74" s="144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1"/>
  <sheetViews>
    <sheetView rightToLeft="1" workbookViewId="0">
      <selection activeCell="C19" sqref="C19"/>
    </sheetView>
  </sheetViews>
  <sheetFormatPr defaultColWidth="9.1796875" defaultRowHeight="14.5"/>
  <cols>
    <col min="1" max="1" width="31.1796875" customWidth="1"/>
    <col min="2" max="2" width="23.1796875" customWidth="1"/>
    <col min="3" max="3" width="35.1796875" customWidth="1"/>
    <col min="4" max="4" width="30.7265625" customWidth="1"/>
    <col min="5" max="5" width="24.7265625" customWidth="1"/>
  </cols>
  <sheetData>
    <row r="1" spans="1:5">
      <c r="A1" s="149" t="s">
        <v>924</v>
      </c>
      <c r="B1" s="149" t="s">
        <v>925</v>
      </c>
      <c r="C1" s="149" t="s">
        <v>946</v>
      </c>
      <c r="D1" s="149" t="s">
        <v>926</v>
      </c>
      <c r="E1" s="149" t="s">
        <v>927</v>
      </c>
    </row>
    <row r="2" spans="1:5">
      <c r="A2" s="198" t="s">
        <v>928</v>
      </c>
      <c r="B2" s="150">
        <v>2011</v>
      </c>
      <c r="C2" s="151"/>
      <c r="D2" s="151"/>
      <c r="E2" s="151"/>
    </row>
    <row r="3" spans="1:5">
      <c r="A3" s="199"/>
      <c r="B3" s="150">
        <v>2012</v>
      </c>
      <c r="C3" s="151"/>
      <c r="D3" s="151"/>
      <c r="E3" s="151"/>
    </row>
    <row r="4" spans="1:5">
      <c r="A4" s="199"/>
      <c r="B4" s="150">
        <v>2013</v>
      </c>
      <c r="C4" s="151"/>
      <c r="D4" s="151"/>
      <c r="E4" s="151"/>
    </row>
    <row r="5" spans="1:5">
      <c r="A5" s="199"/>
      <c r="B5" s="150">
        <v>2014</v>
      </c>
      <c r="C5" s="151"/>
      <c r="D5" s="151"/>
      <c r="E5" s="151"/>
    </row>
    <row r="6" spans="1:5">
      <c r="A6" s="199"/>
      <c r="B6" s="150">
        <v>2015</v>
      </c>
      <c r="C6" s="151"/>
      <c r="D6" s="151"/>
      <c r="E6" s="151"/>
    </row>
    <row r="7" spans="1:5">
      <c r="A7" s="200"/>
      <c r="B7" s="150">
        <v>2016</v>
      </c>
      <c r="C7" s="151">
        <v>23016.463</v>
      </c>
      <c r="D7" s="151">
        <v>24525.004000000001</v>
      </c>
      <c r="E7" s="151"/>
    </row>
    <row r="8" spans="1:5">
      <c r="A8" s="201" t="s">
        <v>929</v>
      </c>
      <c r="B8" s="152">
        <v>2011</v>
      </c>
      <c r="C8" s="153"/>
      <c r="D8" s="153"/>
      <c r="E8" s="153"/>
    </row>
    <row r="9" spans="1:5">
      <c r="A9" s="202"/>
      <c r="B9" s="152">
        <v>2012</v>
      </c>
      <c r="C9" s="153"/>
      <c r="D9" s="153"/>
      <c r="E9" s="153"/>
    </row>
    <row r="10" spans="1:5">
      <c r="A10" s="202"/>
      <c r="B10" s="152">
        <v>2013</v>
      </c>
      <c r="C10" s="153"/>
      <c r="D10" s="153"/>
      <c r="E10" s="153"/>
    </row>
    <row r="11" spans="1:5">
      <c r="A11" s="202"/>
      <c r="B11" s="152">
        <v>2014</v>
      </c>
      <c r="C11" s="153"/>
      <c r="D11" s="153"/>
      <c r="E11" s="153"/>
    </row>
    <row r="12" spans="1:5">
      <c r="A12" s="202"/>
      <c r="B12" s="152">
        <v>2015</v>
      </c>
      <c r="C12" s="153"/>
      <c r="D12" s="153"/>
      <c r="E12" s="153"/>
    </row>
    <row r="13" spans="1:5">
      <c r="A13" s="203"/>
      <c r="B13" s="152">
        <v>2016</v>
      </c>
      <c r="C13" s="153">
        <v>10942.227000000001</v>
      </c>
      <c r="D13" s="153">
        <v>9552.3449999999993</v>
      </c>
      <c r="E13" s="153"/>
    </row>
    <row r="14" spans="1:5">
      <c r="A14" s="198" t="s">
        <v>123</v>
      </c>
      <c r="B14" s="150">
        <v>2011</v>
      </c>
      <c r="C14" s="151"/>
      <c r="D14" s="151"/>
      <c r="E14" s="151"/>
    </row>
    <row r="15" spans="1:5">
      <c r="A15" s="199"/>
      <c r="B15" s="150">
        <v>2012</v>
      </c>
      <c r="C15" s="151"/>
      <c r="D15" s="151"/>
      <c r="E15" s="151"/>
    </row>
    <row r="16" spans="1:5">
      <c r="A16" s="199"/>
      <c r="B16" s="150">
        <v>2013</v>
      </c>
      <c r="C16" s="151"/>
      <c r="D16" s="151"/>
      <c r="E16" s="151"/>
    </row>
    <row r="17" spans="1:5">
      <c r="A17" s="199"/>
      <c r="B17" s="150">
        <v>2014</v>
      </c>
      <c r="C17" s="151"/>
      <c r="D17" s="151"/>
      <c r="E17" s="151"/>
    </row>
    <row r="18" spans="1:5">
      <c r="A18" s="199"/>
      <c r="B18" s="150">
        <v>2015</v>
      </c>
      <c r="C18" s="151"/>
      <c r="D18" s="151"/>
      <c r="E18" s="151"/>
    </row>
    <row r="19" spans="1:5">
      <c r="A19" s="200"/>
      <c r="B19" s="150">
        <v>2016</v>
      </c>
      <c r="C19" s="151"/>
      <c r="D19" s="151"/>
      <c r="E19" s="151"/>
    </row>
    <row r="20" spans="1:5">
      <c r="A20" s="204" t="s">
        <v>930</v>
      </c>
      <c r="B20" s="152">
        <v>2011</v>
      </c>
      <c r="C20" s="153"/>
      <c r="D20" s="153"/>
      <c r="E20" s="153"/>
    </row>
    <row r="21" spans="1:5">
      <c r="A21" s="205"/>
      <c r="B21" s="152">
        <v>2012</v>
      </c>
      <c r="C21" s="153"/>
      <c r="D21" s="153"/>
      <c r="E21" s="153"/>
    </row>
    <row r="22" spans="1:5">
      <c r="A22" s="205"/>
      <c r="B22" s="152">
        <v>2013</v>
      </c>
      <c r="C22" s="153"/>
      <c r="D22" s="153"/>
      <c r="E22" s="153"/>
    </row>
    <row r="23" spans="1:5">
      <c r="A23" s="205"/>
      <c r="B23" s="152">
        <v>2014</v>
      </c>
      <c r="C23" s="153"/>
      <c r="D23" s="153"/>
      <c r="E23" s="153"/>
    </row>
    <row r="24" spans="1:5">
      <c r="A24" s="205"/>
      <c r="B24" s="152">
        <v>2015</v>
      </c>
      <c r="C24" s="153"/>
      <c r="D24" s="153"/>
      <c r="E24" s="153"/>
    </row>
    <row r="25" spans="1:5">
      <c r="A25" s="206"/>
      <c r="B25" s="152">
        <v>2016</v>
      </c>
      <c r="C25" s="153"/>
      <c r="D25" s="153"/>
      <c r="E25" s="153"/>
    </row>
    <row r="26" spans="1:5">
      <c r="A26" s="207" t="s">
        <v>931</v>
      </c>
      <c r="B26" s="150">
        <v>2011</v>
      </c>
      <c r="C26" s="151">
        <f>C20+C14+C8+C2</f>
        <v>0</v>
      </c>
      <c r="D26" s="151">
        <f>D20+D14+D8+D2</f>
        <v>0</v>
      </c>
      <c r="E26" s="151">
        <f>E20+E14+E8+E2</f>
        <v>0</v>
      </c>
    </row>
    <row r="27" spans="1:5">
      <c r="A27" s="208"/>
      <c r="B27" s="150">
        <v>2012</v>
      </c>
      <c r="C27" s="151">
        <f>C21+C26+C15+C9+C3</f>
        <v>0</v>
      </c>
      <c r="D27" s="151">
        <f t="shared" ref="D27:E31" si="0">D21+D15+D9+D3</f>
        <v>0</v>
      </c>
      <c r="E27" s="151">
        <f t="shared" si="0"/>
        <v>0</v>
      </c>
    </row>
    <row r="28" spans="1:5">
      <c r="A28" s="208"/>
      <c r="B28" s="150">
        <v>2013</v>
      </c>
      <c r="C28" s="151">
        <f>C22+C16+C10+C4</f>
        <v>0</v>
      </c>
      <c r="D28" s="151">
        <f t="shared" si="0"/>
        <v>0</v>
      </c>
      <c r="E28" s="151">
        <f t="shared" si="0"/>
        <v>0</v>
      </c>
    </row>
    <row r="29" spans="1:5">
      <c r="A29" s="208"/>
      <c r="B29" s="150">
        <v>2014</v>
      </c>
      <c r="C29" s="151">
        <f>C23+C17+C11+C5</f>
        <v>0</v>
      </c>
      <c r="D29" s="151">
        <f t="shared" si="0"/>
        <v>0</v>
      </c>
      <c r="E29" s="151">
        <f t="shared" si="0"/>
        <v>0</v>
      </c>
    </row>
    <row r="30" spans="1:5">
      <c r="A30" s="208"/>
      <c r="B30" s="150">
        <v>2015</v>
      </c>
      <c r="C30" s="151">
        <f>C24+C18+C12+C6</f>
        <v>0</v>
      </c>
      <c r="D30" s="151">
        <f t="shared" si="0"/>
        <v>0</v>
      </c>
      <c r="E30" s="151">
        <f t="shared" si="0"/>
        <v>0</v>
      </c>
    </row>
    <row r="31" spans="1:5">
      <c r="A31" s="209"/>
      <c r="B31" s="150">
        <v>2016</v>
      </c>
      <c r="C31" s="151">
        <f>C25+C19+C13+C7</f>
        <v>33958.69</v>
      </c>
      <c r="D31" s="151">
        <f t="shared" si="0"/>
        <v>34077.349000000002</v>
      </c>
      <c r="E31" s="151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1"/>
  <sheetViews>
    <sheetView rightToLeft="1" workbookViewId="0">
      <selection activeCell="B7" sqref="B7"/>
    </sheetView>
  </sheetViews>
  <sheetFormatPr defaultColWidth="9.1796875" defaultRowHeight="14.5"/>
  <cols>
    <col min="1" max="1" width="53.54296875" customWidth="1"/>
    <col min="2" max="2" width="36.453125" customWidth="1"/>
    <col min="3" max="3" width="50.1796875" bestFit="1" customWidth="1"/>
    <col min="4" max="4" width="31.453125" customWidth="1"/>
  </cols>
  <sheetData>
    <row r="1" spans="1:4">
      <c r="A1" s="210" t="s">
        <v>932</v>
      </c>
      <c r="B1" s="211"/>
      <c r="C1" s="211"/>
      <c r="D1" s="212"/>
    </row>
    <row r="2" spans="1:4">
      <c r="A2" s="213"/>
      <c r="B2" s="214"/>
      <c r="C2" s="214"/>
      <c r="D2" s="215"/>
    </row>
    <row r="3" spans="1:4">
      <c r="A3" s="154"/>
      <c r="B3" s="155" t="s">
        <v>933</v>
      </c>
      <c r="C3" s="156" t="s">
        <v>934</v>
      </c>
      <c r="D3" s="216" t="s">
        <v>935</v>
      </c>
    </row>
    <row r="4" spans="1:4">
      <c r="A4" s="157" t="s">
        <v>936</v>
      </c>
      <c r="B4" s="149" t="s">
        <v>937</v>
      </c>
      <c r="C4" s="149" t="s">
        <v>938</v>
      </c>
      <c r="D4" s="217"/>
    </row>
    <row r="5" spans="1:4">
      <c r="A5" s="149" t="s">
        <v>939</v>
      </c>
      <c r="B5" s="28">
        <f>B6</f>
        <v>25225.512999999999</v>
      </c>
      <c r="C5" s="28">
        <f>C6</f>
        <v>0</v>
      </c>
      <c r="D5" s="28">
        <f>D6</f>
        <v>0</v>
      </c>
    </row>
    <row r="6" spans="1:4">
      <c r="A6" s="158" t="s">
        <v>940</v>
      </c>
      <c r="B6" s="10">
        <v>25225.512999999999</v>
      </c>
      <c r="C6" s="10"/>
      <c r="D6" s="10"/>
    </row>
    <row r="7" spans="1:4">
      <c r="A7" s="149" t="s">
        <v>941</v>
      </c>
      <c r="B7" s="28">
        <f>B8</f>
        <v>130015.226</v>
      </c>
      <c r="C7" s="28">
        <f>C8</f>
        <v>0</v>
      </c>
      <c r="D7" s="28">
        <f>D8</f>
        <v>0</v>
      </c>
    </row>
    <row r="8" spans="1:4">
      <c r="A8" s="158" t="s">
        <v>942</v>
      </c>
      <c r="B8" s="10">
        <v>130015.226</v>
      </c>
      <c r="C8" s="10"/>
      <c r="D8" s="10"/>
    </row>
    <row r="9" spans="1:4">
      <c r="A9" s="149" t="s">
        <v>943</v>
      </c>
      <c r="B9" s="159">
        <f>B8+B6</f>
        <v>155240.739</v>
      </c>
      <c r="C9" s="159">
        <f>C8+C6</f>
        <v>0</v>
      </c>
      <c r="D9" s="159">
        <f>D8+D6</f>
        <v>0</v>
      </c>
    </row>
    <row r="10" spans="1:4">
      <c r="A10" s="158" t="s">
        <v>944</v>
      </c>
      <c r="B10" s="10"/>
      <c r="C10" s="10"/>
      <c r="D10" s="10"/>
    </row>
    <row r="11" spans="1:4">
      <c r="A11" s="149" t="s">
        <v>945</v>
      </c>
      <c r="B11" s="28">
        <f>B10+B9</f>
        <v>155240.739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83"/>
  <sheetViews>
    <sheetView rightToLeft="1" topLeftCell="C12" zoomScale="130" zoomScaleNormal="130" workbookViewId="0">
      <selection activeCell="J26" sqref="J26:J27"/>
    </sheetView>
  </sheetViews>
  <sheetFormatPr defaultColWidth="9.1796875" defaultRowHeight="14.5"/>
  <cols>
    <col min="1" max="1" width="22.54296875" style="117" customWidth="1"/>
    <col min="2" max="2" width="28.26953125" style="117" customWidth="1"/>
    <col min="3" max="3" width="38.453125" style="117" bestFit="1" customWidth="1"/>
    <col min="4" max="4" width="41.81640625" style="117" bestFit="1" customWidth="1"/>
    <col min="5" max="25" width="9.1796875" style="117"/>
  </cols>
  <sheetData>
    <row r="1" spans="1:4" customFormat="1">
      <c r="A1" s="114" t="s">
        <v>788</v>
      </c>
      <c r="B1" s="135" t="s">
        <v>867</v>
      </c>
      <c r="C1" s="114" t="s">
        <v>790</v>
      </c>
      <c r="D1" s="114" t="s">
        <v>791</v>
      </c>
    </row>
    <row r="2" spans="1:4" customFormat="1">
      <c r="A2" s="102" t="s">
        <v>868</v>
      </c>
      <c r="B2" s="136"/>
      <c r="C2" s="96"/>
      <c r="D2" s="96"/>
    </row>
    <row r="3" spans="1:4" customFormat="1">
      <c r="A3" s="102" t="s">
        <v>869</v>
      </c>
      <c r="B3" s="136"/>
      <c r="C3" s="96"/>
      <c r="D3" s="96"/>
    </row>
    <row r="4" spans="1:4" customFormat="1">
      <c r="A4" s="102"/>
      <c r="B4" s="136" t="s">
        <v>870</v>
      </c>
      <c r="C4" s="96"/>
      <c r="D4" s="96"/>
    </row>
    <row r="5" spans="1:4" customFormat="1">
      <c r="A5" s="105"/>
      <c r="B5" s="136" t="s">
        <v>871</v>
      </c>
      <c r="C5" s="105"/>
      <c r="D5" s="105"/>
    </row>
    <row r="6" spans="1:4" customFormat="1">
      <c r="A6" s="137"/>
      <c r="B6" s="106" t="s">
        <v>872</v>
      </c>
      <c r="C6" s="96"/>
      <c r="D6" s="96"/>
    </row>
    <row r="7" spans="1:4" customFormat="1">
      <c r="A7" s="105"/>
      <c r="B7" s="102" t="s">
        <v>873</v>
      </c>
      <c r="C7" s="96"/>
      <c r="D7" s="96"/>
    </row>
    <row r="8" spans="1:4" customFormat="1">
      <c r="A8" s="102"/>
      <c r="B8" s="102" t="s">
        <v>874</v>
      </c>
      <c r="C8" s="96"/>
      <c r="D8" s="96"/>
    </row>
    <row r="9" spans="1:4" customFormat="1">
      <c r="A9" s="102"/>
      <c r="B9" s="102" t="s">
        <v>875</v>
      </c>
      <c r="C9" s="105"/>
      <c r="D9" s="96"/>
    </row>
    <row r="10" spans="1:4" customFormat="1">
      <c r="A10" s="105"/>
      <c r="B10" s="137" t="s">
        <v>876</v>
      </c>
      <c r="C10" s="96"/>
      <c r="D10" s="96"/>
    </row>
    <row r="11" spans="1:4" customFormat="1">
      <c r="A11" s="137"/>
      <c r="B11" s="102"/>
      <c r="C11" s="136" t="s">
        <v>877</v>
      </c>
      <c r="D11" s="96"/>
    </row>
    <row r="12" spans="1:4" customFormat="1">
      <c r="A12" s="105"/>
      <c r="B12" s="137"/>
      <c r="C12" s="96"/>
      <c r="D12" s="136" t="s">
        <v>878</v>
      </c>
    </row>
    <row r="13" spans="1:4" customFormat="1">
      <c r="A13" s="105"/>
      <c r="B13" s="102"/>
      <c r="C13" s="96"/>
      <c r="D13" s="136" t="s">
        <v>879</v>
      </c>
    </row>
    <row r="14" spans="1:4" customFormat="1">
      <c r="A14" s="102"/>
      <c r="B14" s="105"/>
      <c r="C14" s="96"/>
      <c r="D14" s="136" t="s">
        <v>880</v>
      </c>
    </row>
    <row r="15" spans="1:4" customFormat="1">
      <c r="A15" s="105"/>
      <c r="B15" s="102"/>
      <c r="C15" s="96"/>
      <c r="D15" s="136" t="s">
        <v>881</v>
      </c>
    </row>
    <row r="16" spans="1:4" customFormat="1">
      <c r="A16" s="105"/>
      <c r="B16" s="117"/>
      <c r="C16" s="96"/>
      <c r="D16" s="96"/>
    </row>
    <row r="17" spans="1:25">
      <c r="A17"/>
      <c r="B17"/>
      <c r="C17" s="96" t="s">
        <v>882</v>
      </c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 s="96"/>
      <c r="D18" s="96" t="s">
        <v>883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 s="96"/>
      <c r="D19" s="96" t="s">
        <v>884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 s="96"/>
      <c r="D20" s="96" t="s">
        <v>885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 s="96"/>
      <c r="D21" s="96" t="s">
        <v>886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 t="s">
        <v>887</v>
      </c>
      <c r="C22" s="96"/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 s="96" t="s">
        <v>888</v>
      </c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 s="96"/>
      <c r="D24" s="96" t="s">
        <v>889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 s="96"/>
      <c r="D25" s="96" t="s">
        <v>890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 s="96" t="s">
        <v>891</v>
      </c>
      <c r="D26" s="9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 s="96"/>
      <c r="D27" s="96" t="s">
        <v>892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 s="96"/>
      <c r="D28" s="96" t="s">
        <v>893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 t="s">
        <v>894</v>
      </c>
      <c r="C29" s="96"/>
      <c r="D29" s="9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 s="96" t="s">
        <v>895</v>
      </c>
      <c r="D30" s="9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 s="96"/>
      <c r="D31" s="96" t="s">
        <v>896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 s="96"/>
      <c r="D32" s="96" t="s">
        <v>897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 s="96"/>
      <c r="D33" s="96" t="s">
        <v>898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 s="96" t="s">
        <v>899</v>
      </c>
      <c r="D34" s="96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 s="96"/>
      <c r="D35" s="96" t="s">
        <v>900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 s="96"/>
      <c r="D36" s="96" t="s">
        <v>901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</sheetData>
  <protectedRanges>
    <protectedRange password="CC3D" sqref="C17 A2:A16 C2:D16 B2:B15" name="Range1"/>
  </protectedRanges>
  <conditionalFormatting sqref="A2:A16 B2:B15 C2:D36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H1"/>
  <sheetViews>
    <sheetView rightToLeft="1" topLeftCell="A4" workbookViewId="0">
      <selection activeCell="R23" sqref="R23:R25"/>
    </sheetView>
  </sheetViews>
  <sheetFormatPr defaultColWidth="9.1796875" defaultRowHeight="14.5"/>
  <cols>
    <col min="1" max="1" width="31" style="10" customWidth="1"/>
    <col min="2" max="34" width="9.1796875" style="117"/>
  </cols>
  <sheetData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Q747"/>
  <sheetViews>
    <sheetView rightToLeft="1" zoomScale="110" zoomScaleNormal="110" workbookViewId="0">
      <selection activeCell="A18" sqref="A18"/>
    </sheetView>
  </sheetViews>
  <sheetFormatPr defaultColWidth="9.1796875" defaultRowHeight="14.5"/>
  <cols>
    <col min="1" max="1" width="24.81640625" style="98" customWidth="1"/>
    <col min="2" max="4" width="15" style="98" customWidth="1"/>
    <col min="5" max="5" width="21.7265625" style="98" customWidth="1"/>
    <col min="6" max="6" width="23.54296875" style="95" bestFit="1" customWidth="1"/>
    <col min="7" max="7" width="18.54296875" style="95" customWidth="1"/>
    <col min="8" max="8" width="17.81640625" style="95" customWidth="1"/>
    <col min="9" max="9" width="15" style="98" customWidth="1"/>
    <col min="10" max="43" width="9.1796875" style="113"/>
    <col min="44" max="16384" width="9.1796875" style="95"/>
  </cols>
  <sheetData>
    <row r="1" spans="1:9" s="113" customFormat="1" ht="26.25" customHeight="1">
      <c r="A1" s="218" t="s">
        <v>68</v>
      </c>
      <c r="B1" s="218" t="s">
        <v>793</v>
      </c>
      <c r="C1" s="218" t="s">
        <v>794</v>
      </c>
      <c r="D1" s="219" t="s">
        <v>792</v>
      </c>
      <c r="E1" s="218" t="s">
        <v>739</v>
      </c>
      <c r="F1" s="218"/>
      <c r="G1" s="218"/>
      <c r="H1" s="218"/>
      <c r="I1" s="218" t="s">
        <v>799</v>
      </c>
    </row>
    <row r="2" spans="1:9" s="113" customFormat="1" ht="23.25" customHeight="1">
      <c r="A2" s="218"/>
      <c r="B2" s="218"/>
      <c r="C2" s="218"/>
      <c r="D2" s="220"/>
      <c r="E2" s="114" t="s">
        <v>788</v>
      </c>
      <c r="F2" s="114" t="s">
        <v>789</v>
      </c>
      <c r="G2" s="114" t="s">
        <v>790</v>
      </c>
      <c r="H2" s="114" t="s">
        <v>791</v>
      </c>
      <c r="I2" s="218"/>
    </row>
    <row r="3" spans="1:9" s="113" customFormat="1">
      <c r="A3" s="138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 xr:uid="{00000000-0002-0000-0E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E00-000001000000}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 xr:uid="{00000000-0002-0000-0E00-000002000000}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 xr:uid="{00000000-0002-0000-0E00-000003000000}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 xr:uid="{00000000-0002-0000-0E00-000004000000}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 xr:uid="{00000000-0002-0000-0E00-000005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E00-000006000000}">
          <x14:formula1>
            <xm:f>الدوائر!#REF!</xm:f>
          </x14:formula1>
          <xm:sqref>I3:I1048576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L747"/>
  <sheetViews>
    <sheetView rightToLeft="1" topLeftCell="A32" zoomScale="120" zoomScaleNormal="120" workbookViewId="0">
      <selection activeCell="A32" sqref="A32"/>
    </sheetView>
  </sheetViews>
  <sheetFormatPr defaultColWidth="9.1796875" defaultRowHeight="14.5"/>
  <cols>
    <col min="1" max="1" width="19.7265625" style="98" customWidth="1"/>
    <col min="2" max="4" width="15" style="98" customWidth="1"/>
    <col min="5" max="9" width="9.1796875" style="113"/>
    <col min="10" max="10" width="0" style="113" hidden="1" customWidth="1"/>
    <col min="11" max="38" width="9.1796875" style="113"/>
    <col min="39" max="16384" width="9.1796875" style="95"/>
  </cols>
  <sheetData>
    <row r="1" spans="1:10" s="113" customFormat="1" ht="26.25" customHeight="1">
      <c r="A1" s="218" t="s">
        <v>68</v>
      </c>
      <c r="B1" s="218" t="s">
        <v>793</v>
      </c>
      <c r="C1" s="218" t="s">
        <v>795</v>
      </c>
      <c r="D1" s="218" t="s">
        <v>799</v>
      </c>
    </row>
    <row r="2" spans="1:10" s="113" customFormat="1" ht="23.25" customHeight="1">
      <c r="A2" s="218"/>
      <c r="B2" s="218"/>
      <c r="C2" s="218"/>
      <c r="D2" s="218"/>
    </row>
    <row r="3" spans="1:10" s="113" customFormat="1">
      <c r="A3" s="138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9"/>
      <c r="B50" s="96"/>
      <c r="C50" s="96"/>
      <c r="D50" s="96"/>
    </row>
    <row r="51" spans="1:4" s="113" customFormat="1">
      <c r="A51" s="139"/>
      <c r="B51" s="96"/>
      <c r="C51" s="96"/>
      <c r="D51" s="96"/>
    </row>
    <row r="52" spans="1:4" s="113" customFormat="1">
      <c r="A52" s="139"/>
      <c r="B52" s="96"/>
      <c r="C52" s="96"/>
      <c r="D52" s="96"/>
    </row>
    <row r="53" spans="1:4" s="113" customFormat="1">
      <c r="A53" s="139"/>
      <c r="B53" s="96"/>
      <c r="C53" s="96"/>
      <c r="D53" s="96"/>
    </row>
    <row r="54" spans="1:4" s="113" customFormat="1">
      <c r="A54" s="139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 xr:uid="{00000000-0002-0000-0F00-000000000000}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F00-000001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F00-000002000000}">
          <x14:formula1>
            <xm:f>الدوائر!#REF!</xm:f>
          </x14:formula1>
          <xm:sqref>D3:D1048576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75"/>
  <sheetViews>
    <sheetView rightToLeft="1" workbookViewId="0">
      <selection activeCell="C6" sqref="C6"/>
    </sheetView>
  </sheetViews>
  <sheetFormatPr defaultColWidth="9.1796875" defaultRowHeight="14.5"/>
  <cols>
    <col min="1" max="1" width="35.26953125" bestFit="1" customWidth="1"/>
    <col min="2" max="2" width="23.81640625" style="9" bestFit="1" customWidth="1"/>
    <col min="3" max="3" width="9.1796875" style="93"/>
    <col min="4" max="4" width="23.81640625" style="117" bestFit="1" customWidth="1"/>
    <col min="5" max="5" width="9.1796875" style="117"/>
    <col min="6" max="6" width="9.1796875" style="117" hidden="1" customWidth="1"/>
    <col min="7" max="27" width="9.1796875" style="117"/>
  </cols>
  <sheetData>
    <row r="1" spans="1:6">
      <c r="A1" s="223" t="s">
        <v>82</v>
      </c>
      <c r="B1" s="223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24" t="s">
        <v>780</v>
      </c>
      <c r="B6" s="224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21" t="s">
        <v>749</v>
      </c>
      <c r="B9" s="222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21" t="s">
        <v>73</v>
      </c>
      <c r="B12" s="222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21" t="s">
        <v>76</v>
      </c>
      <c r="B15" s="222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21" t="s">
        <v>78</v>
      </c>
      <c r="B17" s="222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21" t="s">
        <v>747</v>
      </c>
      <c r="B19" s="222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21" t="s">
        <v>784</v>
      </c>
      <c r="B21" s="222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 xr:uid="{00000000-0002-0000-1000-000000000000}">
      <formula1>$F$6:$F$7</formula1>
    </dataValidation>
    <dataValidation type="decimal" allowBlank="1" showInputMessage="1" showErrorMessage="1" sqref="B2:B5" xr:uid="{00000000-0002-0000-1000-000001000000}">
      <formula1>0</formula1>
      <formula2>100000</formula2>
    </dataValidation>
    <dataValidation type="date" allowBlank="1" showInputMessage="1" showErrorMessage="1" sqref="B23" xr:uid="{00000000-0002-0000-1000-000002000000}">
      <formula1>1</formula1>
      <formula2>54789</formula2>
    </dataValidation>
    <dataValidation type="whole" allowBlank="1" showInputMessage="1" showErrorMessage="1" sqref="B24" xr:uid="{00000000-0002-0000-1000-000003000000}">
      <formula1>0</formula1>
      <formula2>1000</formula2>
    </dataValidation>
    <dataValidation type="decimal" allowBlank="1" showInputMessage="1" showErrorMessage="1" sqref="B7:B8" xr:uid="{00000000-0002-0000-1000-000004000000}">
      <formula1>0</formula1>
      <formula2>1000000000000</formula2>
    </dataValidation>
    <dataValidation type="decimal" allowBlank="1" showInputMessage="1" showErrorMessage="1" sqref="B10:B11 B13:B14 B16 B18 B20" xr:uid="{00000000-0002-0000-1000-000005000000}">
      <formula1>0</formula1>
      <formula2>10000000000</formula2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B189"/>
  <sheetViews>
    <sheetView rightToLeft="1" topLeftCell="A42" workbookViewId="0">
      <selection activeCell="B48" sqref="B48"/>
    </sheetView>
  </sheetViews>
  <sheetFormatPr defaultColWidth="9.1796875" defaultRowHeight="14.5"/>
  <cols>
    <col min="1" max="1" width="27.54296875" customWidth="1"/>
    <col min="2" max="2" width="28.54296875" customWidth="1"/>
    <col min="3" max="6" width="9.1796875" style="117"/>
    <col min="7" max="7" width="0" style="117" hidden="1" customWidth="1"/>
    <col min="8" max="28" width="9.1796875" style="117"/>
  </cols>
  <sheetData>
    <row r="1" spans="1:7">
      <c r="A1" s="225" t="s">
        <v>83</v>
      </c>
      <c r="B1" s="225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3" t="s">
        <v>85</v>
      </c>
      <c r="B5" s="226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 t="s">
        <v>863</v>
      </c>
      <c r="B58" s="10"/>
    </row>
    <row r="59" spans="1:2">
      <c r="A59" s="10" t="s">
        <v>864</v>
      </c>
      <c r="B59" s="10"/>
    </row>
    <row r="60" spans="1:2">
      <c r="A60" s="10" t="s">
        <v>865</v>
      </c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 xr:uid="{00000000-0002-0000-1100-000000000000}">
      <formula1>$G$5:$G$35</formula1>
    </dataValidation>
    <dataValidation type="date" allowBlank="1" showInputMessage="1" showErrorMessage="1" sqref="B2" xr:uid="{00000000-0002-0000-1100-000001000000}">
      <formula1>1</formula1>
      <formula2>54789</formula2>
    </dataValidation>
    <dataValidation type="list" allowBlank="1" showInputMessage="1" showErrorMessage="1" sqref="B49:B56 B58:B63" xr:uid="{00000000-0002-0000-1100-000002000000}">
      <formula1>$B$6:$B$47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9"/>
  <sheetViews>
    <sheetView rightToLeft="1" workbookViewId="0">
      <selection activeCell="B7" sqref="B7:B10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2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9"/>
  <sheetViews>
    <sheetView rightToLeft="1" topLeftCell="A493" zoomScale="75" zoomScaleNormal="75" workbookViewId="0">
      <selection activeCell="B512" sqref="B512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79" t="s">
        <v>30</v>
      </c>
      <c r="B1" s="179"/>
      <c r="C1" s="179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7" t="s">
        <v>60</v>
      </c>
      <c r="B2" s="187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4" t="s">
        <v>578</v>
      </c>
      <c r="B3" s="18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0" t="s">
        <v>124</v>
      </c>
      <c r="B4" s="18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0" t="s">
        <v>125</v>
      </c>
      <c r="B11" s="18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0" t="s">
        <v>145</v>
      </c>
      <c r="B38" s="18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0" t="s">
        <v>158</v>
      </c>
      <c r="B61" s="18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4" t="s">
        <v>579</v>
      </c>
      <c r="B67" s="18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0" t="s">
        <v>163</v>
      </c>
      <c r="B68" s="18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5" t="s">
        <v>62</v>
      </c>
      <c r="B114" s="18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2" t="s">
        <v>580</v>
      </c>
      <c r="B115" s="18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0" t="s">
        <v>195</v>
      </c>
      <c r="B116" s="18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0" t="s">
        <v>202</v>
      </c>
      <c r="B135" s="18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2" t="s">
        <v>581</v>
      </c>
      <c r="B152" s="18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0" t="s">
        <v>208</v>
      </c>
      <c r="B153" s="18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7" t="s">
        <v>843</v>
      </c>
      <c r="B197" s="17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79" t="s">
        <v>67</v>
      </c>
      <c r="B256" s="179"/>
      <c r="C256" s="179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1" t="s">
        <v>60</v>
      </c>
      <c r="B257" s="172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7" t="s">
        <v>266</v>
      </c>
      <c r="B258" s="168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5" t="s">
        <v>267</v>
      </c>
      <c r="B259" s="16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9" t="s">
        <v>268</v>
      </c>
      <c r="B260" s="170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9" t="s">
        <v>269</v>
      </c>
      <c r="B263" s="17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9" t="s">
        <v>601</v>
      </c>
      <c r="B314" s="17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5" t="s">
        <v>270</v>
      </c>
      <c r="B339" s="16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9" t="s">
        <v>271</v>
      </c>
      <c r="B340" s="170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9" t="s">
        <v>357</v>
      </c>
      <c r="B444" s="17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9" t="s">
        <v>388</v>
      </c>
      <c r="B482" s="170"/>
      <c r="C482" s="32">
        <v>0</v>
      </c>
      <c r="D482" s="32">
        <v>0</v>
      </c>
      <c r="E482" s="32">
        <v>0</v>
      </c>
    </row>
    <row r="483" spans="1:10">
      <c r="A483" s="175" t="s">
        <v>389</v>
      </c>
      <c r="B483" s="17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9" t="s">
        <v>390</v>
      </c>
      <c r="B484" s="17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9" t="s">
        <v>410</v>
      </c>
      <c r="B504" s="170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9" t="s">
        <v>947</v>
      </c>
      <c r="B509" s="170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69" t="s">
        <v>414</v>
      </c>
      <c r="B510" s="170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9" t="s">
        <v>426</v>
      </c>
      <c r="B523" s="170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9" t="s">
        <v>432</v>
      </c>
      <c r="B529" s="170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9" t="s">
        <v>441</v>
      </c>
      <c r="B539" s="170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3" t="s">
        <v>449</v>
      </c>
      <c r="B548" s="17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9" t="s">
        <v>450</v>
      </c>
      <c r="B549" s="170"/>
      <c r="C549" s="32"/>
      <c r="D549" s="32">
        <f>C549</f>
        <v>0</v>
      </c>
      <c r="E549" s="32">
        <f>D549</f>
        <v>0</v>
      </c>
    </row>
    <row r="550" spans="1:10" outlineLevel="1">
      <c r="A550" s="169" t="s">
        <v>451</v>
      </c>
      <c r="B550" s="170"/>
      <c r="C550" s="32">
        <v>0</v>
      </c>
      <c r="D550" s="32">
        <f>C550</f>
        <v>0</v>
      </c>
      <c r="E550" s="32">
        <f>D550</f>
        <v>0</v>
      </c>
    </row>
    <row r="551" spans="1:10">
      <c r="A551" s="167" t="s">
        <v>455</v>
      </c>
      <c r="B551" s="168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5" t="s">
        <v>456</v>
      </c>
      <c r="B552" s="16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9" t="s">
        <v>457</v>
      </c>
      <c r="B553" s="170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9" t="s">
        <v>461</v>
      </c>
      <c r="B557" s="170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1" t="s">
        <v>62</v>
      </c>
      <c r="B560" s="172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7" t="s">
        <v>464</v>
      </c>
      <c r="B561" s="168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5" t="s">
        <v>465</v>
      </c>
      <c r="B562" s="16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9" t="s">
        <v>466</v>
      </c>
      <c r="B563" s="170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69" t="s">
        <v>467</v>
      </c>
      <c r="B568" s="170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9" t="s">
        <v>472</v>
      </c>
      <c r="B569" s="170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9" t="s">
        <v>473</v>
      </c>
      <c r="B570" s="170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9" t="s">
        <v>480</v>
      </c>
      <c r="B577" s="170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9" t="s">
        <v>481</v>
      </c>
      <c r="B578" s="170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69" t="s">
        <v>485</v>
      </c>
      <c r="B582" s="170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69" t="s">
        <v>488</v>
      </c>
      <c r="B585" s="170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9" t="s">
        <v>489</v>
      </c>
      <c r="B586" s="170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69" t="s">
        <v>490</v>
      </c>
      <c r="B587" s="170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9" t="s">
        <v>491</v>
      </c>
      <c r="B588" s="170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9" t="s">
        <v>498</v>
      </c>
      <c r="B593" s="170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9" t="s">
        <v>502</v>
      </c>
      <c r="B596" s="170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9" t="s">
        <v>503</v>
      </c>
      <c r="B600" s="170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69" t="s">
        <v>506</v>
      </c>
      <c r="B604" s="170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9" t="s">
        <v>513</v>
      </c>
      <c r="B611" s="170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9" t="s">
        <v>519</v>
      </c>
      <c r="B617" s="170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69" t="s">
        <v>531</v>
      </c>
      <c r="B629" s="170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5" t="s">
        <v>541</v>
      </c>
      <c r="B639" s="16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9" t="s">
        <v>542</v>
      </c>
      <c r="B640" s="170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9" t="s">
        <v>543</v>
      </c>
      <c r="B641" s="170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9" t="s">
        <v>544</v>
      </c>
      <c r="B642" s="170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5" t="s">
        <v>545</v>
      </c>
      <c r="B643" s="16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9" t="s">
        <v>546</v>
      </c>
      <c r="B644" s="170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9" t="s">
        <v>547</v>
      </c>
      <c r="B645" s="170"/>
      <c r="C645" s="32">
        <v>0</v>
      </c>
      <c r="D645" s="32">
        <f>C645</f>
        <v>0</v>
      </c>
      <c r="E645" s="32">
        <f>D645</f>
        <v>0</v>
      </c>
    </row>
    <row r="646" spans="1:10">
      <c r="A646" s="165" t="s">
        <v>548</v>
      </c>
      <c r="B646" s="16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9" t="s">
        <v>549</v>
      </c>
      <c r="B647" s="170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9" t="s">
        <v>550</v>
      </c>
      <c r="B652" s="170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9" t="s">
        <v>551</v>
      </c>
      <c r="B653" s="170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9" t="s">
        <v>552</v>
      </c>
      <c r="B654" s="170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9" t="s">
        <v>553</v>
      </c>
      <c r="B661" s="170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9" t="s">
        <v>554</v>
      </c>
      <c r="B662" s="170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9" t="s">
        <v>555</v>
      </c>
      <c r="B666" s="170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9" t="s">
        <v>556</v>
      </c>
      <c r="B669" s="170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9" t="s">
        <v>557</v>
      </c>
      <c r="B670" s="170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9" t="s">
        <v>558</v>
      </c>
      <c r="B671" s="170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9" t="s">
        <v>559</v>
      </c>
      <c r="B672" s="170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9" t="s">
        <v>560</v>
      </c>
      <c r="B677" s="170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9" t="s">
        <v>561</v>
      </c>
      <c r="B680" s="170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9" t="s">
        <v>562</v>
      </c>
      <c r="B684" s="170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9" t="s">
        <v>563</v>
      </c>
      <c r="B688" s="170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9" t="s">
        <v>564</v>
      </c>
      <c r="B695" s="170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9" t="s">
        <v>565</v>
      </c>
      <c r="B701" s="170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9" t="s">
        <v>566</v>
      </c>
      <c r="B713" s="170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9" t="s">
        <v>567</v>
      </c>
      <c r="B714" s="170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9" t="s">
        <v>568</v>
      </c>
      <c r="B715" s="170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9" t="s">
        <v>569</v>
      </c>
      <c r="B716" s="170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7" t="s">
        <v>570</v>
      </c>
      <c r="B717" s="168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5" t="s">
        <v>571</v>
      </c>
      <c r="B718" s="16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3" t="s">
        <v>851</v>
      </c>
      <c r="B719" s="164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3" t="s">
        <v>850</v>
      </c>
      <c r="B723" s="164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7" t="s">
        <v>577</v>
      </c>
      <c r="B726" s="168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5" t="s">
        <v>588</v>
      </c>
      <c r="B727" s="16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3" t="s">
        <v>849</v>
      </c>
      <c r="B728" s="164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3" t="s">
        <v>848</v>
      </c>
      <c r="B731" s="164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3" t="s">
        <v>846</v>
      </c>
      <c r="B734" s="164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3" t="s">
        <v>843</v>
      </c>
      <c r="B740" s="164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3" t="s">
        <v>842</v>
      </c>
      <c r="B742" s="164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3" t="s">
        <v>841</v>
      </c>
      <c r="B744" s="164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3" t="s">
        <v>836</v>
      </c>
      <c r="B751" s="164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3" t="s">
        <v>834</v>
      </c>
      <c r="B756" s="164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3" t="s">
        <v>830</v>
      </c>
      <c r="B761" s="164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3" t="s">
        <v>828</v>
      </c>
      <c r="B766" s="164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3" t="s">
        <v>826</v>
      </c>
      <c r="B768" s="164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3" t="s">
        <v>823</v>
      </c>
      <c r="B772" s="164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3" t="s">
        <v>817</v>
      </c>
      <c r="B778" s="164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 xr:uid="{00000000-0002-0000-0100-000000000000}">
      <formula1>0</formula1>
    </dataValidation>
    <dataValidation type="custom" allowBlank="1" showInputMessage="1" showErrorMessage="1" sqref="J560" xr:uid="{00000000-0002-0000-0100-000001000000}">
      <formula1>C259+C374</formula1>
    </dataValidation>
    <dataValidation type="custom" allowBlank="1" showInputMessage="1" showErrorMessage="1" sqref="J483 J1:J4 J551:J552 J561:J562 J339 J548" xr:uid="{00000000-0002-0000-0100-000002000000}">
      <formula1>C2+C114</formula1>
    </dataValidation>
    <dataValidation type="custom" allowBlank="1" showInputMessage="1" showErrorMessage="1" sqref="J256:J259" xr:uid="{00000000-0002-0000-0100-000003000000}">
      <formula1>C257+C372</formula1>
    </dataValidation>
    <dataValidation type="custom" allowBlank="1" showInputMessage="1" showErrorMessage="1" sqref="J11" xr:uid="{00000000-0002-0000-0100-000004000000}">
      <formula1>C12+C136</formula1>
    </dataValidation>
    <dataValidation type="custom" allowBlank="1" showInputMessage="1" showErrorMessage="1" sqref="J639 J643 J717:J718 J646 J726:J727" xr:uid="{00000000-0002-0000-0100-000005000000}">
      <formula1>C640+C794</formula1>
    </dataValidation>
    <dataValidation type="custom" allowBlank="1" showInputMessage="1" showErrorMessage="1" sqref="J97 J38 J61 J67:J68" xr:uid="{00000000-0002-0000-0100-000006000000}">
      <formula1>C39+C261</formula1>
    </dataValidation>
    <dataValidation type="custom" allowBlank="1" showInputMessage="1" showErrorMessage="1" sqref="J135" xr:uid="{00000000-0002-0000-0100-000007000000}">
      <formula1>C136+C349</formula1>
    </dataValidation>
    <dataValidation type="custom" allowBlank="1" showInputMessage="1" showErrorMessage="1" sqref="J163" xr:uid="{00000000-0002-0000-0100-000008000000}">
      <formula1>C164+C360</formula1>
    </dataValidation>
    <dataValidation type="custom" allowBlank="1" showInputMessage="1" showErrorMessage="1" sqref="J170" xr:uid="{00000000-0002-0000-0100-000009000000}">
      <formula1>C171+C363</formula1>
    </dataValidation>
    <dataValidation type="custom" allowBlank="1" showInputMessage="1" showErrorMessage="1" sqref="J177:J178" xr:uid="{00000000-0002-0000-0100-00000A000000}">
      <formula1>C178+C366</formula1>
    </dataValidation>
    <dataValidation type="custom" allowBlank="1" showInputMessage="1" showErrorMessage="1" sqref="J152:J153" xr:uid="{00000000-0002-0000-0100-00000B000000}">
      <formula1>C153+C355</formula1>
    </dataValidation>
    <dataValidation type="custom" allowBlank="1" showInputMessage="1" showErrorMessage="1" sqref="J114:J116" xr:uid="{00000000-0002-0000-0100-00000C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9"/>
  <sheetViews>
    <sheetView rightToLeft="1" workbookViewId="0">
      <selection activeCell="E17" sqref="E17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0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3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9"/>
  <sheetViews>
    <sheetView rightToLeft="1" workbookViewId="0">
      <selection activeCell="B8" sqref="B8"/>
    </sheetView>
  </sheetViews>
  <sheetFormatPr defaultColWidth="11.453125" defaultRowHeight="14.5"/>
  <cols>
    <col min="1" max="1" width="39.269531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42700</v>
      </c>
    </row>
    <row r="3" spans="1:2">
      <c r="A3" s="10" t="s">
        <v>98</v>
      </c>
      <c r="B3" s="12">
        <v>42517</v>
      </c>
    </row>
    <row r="4" spans="1:2">
      <c r="A4" s="10" t="s">
        <v>99</v>
      </c>
      <c r="B4" s="12">
        <v>42579</v>
      </c>
    </row>
    <row r="5" spans="1:2">
      <c r="A5" s="10" t="s">
        <v>100</v>
      </c>
      <c r="B5" s="12">
        <v>42698</v>
      </c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>
        <v>42391</v>
      </c>
    </row>
    <row r="8" spans="1:2">
      <c r="A8" s="10" t="s">
        <v>102</v>
      </c>
      <c r="B8" s="12">
        <v>42486</v>
      </c>
    </row>
    <row r="9" spans="1:2">
      <c r="A9" s="10" t="s">
        <v>99</v>
      </c>
      <c r="B9" s="12">
        <v>42544</v>
      </c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 t="s">
        <v>953</v>
      </c>
      <c r="B12" s="12">
        <v>42493</v>
      </c>
    </row>
    <row r="13" spans="1:2">
      <c r="A13" s="10" t="s">
        <v>954</v>
      </c>
      <c r="B13" s="12">
        <v>42642</v>
      </c>
    </row>
    <row r="14" spans="1:2">
      <c r="A14" s="10" t="s">
        <v>955</v>
      </c>
      <c r="B14" s="12">
        <v>42676</v>
      </c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400-000000000000}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19"/>
  <sheetViews>
    <sheetView rightToLeft="1" workbookViewId="0">
      <selection activeCell="B8" sqref="B8"/>
    </sheetView>
  </sheetViews>
  <sheetFormatPr defaultColWidth="11.453125" defaultRowHeight="14.5"/>
  <cols>
    <col min="1" max="1" width="28.54296875" customWidth="1"/>
    <col min="2" max="2" width="23.179687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42789</v>
      </c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>
        <v>42755</v>
      </c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500-000000000000}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Q29"/>
  <sheetViews>
    <sheetView rightToLeft="1" zoomScale="120" zoomScaleNormal="120" workbookViewId="0">
      <selection activeCell="G12" sqref="G12"/>
    </sheetView>
  </sheetViews>
  <sheetFormatPr defaultColWidth="9.1796875" defaultRowHeight="14.5"/>
  <cols>
    <col min="1" max="1" width="22.453125" style="10" customWidth="1"/>
    <col min="2" max="2" width="10.26953125" style="10" customWidth="1"/>
    <col min="3" max="3" width="10.54296875" style="10" customWidth="1"/>
    <col min="4" max="4" width="39.453125" style="110" customWidth="1"/>
    <col min="5" max="10" width="9.1796875" style="117"/>
    <col min="11" max="12" width="0" style="117" hidden="1" customWidth="1"/>
    <col min="13" max="43" width="9.179687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5">
      <c r="A2" s="13"/>
      <c r="D2" s="10"/>
    </row>
    <row r="3" spans="1:12" ht="15.5">
      <c r="A3" s="13"/>
      <c r="D3" s="10"/>
      <c r="K3" s="117" t="s">
        <v>756</v>
      </c>
      <c r="L3" s="117" t="s">
        <v>758</v>
      </c>
    </row>
    <row r="4" spans="1:12" ht="15.5">
      <c r="A4" s="13"/>
      <c r="D4" s="10"/>
      <c r="K4" s="117" t="s">
        <v>757</v>
      </c>
      <c r="L4" s="117" t="s">
        <v>759</v>
      </c>
    </row>
    <row r="5" spans="1:12" ht="15.5">
      <c r="A5" s="13"/>
      <c r="D5" s="10"/>
      <c r="L5" s="117" t="s">
        <v>760</v>
      </c>
    </row>
    <row r="6" spans="1:12" ht="15.5">
      <c r="A6" s="13"/>
      <c r="D6" s="10"/>
      <c r="L6" s="117" t="s">
        <v>761</v>
      </c>
    </row>
    <row r="7" spans="1:12" ht="15.5">
      <c r="A7" s="13"/>
      <c r="D7" s="10"/>
    </row>
    <row r="8" spans="1:12" ht="15.5">
      <c r="A8" s="13"/>
      <c r="D8" s="10"/>
    </row>
    <row r="9" spans="1:12" ht="15.5">
      <c r="A9" s="13"/>
    </row>
    <row r="10" spans="1:12" ht="15.5">
      <c r="A10" s="13"/>
    </row>
    <row r="11" spans="1:12" ht="15.5">
      <c r="A11" s="13"/>
    </row>
    <row r="12" spans="1:12" ht="15.5">
      <c r="A12" s="13"/>
    </row>
    <row r="13" spans="1:12" ht="15.5">
      <c r="A13" s="13"/>
    </row>
    <row r="14" spans="1:12" ht="15.5">
      <c r="A14" s="13"/>
    </row>
    <row r="15" spans="1:12" ht="15.5">
      <c r="A15" s="13"/>
    </row>
    <row r="16" spans="1:12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 xr:uid="{00000000-0002-0000-1600-000000000000}">
      <formula1>$K$3:$K$4</formula1>
    </dataValidation>
    <dataValidation type="list" allowBlank="1" showInputMessage="1" showErrorMessage="1" sqref="C2:C1048576" xr:uid="{00000000-0002-0000-1600-000001000000}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J29"/>
  <sheetViews>
    <sheetView rightToLeft="1" zoomScale="110" zoomScaleNormal="110" workbookViewId="0">
      <selection activeCell="A15" sqref="A2:A15"/>
    </sheetView>
  </sheetViews>
  <sheetFormatPr defaultColWidth="9.1796875" defaultRowHeight="14.5"/>
  <cols>
    <col min="1" max="1" width="30.453125" style="10" customWidth="1"/>
    <col min="2" max="2" width="10.26953125" style="10" customWidth="1"/>
    <col min="3" max="3" width="29.453125" style="110" customWidth="1"/>
    <col min="4" max="9" width="9.1796875" style="117"/>
    <col min="10" max="11" width="0" style="117" hidden="1" customWidth="1"/>
    <col min="12" max="36" width="9.179687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5">
      <c r="A2" s="13"/>
    </row>
    <row r="3" spans="1:36" ht="15.5">
      <c r="A3" s="13"/>
      <c r="J3" s="117" t="s">
        <v>756</v>
      </c>
      <c r="K3" s="117" t="s">
        <v>758</v>
      </c>
    </row>
    <row r="4" spans="1:36" ht="15.5">
      <c r="A4" s="13"/>
      <c r="J4" s="117" t="s">
        <v>757</v>
      </c>
      <c r="K4" s="117" t="s">
        <v>759</v>
      </c>
    </row>
    <row r="5" spans="1:36" ht="15.5">
      <c r="A5" s="13"/>
      <c r="K5" s="117" t="s">
        <v>760</v>
      </c>
    </row>
    <row r="6" spans="1:36" ht="15.5">
      <c r="A6" s="13"/>
      <c r="K6" s="117" t="s">
        <v>761</v>
      </c>
    </row>
    <row r="7" spans="1:36" ht="15.5">
      <c r="A7" s="13"/>
    </row>
    <row r="8" spans="1:36" ht="15.5">
      <c r="A8" s="13"/>
    </row>
    <row r="9" spans="1:36" ht="15.5">
      <c r="A9" s="13"/>
    </row>
    <row r="10" spans="1:36" ht="15.5">
      <c r="A10" s="13"/>
    </row>
    <row r="11" spans="1:36" ht="15.5">
      <c r="A11" s="13"/>
    </row>
    <row r="12" spans="1:36" ht="15.5">
      <c r="A12" s="13"/>
    </row>
    <row r="13" spans="1:36" ht="15.5">
      <c r="A13" s="13"/>
    </row>
    <row r="14" spans="1:36" ht="15.5">
      <c r="A14" s="13"/>
    </row>
    <row r="15" spans="1:36" ht="15.5">
      <c r="A15" s="13"/>
    </row>
    <row r="16" spans="1:36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 xr:uid="{00000000-0002-0000-1700-000000000000}">
      <formula1>$J$3:$J$4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B1"/>
  <sheetViews>
    <sheetView rightToLeft="1" topLeftCell="A19" workbookViewId="0">
      <selection activeCell="A34" sqref="A1:A34"/>
    </sheetView>
  </sheetViews>
  <sheetFormatPr defaultColWidth="9.1796875" defaultRowHeight="14.5"/>
  <cols>
    <col min="1" max="1" width="38.453125" style="10" customWidth="1"/>
    <col min="2" max="28" width="9.1796875" style="117"/>
  </cols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BA478"/>
  <sheetViews>
    <sheetView rightToLeft="1" workbookViewId="0">
      <selection activeCell="F3" sqref="F3"/>
    </sheetView>
  </sheetViews>
  <sheetFormatPr defaultColWidth="9.1796875" defaultRowHeight="14.5"/>
  <cols>
    <col min="1" max="1" width="4" style="70" bestFit="1" customWidth="1"/>
    <col min="2" max="2" width="20.54296875" style="10" bestFit="1" customWidth="1"/>
    <col min="3" max="3" width="19.81640625" style="10" bestFit="1" customWidth="1"/>
    <col min="4" max="4" width="9.26953125" style="10" bestFit="1" customWidth="1"/>
    <col min="5" max="5" width="10.1796875" style="10" bestFit="1" customWidth="1"/>
    <col min="6" max="6" width="19" style="10" bestFit="1" customWidth="1"/>
    <col min="7" max="7" width="9.7265625" style="10" bestFit="1" customWidth="1"/>
    <col min="8" max="12" width="9.1796875" style="10"/>
    <col min="13" max="13" width="14.1796875" style="67" bestFit="1" customWidth="1"/>
    <col min="14" max="14" width="15.1796875" style="67" customWidth="1"/>
    <col min="15" max="15" width="19" style="67" customWidth="1"/>
    <col min="16" max="16" width="14" style="67" bestFit="1" customWidth="1"/>
    <col min="17" max="17" width="16.54296875" style="67" bestFit="1" customWidth="1"/>
    <col min="18" max="18" width="14" style="67" bestFit="1" customWidth="1"/>
    <col min="19" max="19" width="14.1796875" style="67" bestFit="1" customWidth="1"/>
    <col min="20" max="20" width="15.1796875" style="67" customWidth="1"/>
    <col min="21" max="21" width="19" style="67" customWidth="1"/>
    <col min="22" max="22" width="14" style="67" bestFit="1" customWidth="1"/>
    <col min="23" max="23" width="16.54296875" style="67" bestFit="1" customWidth="1"/>
    <col min="24" max="24" width="14" style="67" bestFit="1" customWidth="1"/>
    <col min="25" max="25" width="13.81640625" style="12" customWidth="1"/>
    <col min="26" max="26" width="15" style="12" customWidth="1"/>
    <col min="27" max="27" width="15.26953125" style="12" customWidth="1"/>
    <col min="28" max="28" width="16.54296875" style="12" customWidth="1"/>
    <col min="29" max="30" width="14.81640625" style="12" customWidth="1"/>
    <col min="31" max="31" width="9.1796875" style="10"/>
    <col min="32" max="32" width="11" style="10" customWidth="1"/>
    <col min="33" max="33" width="9.54296875" style="68" bestFit="1" customWidth="1"/>
    <col min="34" max="34" width="16.54296875" style="12" bestFit="1" customWidth="1"/>
    <col min="35" max="35" width="66.81640625" style="10" customWidth="1"/>
    <col min="43" max="43" width="9.1796875" style="54" customWidth="1"/>
    <col min="44" max="44" width="11.81640625" style="54" customWidth="1"/>
    <col min="45" max="45" width="26.26953125" style="55" customWidth="1"/>
    <col min="46" max="46" width="9.1796875" style="54" customWidth="1"/>
    <col min="47" max="47" width="10.1796875" style="54" bestFit="1" customWidth="1"/>
  </cols>
  <sheetData>
    <row r="1" spans="1:53">
      <c r="B1" s="229" t="s">
        <v>602</v>
      </c>
      <c r="C1" s="231" t="s">
        <v>603</v>
      </c>
      <c r="D1" s="231" t="s">
        <v>604</v>
      </c>
      <c r="E1" s="231" t="s">
        <v>605</v>
      </c>
      <c r="F1" s="231" t="s">
        <v>606</v>
      </c>
      <c r="G1" s="231" t="s">
        <v>607</v>
      </c>
      <c r="H1" s="231" t="s">
        <v>608</v>
      </c>
      <c r="I1" s="231" t="s">
        <v>609</v>
      </c>
      <c r="J1" s="231" t="s">
        <v>610</v>
      </c>
      <c r="K1" s="231" t="s">
        <v>611</v>
      </c>
      <c r="L1" s="231" t="s">
        <v>612</v>
      </c>
      <c r="M1" s="227" t="s">
        <v>737</v>
      </c>
      <c r="N1" s="235" t="s">
        <v>613</v>
      </c>
      <c r="O1" s="235"/>
      <c r="P1" s="235"/>
      <c r="Q1" s="235"/>
      <c r="R1" s="235"/>
      <c r="S1" s="227" t="s">
        <v>738</v>
      </c>
      <c r="T1" s="235" t="s">
        <v>613</v>
      </c>
      <c r="U1" s="235"/>
      <c r="V1" s="235"/>
      <c r="W1" s="235"/>
      <c r="X1" s="235"/>
      <c r="Y1" s="236" t="s">
        <v>614</v>
      </c>
      <c r="Z1" s="236" t="s">
        <v>615</v>
      </c>
      <c r="AA1" s="236" t="s">
        <v>616</v>
      </c>
      <c r="AB1" s="236" t="s">
        <v>617</v>
      </c>
      <c r="AC1" s="236" t="s">
        <v>618</v>
      </c>
      <c r="AD1" s="236" t="s">
        <v>619</v>
      </c>
      <c r="AE1" s="238" t="s">
        <v>620</v>
      </c>
      <c r="AF1" s="240" t="s">
        <v>621</v>
      </c>
      <c r="AG1" s="242" t="s">
        <v>622</v>
      </c>
      <c r="AH1" s="244" t="s">
        <v>623</v>
      </c>
      <c r="AI1" s="233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5" thickBot="1">
      <c r="B2" s="230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28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28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7"/>
      <c r="Z2" s="237"/>
      <c r="AA2" s="237"/>
      <c r="AB2" s="237"/>
      <c r="AC2" s="237"/>
      <c r="AD2" s="237"/>
      <c r="AE2" s="239"/>
      <c r="AF2" s="241"/>
      <c r="AG2" s="243"/>
      <c r="AH2" s="245"/>
      <c r="AI2" s="234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 xr:uid="{00000000-0002-0000-1900-000000000000}">
      <formula1>$BA:$BA</formula1>
    </dataValidation>
    <dataValidation type="list" allowBlank="1" showInputMessage="1" showErrorMessage="1" sqref="F1:F358" xr:uid="{00000000-0002-0000-1900-000001000000}">
      <formula1>$AQ$3:$AQ$4</formula1>
    </dataValidation>
    <dataValidation type="list" allowBlank="1" showInputMessage="1" showErrorMessage="1" sqref="E1:E358" xr:uid="{00000000-0002-0000-1900-000002000000}">
      <formula1>$AU$3:$AU$7</formula1>
    </dataValidation>
    <dataValidation type="list" allowBlank="1" showInputMessage="1" showErrorMessage="1" sqref="D1:D358" xr:uid="{00000000-0002-0000-1900-000003000000}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P40"/>
  <sheetViews>
    <sheetView rightToLeft="1" zoomScale="130" zoomScaleNormal="130" workbookViewId="0">
      <selection activeCell="I13" sqref="I13"/>
    </sheetView>
  </sheetViews>
  <sheetFormatPr defaultColWidth="9.1796875" defaultRowHeight="14.5"/>
  <cols>
    <col min="1" max="1" width="14.453125" style="10" bestFit="1" customWidth="1"/>
    <col min="2" max="2" width="16.7265625" style="10" customWidth="1"/>
    <col min="3" max="3" width="13.453125" style="10" customWidth="1"/>
    <col min="4" max="4" width="15.81640625" style="10" bestFit="1" customWidth="1"/>
    <col min="5" max="5" width="9.1796875" style="10"/>
    <col min="6" max="6" width="10.1796875" style="10" bestFit="1" customWidth="1"/>
    <col min="7" max="7" width="9.1796875" style="10"/>
    <col min="8" max="10" width="9.1796875" style="117"/>
    <col min="11" max="13" width="0" style="117" hidden="1" customWidth="1"/>
    <col min="14" max="42" width="9.179687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3" spans="1:13">
      <c r="K3" s="117" t="s">
        <v>764</v>
      </c>
      <c r="L3" s="117" t="s">
        <v>772</v>
      </c>
      <c r="M3" s="117" t="s">
        <v>777</v>
      </c>
    </row>
    <row r="4" spans="1:13">
      <c r="K4" s="117" t="s">
        <v>765</v>
      </c>
      <c r="L4" s="117" t="s">
        <v>773</v>
      </c>
      <c r="M4" s="117" t="s">
        <v>778</v>
      </c>
    </row>
    <row r="5" spans="1:13">
      <c r="K5" s="117" t="s">
        <v>766</v>
      </c>
      <c r="L5" s="117" t="s">
        <v>774</v>
      </c>
      <c r="M5" s="117" t="s">
        <v>779</v>
      </c>
    </row>
    <row r="6" spans="1:13">
      <c r="K6" s="117" t="s">
        <v>767</v>
      </c>
      <c r="L6" s="117" t="s">
        <v>775</v>
      </c>
    </row>
    <row r="7" spans="1:13">
      <c r="K7" s="117" t="s">
        <v>768</v>
      </c>
      <c r="L7" s="117" t="s">
        <v>776</v>
      </c>
    </row>
    <row r="8" spans="1:13">
      <c r="K8" s="117" t="s">
        <v>769</v>
      </c>
    </row>
    <row r="9" spans="1:13">
      <c r="K9" s="117" t="s">
        <v>770</v>
      </c>
    </row>
    <row r="10" spans="1:13">
      <c r="K10" s="117" t="s">
        <v>771</v>
      </c>
    </row>
    <row r="12" spans="1:13">
      <c r="K12" s="117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 xr:uid="{00000000-0002-0000-1A00-000000000000}">
      <formula1>$K:$K</formula1>
    </dataValidation>
    <dataValidation type="list" allowBlank="1" showInputMessage="1" showErrorMessage="1" sqref="A2:A11 A23:A27 A20:A21 A13 A29:A1048576" xr:uid="{00000000-0002-0000-1A00-000001000000}">
      <formula1>$K$3:$K$10</formula1>
    </dataValidation>
    <dataValidation type="list" allowBlank="1" showInputMessage="1" showErrorMessage="1" sqref="F2:F1048576" xr:uid="{00000000-0002-0000-1A00-000002000000}">
      <formula1>$L$3:$L$7</formula1>
    </dataValidation>
    <dataValidation type="list" allowBlank="1" showInputMessage="1" showErrorMessage="1" sqref="G2:G1048576" xr:uid="{00000000-0002-0000-1A00-000003000000}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9"/>
  <sheetViews>
    <sheetView rightToLeft="1" workbookViewId="0">
      <selection activeCell="C15" sqref="C15"/>
    </sheetView>
  </sheetViews>
  <sheetFormatPr defaultColWidth="9.1796875" defaultRowHeight="14.5"/>
  <cols>
    <col min="1" max="1" width="36.1796875" bestFit="1" customWidth="1"/>
    <col min="2" max="2" width="22.453125" customWidth="1"/>
  </cols>
  <sheetData>
    <row r="1" spans="1:2" ht="15.5">
      <c r="A1" s="246" t="s">
        <v>815</v>
      </c>
      <c r="B1" s="246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719"/>
  <sheetViews>
    <sheetView rightToLeft="1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F69" sqref="F69"/>
    </sheetView>
  </sheetViews>
  <sheetFormatPr defaultColWidth="9.1796875" defaultRowHeight="14.5"/>
  <cols>
    <col min="1" max="1" width="11.7265625" bestFit="1" customWidth="1"/>
    <col min="2" max="2" width="4.54296875" style="82" bestFit="1" customWidth="1"/>
    <col min="3" max="3" width="30.1796875" bestFit="1" customWidth="1"/>
    <col min="7" max="7" width="14.26953125" bestFit="1" customWidth="1"/>
    <col min="8" max="8" width="12.54296875" bestFit="1" customWidth="1"/>
    <col min="9" max="9" width="11.5429687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/>
      <c r="G2" s="84">
        <f>SUM(D2:D8)</f>
        <v>0</v>
      </c>
      <c r="H2" s="84">
        <f t="shared" ref="H2:I2" si="0">SUM(E2:E8)</f>
        <v>0</v>
      </c>
      <c r="I2" s="84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/>
      <c r="G3" s="84"/>
      <c r="H3" s="84"/>
      <c r="I3" s="84"/>
    </row>
    <row r="4" spans="1:9">
      <c r="A4" s="84" t="s">
        <v>661</v>
      </c>
      <c r="B4" s="85"/>
      <c r="C4" s="84" t="s">
        <v>664</v>
      </c>
      <c r="D4" s="84"/>
      <c r="E4" s="84"/>
      <c r="F4" s="84"/>
      <c r="G4" s="84"/>
      <c r="H4" s="84"/>
      <c r="I4" s="84"/>
    </row>
    <row r="5" spans="1:9">
      <c r="A5" s="84" t="s">
        <v>661</v>
      </c>
      <c r="B5" s="85"/>
      <c r="C5" s="84" t="s">
        <v>665</v>
      </c>
      <c r="D5" s="84"/>
      <c r="E5" s="84"/>
      <c r="F5" s="84"/>
      <c r="G5" s="84"/>
      <c r="H5" s="84"/>
      <c r="I5" s="84"/>
    </row>
    <row r="6" spans="1:9">
      <c r="A6" s="84" t="s">
        <v>661</v>
      </c>
      <c r="B6" s="85"/>
      <c r="C6" s="84" t="s">
        <v>666</v>
      </c>
      <c r="D6" s="84"/>
      <c r="E6" s="84"/>
      <c r="F6" s="84"/>
      <c r="G6" s="84"/>
      <c r="H6" s="84"/>
      <c r="I6" s="84"/>
    </row>
    <row r="7" spans="1:9">
      <c r="A7" s="84" t="s">
        <v>661</v>
      </c>
      <c r="B7" s="85"/>
      <c r="C7" s="84" t="s">
        <v>667</v>
      </c>
      <c r="D7" s="84"/>
      <c r="E7" s="84"/>
      <c r="F7" s="84"/>
      <c r="G7" s="84"/>
      <c r="H7" s="84"/>
      <c r="I7" s="84"/>
    </row>
    <row r="8" spans="1:9">
      <c r="A8" s="84" t="s">
        <v>661</v>
      </c>
      <c r="B8" s="85"/>
      <c r="C8" s="84" t="s">
        <v>668</v>
      </c>
      <c r="D8" s="84"/>
      <c r="E8" s="84"/>
      <c r="F8" s="84"/>
      <c r="G8" s="84"/>
      <c r="H8" s="84"/>
      <c r="I8" s="84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/>
      <c r="G9" s="10">
        <f>SUM(D9:D22)</f>
        <v>0</v>
      </c>
      <c r="H9" s="10">
        <f t="shared" ref="H9:I9" si="1">SUM(E9:E22)</f>
        <v>0</v>
      </c>
      <c r="I9" s="10">
        <f t="shared" si="1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/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/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/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/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/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/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/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/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/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/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/>
      <c r="G23" s="84">
        <f>SUM(D23:D31)</f>
        <v>0</v>
      </c>
      <c r="H23" s="84">
        <f t="shared" ref="H23:I23" si="2">SUM(E23:E31)</f>
        <v>0</v>
      </c>
      <c r="I23" s="84">
        <f t="shared" si="2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/>
      <c r="G24" s="84"/>
      <c r="H24" s="84"/>
      <c r="I24" s="84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/>
      <c r="G25" s="84"/>
      <c r="H25" s="84"/>
      <c r="I25" s="84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/>
      <c r="G26" s="84"/>
      <c r="H26" s="84"/>
      <c r="I26" s="84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/>
      <c r="G27" s="84"/>
      <c r="H27" s="84"/>
      <c r="I27" s="84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/>
      <c r="G28" s="84"/>
      <c r="H28" s="84"/>
      <c r="I28" s="84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/>
      <c r="G29" s="84"/>
      <c r="H29" s="84"/>
      <c r="I29" s="84"/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/>
      <c r="G30" s="84"/>
      <c r="H30" s="84"/>
      <c r="I30" s="84"/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/>
      <c r="G31" s="84"/>
      <c r="H31" s="84"/>
      <c r="I31" s="84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/>
      <c r="G32" s="10">
        <f>SUM(D32:D34)</f>
        <v>0</v>
      </c>
      <c r="H32" s="10">
        <f t="shared" ref="H32:I32" si="3">SUM(E32:E34)</f>
        <v>0</v>
      </c>
      <c r="I32" s="10">
        <f t="shared" si="3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/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/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/>
      <c r="G35" s="84">
        <f>SUM(D35:D37)</f>
        <v>0</v>
      </c>
      <c r="H35" s="84">
        <f t="shared" ref="H35:I35" si="4">SUM(E35:E37)</f>
        <v>0</v>
      </c>
      <c r="I35" s="84">
        <f t="shared" si="4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/>
      <c r="G36" s="84"/>
      <c r="H36" s="84"/>
      <c r="I36" s="84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/>
      <c r="G37" s="84"/>
      <c r="H37" s="84"/>
      <c r="I37" s="84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/>
      <c r="G38" s="10">
        <f>SUM(D38:D44)</f>
        <v>0</v>
      </c>
      <c r="H38" s="10">
        <f t="shared" ref="H38:I38" si="5">SUM(E38:E44)</f>
        <v>0</v>
      </c>
      <c r="I38" s="10">
        <f t="shared" si="5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/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/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/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/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/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/>
      <c r="G45" s="84">
        <f>SUM(D45:D46)</f>
        <v>0</v>
      </c>
      <c r="H45" s="84">
        <f t="shared" ref="H45:I45" si="6">SUM(E45:E46)</f>
        <v>0</v>
      </c>
      <c r="I45" s="84">
        <f t="shared" si="6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/>
      <c r="G46" s="84"/>
      <c r="H46" s="84"/>
      <c r="I46" s="84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/>
      <c r="G49" s="84">
        <f>SUM(D49:D57)</f>
        <v>0</v>
      </c>
      <c r="H49" s="84">
        <f t="shared" ref="H49:I49" si="8">SUM(E49:E57)</f>
        <v>0</v>
      </c>
      <c r="I49" s="84">
        <f t="shared" si="8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/>
      <c r="G50" s="84"/>
      <c r="H50" s="84"/>
      <c r="I50" s="84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/>
      <c r="G51" s="84"/>
      <c r="H51" s="84"/>
      <c r="I51" s="84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/>
      <c r="G52" s="84"/>
      <c r="H52" s="84"/>
      <c r="I52" s="84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/>
      <c r="G53" s="84"/>
      <c r="H53" s="84"/>
      <c r="I53" s="84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/>
      <c r="G54" s="84"/>
      <c r="H54" s="84"/>
      <c r="I54" s="84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/>
      <c r="G55" s="84"/>
      <c r="H55" s="84"/>
      <c r="I55" s="84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/>
      <c r="G56" s="84"/>
      <c r="H56" s="84"/>
      <c r="I56" s="84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/>
      <c r="G57" s="84"/>
      <c r="H57" s="84"/>
      <c r="I57" s="84"/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/>
      <c r="G58" s="89">
        <f>SUM(D58:D60)</f>
        <v>0</v>
      </c>
      <c r="H58" s="89">
        <f t="shared" ref="H58" si="9">SUM(E58:E60)</f>
        <v>0</v>
      </c>
      <c r="I58" s="89">
        <f t="shared" ref="I58" si="10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/>
      <c r="G59" s="89"/>
      <c r="H59" s="89"/>
      <c r="I59" s="89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/>
      <c r="G60" s="89"/>
      <c r="H60" s="89"/>
      <c r="I60" s="89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/>
      <c r="G61" s="89"/>
      <c r="H61" s="89"/>
      <c r="I61" s="89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/>
      <c r="G62" s="89"/>
      <c r="H62" s="89"/>
      <c r="I62" s="89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/>
      <c r="G63" s="84">
        <f>SUM(D63:D65)</f>
        <v>0</v>
      </c>
      <c r="H63" s="84">
        <f t="shared" ref="H63:I63" si="11">SUM(E63:E65)</f>
        <v>0</v>
      </c>
      <c r="I63" s="84">
        <f t="shared" si="11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/>
      <c r="G64" s="84"/>
      <c r="H64" s="84"/>
      <c r="I64" s="84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/>
      <c r="G65" s="84"/>
      <c r="H65" s="84"/>
      <c r="I65" s="84"/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/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/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/>
      <c r="G68" s="84">
        <f>SUM(D68:D70)</f>
        <v>0</v>
      </c>
      <c r="H68" s="84">
        <f t="shared" ref="H68:I68" si="12">SUM(E68:E70)</f>
        <v>0</v>
      </c>
      <c r="I68" s="84">
        <f t="shared" si="12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/>
      <c r="G69" s="84"/>
      <c r="H69" s="84"/>
      <c r="I69" s="84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/>
      <c r="G70" s="84"/>
      <c r="H70" s="84"/>
      <c r="I70" s="84"/>
    </row>
    <row r="71" spans="1:9">
      <c r="A71" s="10" t="s">
        <v>719</v>
      </c>
      <c r="B71" s="81"/>
      <c r="C71" s="10" t="s">
        <v>720</v>
      </c>
      <c r="D71" s="10"/>
      <c r="E71" s="10"/>
      <c r="F71" s="10"/>
      <c r="G71" s="10">
        <f>SUM(D71:D73)</f>
        <v>0</v>
      </c>
      <c r="H71" s="10">
        <f t="shared" ref="H71:I71" si="13">SUM(E71:E73)</f>
        <v>0</v>
      </c>
      <c r="I71" s="10">
        <f t="shared" si="13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/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/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79"/>
  <sheetViews>
    <sheetView rightToLeft="1" topLeftCell="A493" zoomScale="75" zoomScaleNormal="75" workbookViewId="0">
      <selection activeCell="B512" sqref="B512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79" t="s">
        <v>30</v>
      </c>
      <c r="B1" s="179"/>
      <c r="C1" s="179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7" t="s">
        <v>60</v>
      </c>
      <c r="B2" s="187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4" t="s">
        <v>578</v>
      </c>
      <c r="B3" s="18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0" t="s">
        <v>124</v>
      </c>
      <c r="B4" s="18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0" t="s">
        <v>125</v>
      </c>
      <c r="B11" s="18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0" t="s">
        <v>145</v>
      </c>
      <c r="B38" s="18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0" t="s">
        <v>158</v>
      </c>
      <c r="B61" s="18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4" t="s">
        <v>579</v>
      </c>
      <c r="B67" s="18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0" t="s">
        <v>163</v>
      </c>
      <c r="B68" s="18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5" t="s">
        <v>62</v>
      </c>
      <c r="B114" s="18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2" t="s">
        <v>580</v>
      </c>
      <c r="B115" s="18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0" t="s">
        <v>195</v>
      </c>
      <c r="B116" s="18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0" t="s">
        <v>202</v>
      </c>
      <c r="B135" s="18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2" t="s">
        <v>581</v>
      </c>
      <c r="B152" s="18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0" t="s">
        <v>208</v>
      </c>
      <c r="B153" s="18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7" t="s">
        <v>843</v>
      </c>
      <c r="B197" s="17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79" t="s">
        <v>67</v>
      </c>
      <c r="B256" s="179"/>
      <c r="C256" s="179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1" t="s">
        <v>60</v>
      </c>
      <c r="B257" s="172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7" t="s">
        <v>266</v>
      </c>
      <c r="B258" s="168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5" t="s">
        <v>267</v>
      </c>
      <c r="B259" s="16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9" t="s">
        <v>268</v>
      </c>
      <c r="B260" s="170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9" t="s">
        <v>269</v>
      </c>
      <c r="B263" s="17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9" t="s">
        <v>601</v>
      </c>
      <c r="B314" s="17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5" t="s">
        <v>270</v>
      </c>
      <c r="B339" s="16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9" t="s">
        <v>271</v>
      </c>
      <c r="B340" s="170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9" t="s">
        <v>357</v>
      </c>
      <c r="B444" s="17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9" t="s">
        <v>388</v>
      </c>
      <c r="B482" s="170"/>
      <c r="C482" s="32">
        <v>0</v>
      </c>
      <c r="D482" s="32">
        <v>0</v>
      </c>
      <c r="E482" s="32">
        <v>0</v>
      </c>
    </row>
    <row r="483" spans="1:10">
      <c r="A483" s="175" t="s">
        <v>389</v>
      </c>
      <c r="B483" s="17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9" t="s">
        <v>390</v>
      </c>
      <c r="B484" s="17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9" t="s">
        <v>410</v>
      </c>
      <c r="B504" s="170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9" t="s">
        <v>947</v>
      </c>
      <c r="B509" s="170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69" t="s">
        <v>414</v>
      </c>
      <c r="B510" s="170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9" t="s">
        <v>426</v>
      </c>
      <c r="B523" s="170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9" t="s">
        <v>432</v>
      </c>
      <c r="B529" s="170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9" t="s">
        <v>441</v>
      </c>
      <c r="B539" s="170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3" t="s">
        <v>449</v>
      </c>
      <c r="B548" s="17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9" t="s">
        <v>450</v>
      </c>
      <c r="B549" s="170"/>
      <c r="C549" s="32"/>
      <c r="D549" s="32">
        <f>C549</f>
        <v>0</v>
      </c>
      <c r="E549" s="32">
        <f>D549</f>
        <v>0</v>
      </c>
    </row>
    <row r="550" spans="1:10" outlineLevel="1">
      <c r="A550" s="169" t="s">
        <v>451</v>
      </c>
      <c r="B550" s="170"/>
      <c r="C550" s="32">
        <v>0</v>
      </c>
      <c r="D550" s="32">
        <f>C550</f>
        <v>0</v>
      </c>
      <c r="E550" s="32">
        <f>D550</f>
        <v>0</v>
      </c>
    </row>
    <row r="551" spans="1:10">
      <c r="A551" s="167" t="s">
        <v>455</v>
      </c>
      <c r="B551" s="168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5" t="s">
        <v>456</v>
      </c>
      <c r="B552" s="16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9" t="s">
        <v>457</v>
      </c>
      <c r="B553" s="170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9" t="s">
        <v>461</v>
      </c>
      <c r="B557" s="170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1" t="s">
        <v>62</v>
      </c>
      <c r="B560" s="172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7" t="s">
        <v>464</v>
      </c>
      <c r="B561" s="168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5" t="s">
        <v>465</v>
      </c>
      <c r="B562" s="16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9" t="s">
        <v>466</v>
      </c>
      <c r="B563" s="170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69" t="s">
        <v>467</v>
      </c>
      <c r="B568" s="170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9" t="s">
        <v>472</v>
      </c>
      <c r="B569" s="170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9" t="s">
        <v>473</v>
      </c>
      <c r="B570" s="170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9" t="s">
        <v>480</v>
      </c>
      <c r="B577" s="170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9" t="s">
        <v>481</v>
      </c>
      <c r="B578" s="170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69" t="s">
        <v>485</v>
      </c>
      <c r="B582" s="170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69" t="s">
        <v>488</v>
      </c>
      <c r="B585" s="170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9" t="s">
        <v>489</v>
      </c>
      <c r="B586" s="170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69" t="s">
        <v>490</v>
      </c>
      <c r="B587" s="170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9" t="s">
        <v>491</v>
      </c>
      <c r="B588" s="170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9" t="s">
        <v>498</v>
      </c>
      <c r="B593" s="170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9" t="s">
        <v>502</v>
      </c>
      <c r="B596" s="170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9" t="s">
        <v>503</v>
      </c>
      <c r="B600" s="170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69" t="s">
        <v>506</v>
      </c>
      <c r="B604" s="170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9" t="s">
        <v>513</v>
      </c>
      <c r="B611" s="170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9" t="s">
        <v>519</v>
      </c>
      <c r="B617" s="170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69" t="s">
        <v>531</v>
      </c>
      <c r="B629" s="170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5" t="s">
        <v>541</v>
      </c>
      <c r="B639" s="16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9" t="s">
        <v>542</v>
      </c>
      <c r="B640" s="170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9" t="s">
        <v>543</v>
      </c>
      <c r="B641" s="170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9" t="s">
        <v>544</v>
      </c>
      <c r="B642" s="170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5" t="s">
        <v>545</v>
      </c>
      <c r="B643" s="16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9" t="s">
        <v>546</v>
      </c>
      <c r="B644" s="170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9" t="s">
        <v>547</v>
      </c>
      <c r="B645" s="170"/>
      <c r="C645" s="32">
        <v>0</v>
      </c>
      <c r="D645" s="32">
        <f>C645</f>
        <v>0</v>
      </c>
      <c r="E645" s="32">
        <f>D645</f>
        <v>0</v>
      </c>
    </row>
    <row r="646" spans="1:10">
      <c r="A646" s="165" t="s">
        <v>548</v>
      </c>
      <c r="B646" s="16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9" t="s">
        <v>549</v>
      </c>
      <c r="B647" s="170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9" t="s">
        <v>550</v>
      </c>
      <c r="B652" s="170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9" t="s">
        <v>551</v>
      </c>
      <c r="B653" s="170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9" t="s">
        <v>552</v>
      </c>
      <c r="B654" s="170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9" t="s">
        <v>553</v>
      </c>
      <c r="B661" s="170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9" t="s">
        <v>554</v>
      </c>
      <c r="B662" s="170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9" t="s">
        <v>555</v>
      </c>
      <c r="B666" s="170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9" t="s">
        <v>556</v>
      </c>
      <c r="B669" s="170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9" t="s">
        <v>557</v>
      </c>
      <c r="B670" s="170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9" t="s">
        <v>558</v>
      </c>
      <c r="B671" s="170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9" t="s">
        <v>559</v>
      </c>
      <c r="B672" s="170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9" t="s">
        <v>560</v>
      </c>
      <c r="B677" s="170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9" t="s">
        <v>561</v>
      </c>
      <c r="B680" s="170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9" t="s">
        <v>562</v>
      </c>
      <c r="B684" s="170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9" t="s">
        <v>563</v>
      </c>
      <c r="B688" s="170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9" t="s">
        <v>564</v>
      </c>
      <c r="B695" s="170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9" t="s">
        <v>565</v>
      </c>
      <c r="B701" s="170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9" t="s">
        <v>566</v>
      </c>
      <c r="B713" s="170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9" t="s">
        <v>567</v>
      </c>
      <c r="B714" s="170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9" t="s">
        <v>568</v>
      </c>
      <c r="B715" s="170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9" t="s">
        <v>569</v>
      </c>
      <c r="B716" s="170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7" t="s">
        <v>570</v>
      </c>
      <c r="B717" s="168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5" t="s">
        <v>571</v>
      </c>
      <c r="B718" s="16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3" t="s">
        <v>851</v>
      </c>
      <c r="B719" s="164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3" t="s">
        <v>850</v>
      </c>
      <c r="B723" s="164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7" t="s">
        <v>577</v>
      </c>
      <c r="B726" s="168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5" t="s">
        <v>588</v>
      </c>
      <c r="B727" s="16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3" t="s">
        <v>849</v>
      </c>
      <c r="B728" s="164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3" t="s">
        <v>848</v>
      </c>
      <c r="B731" s="164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3" t="s">
        <v>846</v>
      </c>
      <c r="B734" s="164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3" t="s">
        <v>843</v>
      </c>
      <c r="B740" s="164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3" t="s">
        <v>842</v>
      </c>
      <c r="B742" s="164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3" t="s">
        <v>841</v>
      </c>
      <c r="B744" s="164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3" t="s">
        <v>836</v>
      </c>
      <c r="B751" s="164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3" t="s">
        <v>834</v>
      </c>
      <c r="B756" s="164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3" t="s">
        <v>830</v>
      </c>
      <c r="B761" s="164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3" t="s">
        <v>828</v>
      </c>
      <c r="B766" s="164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3" t="s">
        <v>826</v>
      </c>
      <c r="B768" s="164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3" t="s">
        <v>823</v>
      </c>
      <c r="B772" s="164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3" t="s">
        <v>817</v>
      </c>
      <c r="B778" s="164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 xr:uid="{00000000-0002-0000-0200-000000000000}">
      <formula1>C115+C340</formula1>
    </dataValidation>
    <dataValidation type="custom" allowBlank="1" showInputMessage="1" showErrorMessage="1" sqref="J152:J153" xr:uid="{00000000-0002-0000-0200-000001000000}">
      <formula1>C153+C355</formula1>
    </dataValidation>
    <dataValidation type="custom" allowBlank="1" showInputMessage="1" showErrorMessage="1" sqref="J177:J178" xr:uid="{00000000-0002-0000-0200-000002000000}">
      <formula1>C178+C366</formula1>
    </dataValidation>
    <dataValidation type="custom" allowBlank="1" showInputMessage="1" showErrorMessage="1" sqref="J170" xr:uid="{00000000-0002-0000-0200-000003000000}">
      <formula1>C171+C363</formula1>
    </dataValidation>
    <dataValidation type="custom" allowBlank="1" showInputMessage="1" showErrorMessage="1" sqref="J163" xr:uid="{00000000-0002-0000-0200-000004000000}">
      <formula1>C164+C360</formula1>
    </dataValidation>
    <dataValidation type="custom" allowBlank="1" showInputMessage="1" showErrorMessage="1" sqref="J135" xr:uid="{00000000-0002-0000-0200-000005000000}">
      <formula1>C136+C349</formula1>
    </dataValidation>
    <dataValidation type="custom" allowBlank="1" showInputMessage="1" showErrorMessage="1" sqref="J97 J38 J61 J67:J68" xr:uid="{00000000-0002-0000-0200-000006000000}">
      <formula1>C39+C261</formula1>
    </dataValidation>
    <dataValidation type="custom" allowBlank="1" showInputMessage="1" showErrorMessage="1" sqref="J639 J643 J717:J718 J646 J726:J727" xr:uid="{00000000-0002-0000-0200-000007000000}">
      <formula1>C640+C794</formula1>
    </dataValidation>
    <dataValidation type="custom" allowBlank="1" showInputMessage="1" showErrorMessage="1" sqref="J11" xr:uid="{00000000-0002-0000-0200-000008000000}">
      <formula1>C12+C136</formula1>
    </dataValidation>
    <dataValidation type="custom" allowBlank="1" showInputMessage="1" showErrorMessage="1" sqref="J256:J259" xr:uid="{00000000-0002-0000-0200-000009000000}">
      <formula1>C257+C372</formula1>
    </dataValidation>
    <dataValidation type="custom" allowBlank="1" showInputMessage="1" showErrorMessage="1" sqref="J483 J1:J4 J551:J552 J561:J562 J339 J548" xr:uid="{00000000-0002-0000-0200-00000A000000}">
      <formula1>C2+C114</formula1>
    </dataValidation>
    <dataValidation type="custom" allowBlank="1" showInputMessage="1" showErrorMessage="1" sqref="J560" xr:uid="{00000000-0002-0000-0200-00000B000000}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200-00000C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79"/>
  <sheetViews>
    <sheetView rightToLeft="1" topLeftCell="A493" zoomScale="75" zoomScaleNormal="75" workbookViewId="0">
      <selection activeCell="B512" sqref="B512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79" t="s">
        <v>30</v>
      </c>
      <c r="B1" s="179"/>
      <c r="C1" s="179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7" t="s">
        <v>60</v>
      </c>
      <c r="B2" s="187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4" t="s">
        <v>578</v>
      </c>
      <c r="B3" s="18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0" t="s">
        <v>124</v>
      </c>
      <c r="B4" s="18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0" t="s">
        <v>125</v>
      </c>
      <c r="B11" s="18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0" t="s">
        <v>145</v>
      </c>
      <c r="B38" s="18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0" t="s">
        <v>158</v>
      </c>
      <c r="B61" s="18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4" t="s">
        <v>579</v>
      </c>
      <c r="B67" s="18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0" t="s">
        <v>163</v>
      </c>
      <c r="B68" s="18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5" t="s">
        <v>62</v>
      </c>
      <c r="B114" s="18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2" t="s">
        <v>580</v>
      </c>
      <c r="B115" s="18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0" t="s">
        <v>195</v>
      </c>
      <c r="B116" s="18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0" t="s">
        <v>202</v>
      </c>
      <c r="B135" s="18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2" t="s">
        <v>581</v>
      </c>
      <c r="B152" s="18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0" t="s">
        <v>208</v>
      </c>
      <c r="B153" s="18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7" t="s">
        <v>843</v>
      </c>
      <c r="B197" s="17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79" t="s">
        <v>67</v>
      </c>
      <c r="B256" s="179"/>
      <c r="C256" s="179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1" t="s">
        <v>60</v>
      </c>
      <c r="B257" s="172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7" t="s">
        <v>266</v>
      </c>
      <c r="B258" s="168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5" t="s">
        <v>267</v>
      </c>
      <c r="B259" s="16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9" t="s">
        <v>268</v>
      </c>
      <c r="B260" s="170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9" t="s">
        <v>269</v>
      </c>
      <c r="B263" s="17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9" t="s">
        <v>601</v>
      </c>
      <c r="B314" s="17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5" t="s">
        <v>270</v>
      </c>
      <c r="B339" s="16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9" t="s">
        <v>271</v>
      </c>
      <c r="B340" s="170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9" t="s">
        <v>357</v>
      </c>
      <c r="B444" s="17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9" t="s">
        <v>388</v>
      </c>
      <c r="B482" s="170"/>
      <c r="C482" s="32">
        <v>0</v>
      </c>
      <c r="D482" s="32">
        <v>0</v>
      </c>
      <c r="E482" s="32">
        <v>0</v>
      </c>
    </row>
    <row r="483" spans="1:10">
      <c r="A483" s="175" t="s">
        <v>389</v>
      </c>
      <c r="B483" s="17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9" t="s">
        <v>390</v>
      </c>
      <c r="B484" s="17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9" t="s">
        <v>410</v>
      </c>
      <c r="B504" s="170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9" t="s">
        <v>947</v>
      </c>
      <c r="B509" s="170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69" t="s">
        <v>414</v>
      </c>
      <c r="B510" s="170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9" t="s">
        <v>426</v>
      </c>
      <c r="B523" s="170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9" t="s">
        <v>432</v>
      </c>
      <c r="B529" s="170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9" t="s">
        <v>441</v>
      </c>
      <c r="B539" s="170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3" t="s">
        <v>449</v>
      </c>
      <c r="B548" s="17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9" t="s">
        <v>450</v>
      </c>
      <c r="B549" s="170"/>
      <c r="C549" s="32"/>
      <c r="D549" s="32">
        <f>C549</f>
        <v>0</v>
      </c>
      <c r="E549" s="32">
        <f>D549</f>
        <v>0</v>
      </c>
    </row>
    <row r="550" spans="1:10" outlineLevel="1">
      <c r="A550" s="169" t="s">
        <v>451</v>
      </c>
      <c r="B550" s="170"/>
      <c r="C550" s="32">
        <v>0</v>
      </c>
      <c r="D550" s="32">
        <f>C550</f>
        <v>0</v>
      </c>
      <c r="E550" s="32">
        <f>D550</f>
        <v>0</v>
      </c>
    </row>
    <row r="551" spans="1:10">
      <c r="A551" s="167" t="s">
        <v>455</v>
      </c>
      <c r="B551" s="168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5" t="s">
        <v>456</v>
      </c>
      <c r="B552" s="16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9" t="s">
        <v>457</v>
      </c>
      <c r="B553" s="170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9" t="s">
        <v>461</v>
      </c>
      <c r="B557" s="170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1" t="s">
        <v>62</v>
      </c>
      <c r="B560" s="172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7" t="s">
        <v>464</v>
      </c>
      <c r="B561" s="168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5" t="s">
        <v>465</v>
      </c>
      <c r="B562" s="16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9" t="s">
        <v>466</v>
      </c>
      <c r="B563" s="170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69" t="s">
        <v>467</v>
      </c>
      <c r="B568" s="170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9" t="s">
        <v>472</v>
      </c>
      <c r="B569" s="170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9" t="s">
        <v>473</v>
      </c>
      <c r="B570" s="170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9" t="s">
        <v>480</v>
      </c>
      <c r="B577" s="170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9" t="s">
        <v>481</v>
      </c>
      <c r="B578" s="170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69" t="s">
        <v>485</v>
      </c>
      <c r="B582" s="170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69" t="s">
        <v>488</v>
      </c>
      <c r="B585" s="170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9" t="s">
        <v>489</v>
      </c>
      <c r="B586" s="170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69" t="s">
        <v>490</v>
      </c>
      <c r="B587" s="170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9" t="s">
        <v>491</v>
      </c>
      <c r="B588" s="170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9" t="s">
        <v>498</v>
      </c>
      <c r="B593" s="170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9" t="s">
        <v>502</v>
      </c>
      <c r="B596" s="170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9" t="s">
        <v>503</v>
      </c>
      <c r="B600" s="170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69" t="s">
        <v>506</v>
      </c>
      <c r="B604" s="170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9" t="s">
        <v>513</v>
      </c>
      <c r="B611" s="170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9" t="s">
        <v>519</v>
      </c>
      <c r="B617" s="170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69" t="s">
        <v>531</v>
      </c>
      <c r="B629" s="170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5" t="s">
        <v>541</v>
      </c>
      <c r="B639" s="16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9" t="s">
        <v>542</v>
      </c>
      <c r="B640" s="170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9" t="s">
        <v>543</v>
      </c>
      <c r="B641" s="170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9" t="s">
        <v>544</v>
      </c>
      <c r="B642" s="170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5" t="s">
        <v>545</v>
      </c>
      <c r="B643" s="16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9" t="s">
        <v>546</v>
      </c>
      <c r="B644" s="170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9" t="s">
        <v>547</v>
      </c>
      <c r="B645" s="170"/>
      <c r="C645" s="32">
        <v>0</v>
      </c>
      <c r="D645" s="32">
        <f>C645</f>
        <v>0</v>
      </c>
      <c r="E645" s="32">
        <f>D645</f>
        <v>0</v>
      </c>
    </row>
    <row r="646" spans="1:10">
      <c r="A646" s="165" t="s">
        <v>548</v>
      </c>
      <c r="B646" s="16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9" t="s">
        <v>549</v>
      </c>
      <c r="B647" s="170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9" t="s">
        <v>550</v>
      </c>
      <c r="B652" s="170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9" t="s">
        <v>551</v>
      </c>
      <c r="B653" s="170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9" t="s">
        <v>552</v>
      </c>
      <c r="B654" s="170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9" t="s">
        <v>553</v>
      </c>
      <c r="B661" s="170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9" t="s">
        <v>554</v>
      </c>
      <c r="B662" s="170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9" t="s">
        <v>555</v>
      </c>
      <c r="B666" s="170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9" t="s">
        <v>556</v>
      </c>
      <c r="B669" s="170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9" t="s">
        <v>557</v>
      </c>
      <c r="B670" s="170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9" t="s">
        <v>558</v>
      </c>
      <c r="B671" s="170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9" t="s">
        <v>559</v>
      </c>
      <c r="B672" s="170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9" t="s">
        <v>560</v>
      </c>
      <c r="B677" s="170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9" t="s">
        <v>561</v>
      </c>
      <c r="B680" s="170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9" t="s">
        <v>562</v>
      </c>
      <c r="B684" s="170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9" t="s">
        <v>563</v>
      </c>
      <c r="B688" s="170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9" t="s">
        <v>564</v>
      </c>
      <c r="B695" s="170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9" t="s">
        <v>565</v>
      </c>
      <c r="B701" s="170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9" t="s">
        <v>566</v>
      </c>
      <c r="B713" s="170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9" t="s">
        <v>567</v>
      </c>
      <c r="B714" s="170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9" t="s">
        <v>568</v>
      </c>
      <c r="B715" s="170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9" t="s">
        <v>569</v>
      </c>
      <c r="B716" s="170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7" t="s">
        <v>570</v>
      </c>
      <c r="B717" s="168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5" t="s">
        <v>571</v>
      </c>
      <c r="B718" s="16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3" t="s">
        <v>851</v>
      </c>
      <c r="B719" s="164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3" t="s">
        <v>850</v>
      </c>
      <c r="B723" s="164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7" t="s">
        <v>577</v>
      </c>
      <c r="B726" s="168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5" t="s">
        <v>588</v>
      </c>
      <c r="B727" s="16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3" t="s">
        <v>849</v>
      </c>
      <c r="B728" s="164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3" t="s">
        <v>848</v>
      </c>
      <c r="B731" s="164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3" t="s">
        <v>846</v>
      </c>
      <c r="B734" s="164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3" t="s">
        <v>843</v>
      </c>
      <c r="B740" s="164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3" t="s">
        <v>842</v>
      </c>
      <c r="B742" s="164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3" t="s">
        <v>841</v>
      </c>
      <c r="B744" s="164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3" t="s">
        <v>836</v>
      </c>
      <c r="B751" s="164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3" t="s">
        <v>834</v>
      </c>
      <c r="B756" s="164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3" t="s">
        <v>830</v>
      </c>
      <c r="B761" s="164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3" t="s">
        <v>828</v>
      </c>
      <c r="B766" s="164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3" t="s">
        <v>826</v>
      </c>
      <c r="B768" s="164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3" t="s">
        <v>823</v>
      </c>
      <c r="B772" s="164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3" t="s">
        <v>817</v>
      </c>
      <c r="B778" s="164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 xr:uid="{00000000-0002-0000-0300-000000000000}">
      <formula1>0</formula1>
    </dataValidation>
    <dataValidation type="custom" allowBlank="1" showInputMessage="1" showErrorMessage="1" sqref="J560" xr:uid="{00000000-0002-0000-0300-000001000000}">
      <formula1>C259+C374</formula1>
    </dataValidation>
    <dataValidation type="custom" allowBlank="1" showInputMessage="1" showErrorMessage="1" sqref="J483 J1:J4 J551:J552 J561:J562 J339 J548" xr:uid="{00000000-0002-0000-0300-000002000000}">
      <formula1>C2+C114</formula1>
    </dataValidation>
    <dataValidation type="custom" allowBlank="1" showInputMessage="1" showErrorMessage="1" sqref="J256:J259" xr:uid="{00000000-0002-0000-0300-000003000000}">
      <formula1>C257+C372</formula1>
    </dataValidation>
    <dataValidation type="custom" allowBlank="1" showInputMessage="1" showErrorMessage="1" sqref="J11" xr:uid="{00000000-0002-0000-0300-000004000000}">
      <formula1>C12+C136</formula1>
    </dataValidation>
    <dataValidation type="custom" allowBlank="1" showInputMessage="1" showErrorMessage="1" sqref="J639 J643 J717:J718 J646 J726:J727" xr:uid="{00000000-0002-0000-0300-000005000000}">
      <formula1>C640+C794</formula1>
    </dataValidation>
    <dataValidation type="custom" allowBlank="1" showInputMessage="1" showErrorMessage="1" sqref="J97 J38 J61 J67:J68" xr:uid="{00000000-0002-0000-0300-000006000000}">
      <formula1>C39+C261</formula1>
    </dataValidation>
    <dataValidation type="custom" allowBlank="1" showInputMessage="1" showErrorMessage="1" sqref="J135" xr:uid="{00000000-0002-0000-0300-000007000000}">
      <formula1>C136+C349</formula1>
    </dataValidation>
    <dataValidation type="custom" allowBlank="1" showInputMessage="1" showErrorMessage="1" sqref="J163" xr:uid="{00000000-0002-0000-0300-000008000000}">
      <formula1>C164+C360</formula1>
    </dataValidation>
    <dataValidation type="custom" allowBlank="1" showInputMessage="1" showErrorMessage="1" sqref="J170" xr:uid="{00000000-0002-0000-0300-000009000000}">
      <formula1>C171+C363</formula1>
    </dataValidation>
    <dataValidation type="custom" allowBlank="1" showInputMessage="1" showErrorMessage="1" sqref="J177:J178" xr:uid="{00000000-0002-0000-0300-00000A000000}">
      <formula1>C178+C366</formula1>
    </dataValidation>
    <dataValidation type="custom" allowBlank="1" showInputMessage="1" showErrorMessage="1" sqref="J152:J153" xr:uid="{00000000-0002-0000-0300-00000B000000}">
      <formula1>C153+C355</formula1>
    </dataValidation>
    <dataValidation type="custom" allowBlank="1" showInputMessage="1" showErrorMessage="1" sqref="J114:J116" xr:uid="{00000000-0002-0000-0300-00000C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79"/>
  <sheetViews>
    <sheetView rightToLeft="1" topLeftCell="A493" zoomScale="75" zoomScaleNormal="75" workbookViewId="0">
      <selection activeCell="B512" sqref="B512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79" t="s">
        <v>30</v>
      </c>
      <c r="B1" s="179"/>
      <c r="C1" s="179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7" t="s">
        <v>60</v>
      </c>
      <c r="B2" s="187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4" t="s">
        <v>578</v>
      </c>
      <c r="B3" s="18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0" t="s">
        <v>124</v>
      </c>
      <c r="B4" s="18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0" t="s">
        <v>125</v>
      </c>
      <c r="B11" s="18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0" t="s">
        <v>145</v>
      </c>
      <c r="B38" s="18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0" t="s">
        <v>158</v>
      </c>
      <c r="B61" s="18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4" t="s">
        <v>579</v>
      </c>
      <c r="B67" s="18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0" t="s">
        <v>163</v>
      </c>
      <c r="B68" s="18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5" t="s">
        <v>62</v>
      </c>
      <c r="B114" s="18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2" t="s">
        <v>580</v>
      </c>
      <c r="B115" s="18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0" t="s">
        <v>195</v>
      </c>
      <c r="B116" s="18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0" t="s">
        <v>202</v>
      </c>
      <c r="B135" s="18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2" t="s">
        <v>581</v>
      </c>
      <c r="B152" s="18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0" t="s">
        <v>208</v>
      </c>
      <c r="B153" s="18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7" t="s">
        <v>843</v>
      </c>
      <c r="B197" s="17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79" t="s">
        <v>67</v>
      </c>
      <c r="B256" s="179"/>
      <c r="C256" s="179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1" t="s">
        <v>60</v>
      </c>
      <c r="B257" s="172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7" t="s">
        <v>266</v>
      </c>
      <c r="B258" s="168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5" t="s">
        <v>267</v>
      </c>
      <c r="B259" s="16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9" t="s">
        <v>268</v>
      </c>
      <c r="B260" s="170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9" t="s">
        <v>269</v>
      </c>
      <c r="B263" s="17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9" t="s">
        <v>601</v>
      </c>
      <c r="B314" s="17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5" t="s">
        <v>270</v>
      </c>
      <c r="B339" s="16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9" t="s">
        <v>271</v>
      </c>
      <c r="B340" s="170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9" t="s">
        <v>357</v>
      </c>
      <c r="B444" s="17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9" t="s">
        <v>388</v>
      </c>
      <c r="B482" s="170"/>
      <c r="C482" s="32">
        <v>0</v>
      </c>
      <c r="D482" s="32">
        <v>0</v>
      </c>
      <c r="E482" s="32">
        <v>0</v>
      </c>
    </row>
    <row r="483" spans="1:10">
      <c r="A483" s="175" t="s">
        <v>389</v>
      </c>
      <c r="B483" s="17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9" t="s">
        <v>390</v>
      </c>
      <c r="B484" s="17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9" t="s">
        <v>410</v>
      </c>
      <c r="B504" s="170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9" t="s">
        <v>947</v>
      </c>
      <c r="B509" s="170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69" t="s">
        <v>414</v>
      </c>
      <c r="B510" s="170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9" t="s">
        <v>426</v>
      </c>
      <c r="B523" s="170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9" t="s">
        <v>432</v>
      </c>
      <c r="B529" s="170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9" t="s">
        <v>441</v>
      </c>
      <c r="B539" s="170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3" t="s">
        <v>449</v>
      </c>
      <c r="B548" s="17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9" t="s">
        <v>450</v>
      </c>
      <c r="B549" s="170"/>
      <c r="C549" s="32"/>
      <c r="D549" s="32">
        <f>C549</f>
        <v>0</v>
      </c>
      <c r="E549" s="32">
        <f>D549</f>
        <v>0</v>
      </c>
    </row>
    <row r="550" spans="1:10" outlineLevel="1">
      <c r="A550" s="169" t="s">
        <v>451</v>
      </c>
      <c r="B550" s="170"/>
      <c r="C550" s="32">
        <v>0</v>
      </c>
      <c r="D550" s="32">
        <f>C550</f>
        <v>0</v>
      </c>
      <c r="E550" s="32">
        <f>D550</f>
        <v>0</v>
      </c>
    </row>
    <row r="551" spans="1:10">
      <c r="A551" s="167" t="s">
        <v>455</v>
      </c>
      <c r="B551" s="168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5" t="s">
        <v>456</v>
      </c>
      <c r="B552" s="16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9" t="s">
        <v>457</v>
      </c>
      <c r="B553" s="170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9" t="s">
        <v>461</v>
      </c>
      <c r="B557" s="170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1" t="s">
        <v>62</v>
      </c>
      <c r="B560" s="172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7" t="s">
        <v>464</v>
      </c>
      <c r="B561" s="168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5" t="s">
        <v>465</v>
      </c>
      <c r="B562" s="16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9" t="s">
        <v>466</v>
      </c>
      <c r="B563" s="170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69" t="s">
        <v>467</v>
      </c>
      <c r="B568" s="170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9" t="s">
        <v>472</v>
      </c>
      <c r="B569" s="170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9" t="s">
        <v>473</v>
      </c>
      <c r="B570" s="170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9" t="s">
        <v>480</v>
      </c>
      <c r="B577" s="170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9" t="s">
        <v>481</v>
      </c>
      <c r="B578" s="170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69" t="s">
        <v>485</v>
      </c>
      <c r="B582" s="170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69" t="s">
        <v>488</v>
      </c>
      <c r="B585" s="170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9" t="s">
        <v>489</v>
      </c>
      <c r="B586" s="170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69" t="s">
        <v>490</v>
      </c>
      <c r="B587" s="170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9" t="s">
        <v>491</v>
      </c>
      <c r="B588" s="170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9" t="s">
        <v>498</v>
      </c>
      <c r="B593" s="170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9" t="s">
        <v>502</v>
      </c>
      <c r="B596" s="170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9" t="s">
        <v>503</v>
      </c>
      <c r="B600" s="170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69" t="s">
        <v>506</v>
      </c>
      <c r="B604" s="170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9" t="s">
        <v>513</v>
      </c>
      <c r="B611" s="170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9" t="s">
        <v>519</v>
      </c>
      <c r="B617" s="170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69" t="s">
        <v>531</v>
      </c>
      <c r="B629" s="170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5" t="s">
        <v>541</v>
      </c>
      <c r="B639" s="16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9" t="s">
        <v>542</v>
      </c>
      <c r="B640" s="170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9" t="s">
        <v>543</v>
      </c>
      <c r="B641" s="170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9" t="s">
        <v>544</v>
      </c>
      <c r="B642" s="170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5" t="s">
        <v>545</v>
      </c>
      <c r="B643" s="16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9" t="s">
        <v>546</v>
      </c>
      <c r="B644" s="170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9" t="s">
        <v>547</v>
      </c>
      <c r="B645" s="170"/>
      <c r="C645" s="32">
        <v>0</v>
      </c>
      <c r="D645" s="32">
        <f>C645</f>
        <v>0</v>
      </c>
      <c r="E645" s="32">
        <f>D645</f>
        <v>0</v>
      </c>
    </row>
    <row r="646" spans="1:10">
      <c r="A646" s="165" t="s">
        <v>548</v>
      </c>
      <c r="B646" s="16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9" t="s">
        <v>549</v>
      </c>
      <c r="B647" s="170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9" t="s">
        <v>550</v>
      </c>
      <c r="B652" s="170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9" t="s">
        <v>551</v>
      </c>
      <c r="B653" s="170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9" t="s">
        <v>552</v>
      </c>
      <c r="B654" s="170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9" t="s">
        <v>553</v>
      </c>
      <c r="B661" s="170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9" t="s">
        <v>554</v>
      </c>
      <c r="B662" s="170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9" t="s">
        <v>555</v>
      </c>
      <c r="B666" s="170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9" t="s">
        <v>556</v>
      </c>
      <c r="B669" s="170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9" t="s">
        <v>557</v>
      </c>
      <c r="B670" s="170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9" t="s">
        <v>558</v>
      </c>
      <c r="B671" s="170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9" t="s">
        <v>559</v>
      </c>
      <c r="B672" s="170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9" t="s">
        <v>560</v>
      </c>
      <c r="B677" s="170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9" t="s">
        <v>561</v>
      </c>
      <c r="B680" s="170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9" t="s">
        <v>562</v>
      </c>
      <c r="B684" s="170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9" t="s">
        <v>563</v>
      </c>
      <c r="B688" s="170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9" t="s">
        <v>564</v>
      </c>
      <c r="B695" s="170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9" t="s">
        <v>565</v>
      </c>
      <c r="B701" s="170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9" t="s">
        <v>566</v>
      </c>
      <c r="B713" s="170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9" t="s">
        <v>567</v>
      </c>
      <c r="B714" s="170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9" t="s">
        <v>568</v>
      </c>
      <c r="B715" s="170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9" t="s">
        <v>569</v>
      </c>
      <c r="B716" s="170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7" t="s">
        <v>570</v>
      </c>
      <c r="B717" s="168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5" t="s">
        <v>571</v>
      </c>
      <c r="B718" s="16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3" t="s">
        <v>851</v>
      </c>
      <c r="B719" s="164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3" t="s">
        <v>850</v>
      </c>
      <c r="B723" s="164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7" t="s">
        <v>577</v>
      </c>
      <c r="B726" s="168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5" t="s">
        <v>588</v>
      </c>
      <c r="B727" s="16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3" t="s">
        <v>849</v>
      </c>
      <c r="B728" s="164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3" t="s">
        <v>848</v>
      </c>
      <c r="B731" s="164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3" t="s">
        <v>846</v>
      </c>
      <c r="B734" s="164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3" t="s">
        <v>843</v>
      </c>
      <c r="B740" s="164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3" t="s">
        <v>842</v>
      </c>
      <c r="B742" s="164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3" t="s">
        <v>841</v>
      </c>
      <c r="B744" s="164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3" t="s">
        <v>836</v>
      </c>
      <c r="B751" s="164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3" t="s">
        <v>834</v>
      </c>
      <c r="B756" s="164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3" t="s">
        <v>830</v>
      </c>
      <c r="B761" s="164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3" t="s">
        <v>828</v>
      </c>
      <c r="B766" s="164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3" t="s">
        <v>826</v>
      </c>
      <c r="B768" s="164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3" t="s">
        <v>823</v>
      </c>
      <c r="B772" s="164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3" t="s">
        <v>817</v>
      </c>
      <c r="B778" s="164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 xr:uid="{00000000-0002-0000-0400-000000000000}">
      <formula1>C115+C340</formula1>
    </dataValidation>
    <dataValidation type="custom" allowBlank="1" showInputMessage="1" showErrorMessage="1" sqref="J152:J153" xr:uid="{00000000-0002-0000-0400-000001000000}">
      <formula1>C153+C355</formula1>
    </dataValidation>
    <dataValidation type="custom" allowBlank="1" showInputMessage="1" showErrorMessage="1" sqref="J177:J178" xr:uid="{00000000-0002-0000-0400-000002000000}">
      <formula1>C178+C366</formula1>
    </dataValidation>
    <dataValidation type="custom" allowBlank="1" showInputMessage="1" showErrorMessage="1" sqref="J170" xr:uid="{00000000-0002-0000-0400-000003000000}">
      <formula1>C171+C363</formula1>
    </dataValidation>
    <dataValidation type="custom" allowBlank="1" showInputMessage="1" showErrorMessage="1" sqref="J163" xr:uid="{00000000-0002-0000-0400-000004000000}">
      <formula1>C164+C360</formula1>
    </dataValidation>
    <dataValidation type="custom" allowBlank="1" showInputMessage="1" showErrorMessage="1" sqref="J135" xr:uid="{00000000-0002-0000-0400-000005000000}">
      <formula1>C136+C349</formula1>
    </dataValidation>
    <dataValidation type="custom" allowBlank="1" showInputMessage="1" showErrorMessage="1" sqref="J97 J38 J61 J67:J68" xr:uid="{00000000-0002-0000-0400-000006000000}">
      <formula1>C39+C261</formula1>
    </dataValidation>
    <dataValidation type="custom" allowBlank="1" showInputMessage="1" showErrorMessage="1" sqref="J639 J643 J717:J718 J646 J726:J727" xr:uid="{00000000-0002-0000-0400-000007000000}">
      <formula1>C640+C794</formula1>
    </dataValidation>
    <dataValidation type="custom" allowBlank="1" showInputMessage="1" showErrorMessage="1" sqref="J11" xr:uid="{00000000-0002-0000-0400-000008000000}">
      <formula1>C12+C136</formula1>
    </dataValidation>
    <dataValidation type="custom" allowBlank="1" showInputMessage="1" showErrorMessage="1" sqref="J256:J259" xr:uid="{00000000-0002-0000-0400-000009000000}">
      <formula1>C257+C372</formula1>
    </dataValidation>
    <dataValidation type="custom" allowBlank="1" showInputMessage="1" showErrorMessage="1" sqref="J483 J1:J4 J551:J552 J561:J562 J339 J548" xr:uid="{00000000-0002-0000-0400-00000A000000}">
      <formula1>C2+C114</formula1>
    </dataValidation>
    <dataValidation type="custom" allowBlank="1" showInputMessage="1" showErrorMessage="1" sqref="J560" xr:uid="{00000000-0002-0000-0400-00000B000000}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400-00000C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79"/>
  <sheetViews>
    <sheetView rightToLeft="1" topLeftCell="A493" zoomScale="75" zoomScaleNormal="75" workbookViewId="0">
      <selection activeCell="B512" sqref="B512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79" t="s">
        <v>30</v>
      </c>
      <c r="B1" s="179"/>
      <c r="C1" s="179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7" t="s">
        <v>60</v>
      </c>
      <c r="B2" s="187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4" t="s">
        <v>578</v>
      </c>
      <c r="B3" s="18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0" t="s">
        <v>124</v>
      </c>
      <c r="B4" s="18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0" t="s">
        <v>125</v>
      </c>
      <c r="B11" s="18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0" t="s">
        <v>145</v>
      </c>
      <c r="B38" s="18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0" t="s">
        <v>158</v>
      </c>
      <c r="B61" s="18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4" t="s">
        <v>579</v>
      </c>
      <c r="B67" s="18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0" t="s">
        <v>163</v>
      </c>
      <c r="B68" s="18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5" t="s">
        <v>62</v>
      </c>
      <c r="B114" s="18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2" t="s">
        <v>580</v>
      </c>
      <c r="B115" s="18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0" t="s">
        <v>195</v>
      </c>
      <c r="B116" s="18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0" t="s">
        <v>202</v>
      </c>
      <c r="B135" s="18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2" t="s">
        <v>581</v>
      </c>
      <c r="B152" s="18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0" t="s">
        <v>208</v>
      </c>
      <c r="B153" s="18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7" t="s">
        <v>843</v>
      </c>
      <c r="B197" s="17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79" t="s">
        <v>67</v>
      </c>
      <c r="B256" s="179"/>
      <c r="C256" s="179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1" t="s">
        <v>60</v>
      </c>
      <c r="B257" s="172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7" t="s">
        <v>266</v>
      </c>
      <c r="B258" s="168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5" t="s">
        <v>267</v>
      </c>
      <c r="B259" s="16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9" t="s">
        <v>268</v>
      </c>
      <c r="B260" s="170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9" t="s">
        <v>269</v>
      </c>
      <c r="B263" s="17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9" t="s">
        <v>601</v>
      </c>
      <c r="B314" s="17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5" t="s">
        <v>270</v>
      </c>
      <c r="B339" s="16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9" t="s">
        <v>271</v>
      </c>
      <c r="B340" s="170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9" t="s">
        <v>357</v>
      </c>
      <c r="B444" s="17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9" t="s">
        <v>388</v>
      </c>
      <c r="B482" s="170"/>
      <c r="C482" s="32">
        <v>0</v>
      </c>
      <c r="D482" s="32">
        <v>0</v>
      </c>
      <c r="E482" s="32">
        <v>0</v>
      </c>
    </row>
    <row r="483" spans="1:10">
      <c r="A483" s="175" t="s">
        <v>389</v>
      </c>
      <c r="B483" s="17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9" t="s">
        <v>390</v>
      </c>
      <c r="B484" s="17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9" t="s">
        <v>410</v>
      </c>
      <c r="B504" s="170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9" t="s">
        <v>947</v>
      </c>
      <c r="B509" s="170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69" t="s">
        <v>414</v>
      </c>
      <c r="B510" s="170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9" t="s">
        <v>426</v>
      </c>
      <c r="B523" s="170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9" t="s">
        <v>432</v>
      </c>
      <c r="B529" s="170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9" t="s">
        <v>441</v>
      </c>
      <c r="B539" s="170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3" t="s">
        <v>449</v>
      </c>
      <c r="B548" s="17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9" t="s">
        <v>450</v>
      </c>
      <c r="B549" s="170"/>
      <c r="C549" s="32"/>
      <c r="D549" s="32">
        <f>C549</f>
        <v>0</v>
      </c>
      <c r="E549" s="32">
        <f>D549</f>
        <v>0</v>
      </c>
    </row>
    <row r="550" spans="1:10" outlineLevel="1">
      <c r="A550" s="169" t="s">
        <v>451</v>
      </c>
      <c r="B550" s="170"/>
      <c r="C550" s="32">
        <v>0</v>
      </c>
      <c r="D550" s="32">
        <f>C550</f>
        <v>0</v>
      </c>
      <c r="E550" s="32">
        <f>D550</f>
        <v>0</v>
      </c>
    </row>
    <row r="551" spans="1:10">
      <c r="A551" s="167" t="s">
        <v>455</v>
      </c>
      <c r="B551" s="168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5" t="s">
        <v>456</v>
      </c>
      <c r="B552" s="16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9" t="s">
        <v>457</v>
      </c>
      <c r="B553" s="170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9" t="s">
        <v>461</v>
      </c>
      <c r="B557" s="170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1" t="s">
        <v>62</v>
      </c>
      <c r="B560" s="172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7" t="s">
        <v>464</v>
      </c>
      <c r="B561" s="168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5" t="s">
        <v>465</v>
      </c>
      <c r="B562" s="16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9" t="s">
        <v>466</v>
      </c>
      <c r="B563" s="170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69" t="s">
        <v>467</v>
      </c>
      <c r="B568" s="170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9" t="s">
        <v>472</v>
      </c>
      <c r="B569" s="170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9" t="s">
        <v>473</v>
      </c>
      <c r="B570" s="170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9" t="s">
        <v>480</v>
      </c>
      <c r="B577" s="170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9" t="s">
        <v>481</v>
      </c>
      <c r="B578" s="170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69" t="s">
        <v>485</v>
      </c>
      <c r="B582" s="170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69" t="s">
        <v>488</v>
      </c>
      <c r="B585" s="170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9" t="s">
        <v>489</v>
      </c>
      <c r="B586" s="170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69" t="s">
        <v>490</v>
      </c>
      <c r="B587" s="170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9" t="s">
        <v>491</v>
      </c>
      <c r="B588" s="170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9" t="s">
        <v>498</v>
      </c>
      <c r="B593" s="170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9" t="s">
        <v>502</v>
      </c>
      <c r="B596" s="170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9" t="s">
        <v>503</v>
      </c>
      <c r="B600" s="170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69" t="s">
        <v>506</v>
      </c>
      <c r="B604" s="170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9" t="s">
        <v>513</v>
      </c>
      <c r="B611" s="170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9" t="s">
        <v>519</v>
      </c>
      <c r="B617" s="170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69" t="s">
        <v>531</v>
      </c>
      <c r="B629" s="170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5" t="s">
        <v>541</v>
      </c>
      <c r="B639" s="16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9" t="s">
        <v>542</v>
      </c>
      <c r="B640" s="170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9" t="s">
        <v>543</v>
      </c>
      <c r="B641" s="170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9" t="s">
        <v>544</v>
      </c>
      <c r="B642" s="170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5" t="s">
        <v>545</v>
      </c>
      <c r="B643" s="16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9" t="s">
        <v>546</v>
      </c>
      <c r="B644" s="170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9" t="s">
        <v>547</v>
      </c>
      <c r="B645" s="170"/>
      <c r="C645" s="32">
        <v>0</v>
      </c>
      <c r="D645" s="32">
        <f>C645</f>
        <v>0</v>
      </c>
      <c r="E645" s="32">
        <f>D645</f>
        <v>0</v>
      </c>
    </row>
    <row r="646" spans="1:10">
      <c r="A646" s="165" t="s">
        <v>548</v>
      </c>
      <c r="B646" s="16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9" t="s">
        <v>549</v>
      </c>
      <c r="B647" s="170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9" t="s">
        <v>550</v>
      </c>
      <c r="B652" s="170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9" t="s">
        <v>551</v>
      </c>
      <c r="B653" s="170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9" t="s">
        <v>552</v>
      </c>
      <c r="B654" s="170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9" t="s">
        <v>553</v>
      </c>
      <c r="B661" s="170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9" t="s">
        <v>554</v>
      </c>
      <c r="B662" s="170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9" t="s">
        <v>555</v>
      </c>
      <c r="B666" s="170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9" t="s">
        <v>556</v>
      </c>
      <c r="B669" s="170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9" t="s">
        <v>557</v>
      </c>
      <c r="B670" s="170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9" t="s">
        <v>558</v>
      </c>
      <c r="B671" s="170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9" t="s">
        <v>559</v>
      </c>
      <c r="B672" s="170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9" t="s">
        <v>560</v>
      </c>
      <c r="B677" s="170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9" t="s">
        <v>561</v>
      </c>
      <c r="B680" s="170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9" t="s">
        <v>562</v>
      </c>
      <c r="B684" s="170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9" t="s">
        <v>563</v>
      </c>
      <c r="B688" s="170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9" t="s">
        <v>564</v>
      </c>
      <c r="B695" s="170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9" t="s">
        <v>565</v>
      </c>
      <c r="B701" s="170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9" t="s">
        <v>566</v>
      </c>
      <c r="B713" s="170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9" t="s">
        <v>567</v>
      </c>
      <c r="B714" s="170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9" t="s">
        <v>568</v>
      </c>
      <c r="B715" s="170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9" t="s">
        <v>569</v>
      </c>
      <c r="B716" s="170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7" t="s">
        <v>570</v>
      </c>
      <c r="B717" s="168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5" t="s">
        <v>571</v>
      </c>
      <c r="B718" s="16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3" t="s">
        <v>851</v>
      </c>
      <c r="B719" s="164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3" t="s">
        <v>850</v>
      </c>
      <c r="B723" s="164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7" t="s">
        <v>577</v>
      </c>
      <c r="B726" s="168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5" t="s">
        <v>588</v>
      </c>
      <c r="B727" s="16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3" t="s">
        <v>849</v>
      </c>
      <c r="B728" s="164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3" t="s">
        <v>848</v>
      </c>
      <c r="B731" s="164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3" t="s">
        <v>846</v>
      </c>
      <c r="B734" s="164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3" t="s">
        <v>843</v>
      </c>
      <c r="B740" s="164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3" t="s">
        <v>842</v>
      </c>
      <c r="B742" s="164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3" t="s">
        <v>841</v>
      </c>
      <c r="B744" s="164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3" t="s">
        <v>836</v>
      </c>
      <c r="B751" s="164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3" t="s">
        <v>834</v>
      </c>
      <c r="B756" s="164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3" t="s">
        <v>830</v>
      </c>
      <c r="B761" s="164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3" t="s">
        <v>828</v>
      </c>
      <c r="B766" s="164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3" t="s">
        <v>826</v>
      </c>
      <c r="B768" s="164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3" t="s">
        <v>823</v>
      </c>
      <c r="B772" s="164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3" t="s">
        <v>817</v>
      </c>
      <c r="B778" s="164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 xr:uid="{00000000-0002-0000-0500-000000000000}">
      <formula1>0</formula1>
    </dataValidation>
    <dataValidation type="custom" allowBlank="1" showInputMessage="1" showErrorMessage="1" sqref="J560" xr:uid="{00000000-0002-0000-0500-000001000000}">
      <formula1>C259+C374</formula1>
    </dataValidation>
    <dataValidation type="custom" allowBlank="1" showInputMessage="1" showErrorMessage="1" sqref="J483 J1:J4 J551:J552 J561:J562 J339 J548" xr:uid="{00000000-0002-0000-0500-000002000000}">
      <formula1>C2+C114</formula1>
    </dataValidation>
    <dataValidation type="custom" allowBlank="1" showInputMessage="1" showErrorMessage="1" sqref="J256:J259" xr:uid="{00000000-0002-0000-0500-000003000000}">
      <formula1>C257+C372</formula1>
    </dataValidation>
    <dataValidation type="custom" allowBlank="1" showInputMessage="1" showErrorMessage="1" sqref="J11" xr:uid="{00000000-0002-0000-0500-000004000000}">
      <formula1>C12+C136</formula1>
    </dataValidation>
    <dataValidation type="custom" allowBlank="1" showInputMessage="1" showErrorMessage="1" sqref="J639 J643 J717:J718 J646 J726:J727" xr:uid="{00000000-0002-0000-0500-000005000000}">
      <formula1>C640+C794</formula1>
    </dataValidation>
    <dataValidation type="custom" allowBlank="1" showInputMessage="1" showErrorMessage="1" sqref="J97 J38 J61 J67:J68" xr:uid="{00000000-0002-0000-0500-000006000000}">
      <formula1>C39+C261</formula1>
    </dataValidation>
    <dataValidation type="custom" allowBlank="1" showInputMessage="1" showErrorMessage="1" sqref="J135" xr:uid="{00000000-0002-0000-0500-000007000000}">
      <formula1>C136+C349</formula1>
    </dataValidation>
    <dataValidation type="custom" allowBlank="1" showInputMessage="1" showErrorMessage="1" sqref="J163" xr:uid="{00000000-0002-0000-0500-000008000000}">
      <formula1>C164+C360</formula1>
    </dataValidation>
    <dataValidation type="custom" allowBlank="1" showInputMessage="1" showErrorMessage="1" sqref="J170" xr:uid="{00000000-0002-0000-0500-000009000000}">
      <formula1>C171+C363</formula1>
    </dataValidation>
    <dataValidation type="custom" allowBlank="1" showInputMessage="1" showErrorMessage="1" sqref="J177:J178" xr:uid="{00000000-0002-0000-0500-00000A000000}">
      <formula1>C178+C366</formula1>
    </dataValidation>
    <dataValidation type="custom" allowBlank="1" showInputMessage="1" showErrorMessage="1" sqref="J152:J153" xr:uid="{00000000-0002-0000-0500-00000B000000}">
      <formula1>C153+C355</formula1>
    </dataValidation>
    <dataValidation type="custom" allowBlank="1" showInputMessage="1" showErrorMessage="1" sqref="J114:J116" xr:uid="{00000000-0002-0000-0500-00000C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779"/>
  <sheetViews>
    <sheetView rightToLeft="1" tabSelected="1" topLeftCell="A295" zoomScaleNormal="100" workbookViewId="0">
      <selection activeCell="D308" sqref="D308:E308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79" t="s">
        <v>30</v>
      </c>
      <c r="B1" s="179"/>
      <c r="C1" s="179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7" t="s">
        <v>60</v>
      </c>
      <c r="B2" s="187"/>
      <c r="C2" s="26">
        <f>C3+C67</f>
        <v>735000</v>
      </c>
      <c r="D2" s="26">
        <f>D3+D67</f>
        <v>735000</v>
      </c>
      <c r="E2" s="26">
        <f>E3+E67</f>
        <v>735000</v>
      </c>
      <c r="G2" s="39" t="s">
        <v>60</v>
      </c>
      <c r="H2" s="41"/>
      <c r="I2" s="42"/>
      <c r="J2" s="40" t="b">
        <f>AND(H2=I2)</f>
        <v>1</v>
      </c>
    </row>
    <row r="3" spans="1:14">
      <c r="A3" s="184" t="s">
        <v>578</v>
      </c>
      <c r="B3" s="184"/>
      <c r="C3" s="23">
        <f>C4+C11+C38+C61</f>
        <v>387900</v>
      </c>
      <c r="D3" s="23">
        <f>D4+D11+D38+D61</f>
        <v>387900</v>
      </c>
      <c r="E3" s="23">
        <f>E4+E11+E38+E61</f>
        <v>387900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0" t="s">
        <v>124</v>
      </c>
      <c r="B4" s="181"/>
      <c r="C4" s="21">
        <f>SUM(C5:C10)</f>
        <v>76500</v>
      </c>
      <c r="D4" s="21">
        <f>SUM(D5:D10)</f>
        <v>76500</v>
      </c>
      <c r="E4" s="21">
        <f>SUM(E5:E10)</f>
        <v>76500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35000</v>
      </c>
      <c r="D5" s="2">
        <f>C5</f>
        <v>35000</v>
      </c>
      <c r="E5" s="2">
        <f>D5</f>
        <v>35000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8000</v>
      </c>
      <c r="D6" s="2">
        <f t="shared" ref="D6:E10" si="0">C6</f>
        <v>8000</v>
      </c>
      <c r="E6" s="2">
        <f t="shared" si="0"/>
        <v>8000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27000</v>
      </c>
      <c r="D7" s="2">
        <f t="shared" si="0"/>
        <v>27000</v>
      </c>
      <c r="E7" s="2">
        <f t="shared" si="0"/>
        <v>27000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6000</v>
      </c>
      <c r="D8" s="2">
        <f t="shared" si="0"/>
        <v>6000</v>
      </c>
      <c r="E8" s="2">
        <f t="shared" si="0"/>
        <v>6000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f t="shared" si="0"/>
        <v>500</v>
      </c>
      <c r="E10" s="2">
        <f t="shared" si="0"/>
        <v>500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0" t="s">
        <v>125</v>
      </c>
      <c r="B11" s="181"/>
      <c r="C11" s="21">
        <f>SUM(C12:C37)</f>
        <v>269700</v>
      </c>
      <c r="D11" s="21">
        <f>SUM(D12:D37)</f>
        <v>269700</v>
      </c>
      <c r="E11" s="21">
        <f>SUM(E12:E37)</f>
        <v>269700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262300</v>
      </c>
      <c r="D12" s="2">
        <f>C12</f>
        <v>262300</v>
      </c>
      <c r="E12" s="2">
        <f>D12</f>
        <v>262300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>
        <v>3000</v>
      </c>
      <c r="D14" s="2">
        <f t="shared" si="1"/>
        <v>3000</v>
      </c>
      <c r="E14" s="2">
        <f t="shared" si="1"/>
        <v>3000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2000</v>
      </c>
      <c r="D32" s="2">
        <f t="shared" si="2"/>
        <v>2000</v>
      </c>
      <c r="E32" s="2">
        <f t="shared" si="2"/>
        <v>2000</v>
      </c>
    </row>
    <row r="33" spans="1:10" outlineLevel="1">
      <c r="A33" s="3">
        <v>2403</v>
      </c>
      <c r="B33" s="1" t="s">
        <v>144</v>
      </c>
      <c r="C33" s="2">
        <v>250</v>
      </c>
      <c r="D33" s="2">
        <f t="shared" si="2"/>
        <v>250</v>
      </c>
      <c r="E33" s="2">
        <f t="shared" si="2"/>
        <v>250</v>
      </c>
    </row>
    <row r="34" spans="1:10" outlineLevel="1">
      <c r="A34" s="3">
        <v>2404</v>
      </c>
      <c r="B34" s="1" t="s">
        <v>7</v>
      </c>
      <c r="C34" s="2">
        <v>1750</v>
      </c>
      <c r="D34" s="2">
        <f t="shared" si="2"/>
        <v>1750</v>
      </c>
      <c r="E34" s="2">
        <f t="shared" si="2"/>
        <v>1750</v>
      </c>
    </row>
    <row r="35" spans="1:10" outlineLevel="1">
      <c r="A35" s="3">
        <v>2405</v>
      </c>
      <c r="B35" s="1" t="s">
        <v>8</v>
      </c>
      <c r="C35" s="2">
        <v>100</v>
      </c>
      <c r="D35" s="2">
        <f t="shared" si="2"/>
        <v>100</v>
      </c>
      <c r="E35" s="2">
        <f t="shared" si="2"/>
        <v>100</v>
      </c>
    </row>
    <row r="36" spans="1:10" outlineLevel="1">
      <c r="A36" s="3">
        <v>2406</v>
      </c>
      <c r="B36" s="1" t="s">
        <v>9</v>
      </c>
      <c r="C36" s="2">
        <v>200</v>
      </c>
      <c r="D36" s="2">
        <f t="shared" si="2"/>
        <v>200</v>
      </c>
      <c r="E36" s="2">
        <f t="shared" si="2"/>
        <v>200</v>
      </c>
    </row>
    <row r="37" spans="1:10" outlineLevel="1">
      <c r="A37" s="3">
        <v>2499</v>
      </c>
      <c r="B37" s="1" t="s">
        <v>10</v>
      </c>
      <c r="C37" s="15">
        <v>100</v>
      </c>
      <c r="D37" s="2">
        <f t="shared" si="2"/>
        <v>100</v>
      </c>
      <c r="E37" s="2">
        <f t="shared" si="2"/>
        <v>100</v>
      </c>
    </row>
    <row r="38" spans="1:10">
      <c r="A38" s="180" t="s">
        <v>145</v>
      </c>
      <c r="B38" s="181"/>
      <c r="C38" s="21">
        <f>SUM(C39:C60)</f>
        <v>41700</v>
      </c>
      <c r="D38" s="21">
        <f>SUM(D39:D60)</f>
        <v>41700</v>
      </c>
      <c r="E38" s="21">
        <f>SUM(E39:E60)</f>
        <v>41700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8000</v>
      </c>
      <c r="D39" s="2">
        <f>C39</f>
        <v>8000</v>
      </c>
      <c r="E39" s="2">
        <f>D39</f>
        <v>8000</v>
      </c>
    </row>
    <row r="40" spans="1:10" outlineLevel="1">
      <c r="A40" s="20">
        <v>3102</v>
      </c>
      <c r="B40" s="20" t="s">
        <v>12</v>
      </c>
      <c r="C40" s="2">
        <v>4000</v>
      </c>
      <c r="D40" s="2">
        <f t="shared" ref="D40:E55" si="3">C40</f>
        <v>4000</v>
      </c>
      <c r="E40" s="2">
        <f t="shared" si="3"/>
        <v>4000</v>
      </c>
    </row>
    <row r="41" spans="1:10" outlineLevel="1">
      <c r="A41" s="20">
        <v>3103</v>
      </c>
      <c r="B41" s="20" t="s">
        <v>13</v>
      </c>
      <c r="C41" s="2">
        <v>15000</v>
      </c>
      <c r="D41" s="2">
        <f t="shared" si="3"/>
        <v>15000</v>
      </c>
      <c r="E41" s="2">
        <f t="shared" si="3"/>
        <v>15000</v>
      </c>
    </row>
    <row r="42" spans="1:10" outlineLevel="1">
      <c r="A42" s="20">
        <v>3199</v>
      </c>
      <c r="B42" s="20" t="s">
        <v>14</v>
      </c>
      <c r="C42" s="2">
        <v>500</v>
      </c>
      <c r="D42" s="2">
        <f t="shared" si="3"/>
        <v>500</v>
      </c>
      <c r="E42" s="2">
        <f t="shared" si="3"/>
        <v>500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>
        <v>500</v>
      </c>
      <c r="D44" s="2">
        <f t="shared" si="3"/>
        <v>500</v>
      </c>
      <c r="E44" s="2">
        <f t="shared" si="3"/>
        <v>500</v>
      </c>
    </row>
    <row r="45" spans="1:10" outlineLevel="1">
      <c r="A45" s="20">
        <v>3203</v>
      </c>
      <c r="B45" s="20" t="s">
        <v>16</v>
      </c>
      <c r="C45" s="2">
        <v>600</v>
      </c>
      <c r="D45" s="2">
        <f t="shared" si="3"/>
        <v>600</v>
      </c>
      <c r="E45" s="2">
        <f t="shared" si="3"/>
        <v>600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3500</v>
      </c>
      <c r="D48" s="2">
        <f t="shared" si="3"/>
        <v>3500</v>
      </c>
      <c r="E48" s="2">
        <f t="shared" si="3"/>
        <v>3500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>
        <v>50</v>
      </c>
      <c r="D51" s="2">
        <f t="shared" si="3"/>
        <v>50</v>
      </c>
      <c r="E51" s="2">
        <f t="shared" si="3"/>
        <v>50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>
        <v>50</v>
      </c>
      <c r="D53" s="2">
        <f t="shared" si="3"/>
        <v>50</v>
      </c>
      <c r="E53" s="2">
        <f t="shared" si="3"/>
        <v>50</v>
      </c>
    </row>
    <row r="54" spans="1:10" outlineLevel="1">
      <c r="A54" s="20">
        <v>3302</v>
      </c>
      <c r="B54" s="20" t="s">
        <v>19</v>
      </c>
      <c r="C54" s="2">
        <v>2500</v>
      </c>
      <c r="D54" s="2">
        <f t="shared" si="3"/>
        <v>2500</v>
      </c>
      <c r="E54" s="2">
        <f t="shared" si="3"/>
        <v>2500</v>
      </c>
    </row>
    <row r="55" spans="1:10" outlineLevel="1">
      <c r="A55" s="20">
        <v>3303</v>
      </c>
      <c r="B55" s="20" t="s">
        <v>153</v>
      </c>
      <c r="C55" s="2">
        <v>6000</v>
      </c>
      <c r="D55" s="2">
        <f t="shared" si="3"/>
        <v>6000</v>
      </c>
      <c r="E55" s="2">
        <f t="shared" si="3"/>
        <v>6000</v>
      </c>
    </row>
    <row r="56" spans="1:10" outlineLevel="1">
      <c r="A56" s="20">
        <v>3303</v>
      </c>
      <c r="B56" s="20" t="s">
        <v>154</v>
      </c>
      <c r="C56" s="2">
        <v>1000</v>
      </c>
      <c r="D56" s="2">
        <f t="shared" ref="D56:E60" si="4">C56</f>
        <v>1000</v>
      </c>
      <c r="E56" s="2">
        <f t="shared" si="4"/>
        <v>1000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0" t="s">
        <v>158</v>
      </c>
      <c r="B61" s="18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4" t="s">
        <v>579</v>
      </c>
      <c r="B67" s="184"/>
      <c r="C67" s="25">
        <f>C97+C68</f>
        <v>347100</v>
      </c>
      <c r="D67" s="25">
        <f>D97+D68</f>
        <v>347100</v>
      </c>
      <c r="E67" s="25">
        <f>E97+E68</f>
        <v>347100</v>
      </c>
      <c r="G67" s="39" t="s">
        <v>59</v>
      </c>
      <c r="H67" s="41"/>
      <c r="I67" s="42"/>
      <c r="J67" s="40" t="b">
        <f>AND(H67=I67)</f>
        <v>1</v>
      </c>
    </row>
    <row r="68" spans="1:10">
      <c r="A68" s="180" t="s">
        <v>163</v>
      </c>
      <c r="B68" s="181"/>
      <c r="C68" s="21">
        <f>SUM(C69:C96)</f>
        <v>56639.576000000001</v>
      </c>
      <c r="D68" s="21">
        <f>SUM(D69:D96)</f>
        <v>56639.576000000001</v>
      </c>
      <c r="E68" s="21">
        <f>SUM(E69:E96)</f>
        <v>56639.576000000001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>
        <v>3500</v>
      </c>
      <c r="D76" s="2">
        <f t="shared" si="6"/>
        <v>3500</v>
      </c>
      <c r="E76" s="2">
        <f t="shared" si="6"/>
        <v>3500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40000</v>
      </c>
      <c r="D79" s="2">
        <f t="shared" si="6"/>
        <v>40000</v>
      </c>
      <c r="E79" s="2">
        <f t="shared" si="6"/>
        <v>40000</v>
      </c>
    </row>
    <row r="80" spans="1:10" ht="15" customHeight="1" outlineLevel="1">
      <c r="A80" s="3">
        <v>5202</v>
      </c>
      <c r="B80" s="2" t="s">
        <v>172</v>
      </c>
      <c r="C80" s="2">
        <v>6000</v>
      </c>
      <c r="D80" s="2">
        <f t="shared" si="6"/>
        <v>6000</v>
      </c>
      <c r="E80" s="2">
        <f t="shared" si="6"/>
        <v>6000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>
        <v>3000</v>
      </c>
      <c r="D83" s="2">
        <f t="shared" si="6"/>
        <v>3000</v>
      </c>
      <c r="E83" s="2">
        <f t="shared" si="6"/>
        <v>3000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>
        <v>939.57600000000002</v>
      </c>
      <c r="D85" s="2">
        <f t="shared" si="6"/>
        <v>939.57600000000002</v>
      </c>
      <c r="E85" s="2">
        <f t="shared" si="6"/>
        <v>939.57600000000002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>
        <v>3000</v>
      </c>
      <c r="D91" s="2">
        <f t="shared" si="7"/>
        <v>3000</v>
      </c>
      <c r="E91" s="2">
        <f t="shared" si="7"/>
        <v>3000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>
        <v>100</v>
      </c>
      <c r="D95" s="2">
        <f t="shared" si="7"/>
        <v>100</v>
      </c>
      <c r="E95" s="2">
        <f t="shared" si="7"/>
        <v>100</v>
      </c>
    </row>
    <row r="96" spans="1:5" ht="13.5" customHeight="1" outlineLevel="1">
      <c r="A96" s="3">
        <v>5399</v>
      </c>
      <c r="B96" s="2" t="s">
        <v>183</v>
      </c>
      <c r="C96" s="2">
        <v>100</v>
      </c>
      <c r="D96" s="2">
        <f t="shared" si="7"/>
        <v>100</v>
      </c>
      <c r="E96" s="2">
        <f t="shared" si="7"/>
        <v>100</v>
      </c>
    </row>
    <row r="97" spans="1:10">
      <c r="A97" s="19" t="s">
        <v>184</v>
      </c>
      <c r="B97" s="24"/>
      <c r="C97" s="21">
        <f>SUM(C98:C113)</f>
        <v>290460.424</v>
      </c>
      <c r="D97" s="21">
        <f>SUM(D98:D113)</f>
        <v>290460.424</v>
      </c>
      <c r="E97" s="21">
        <f>SUM(E98:E113)</f>
        <v>290460.424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205000</v>
      </c>
      <c r="D98" s="2">
        <f>C98</f>
        <v>205000</v>
      </c>
      <c r="E98" s="2">
        <f>D98</f>
        <v>205000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>
        <v>81260.423999999999</v>
      </c>
      <c r="D100" s="2">
        <f t="shared" si="8"/>
        <v>81260.423999999999</v>
      </c>
      <c r="E100" s="2">
        <f t="shared" si="8"/>
        <v>81260.423999999999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1500</v>
      </c>
      <c r="D103" s="2">
        <f t="shared" si="8"/>
        <v>1500</v>
      </c>
      <c r="E103" s="2">
        <f t="shared" si="8"/>
        <v>1500</v>
      </c>
    </row>
    <row r="104" spans="1:10" ht="15" customHeight="1" outlineLevel="1">
      <c r="A104" s="3">
        <v>6007</v>
      </c>
      <c r="B104" s="1" t="s">
        <v>27</v>
      </c>
      <c r="C104" s="2">
        <v>100</v>
      </c>
      <c r="D104" s="2">
        <f t="shared" si="8"/>
        <v>100</v>
      </c>
      <c r="E104" s="2">
        <f t="shared" si="8"/>
        <v>100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>
        <v>100</v>
      </c>
      <c r="D106" s="2">
        <f t="shared" si="8"/>
        <v>100</v>
      </c>
      <c r="E106" s="2">
        <f t="shared" si="8"/>
        <v>100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>
        <v>1500</v>
      </c>
      <c r="D109" s="2">
        <f t="shared" si="8"/>
        <v>1500</v>
      </c>
      <c r="E109" s="2">
        <f t="shared" si="8"/>
        <v>1500</v>
      </c>
    </row>
    <row r="110" spans="1:10" outlineLevel="1">
      <c r="A110" s="3">
        <v>6099</v>
      </c>
      <c r="B110" s="1" t="s">
        <v>192</v>
      </c>
      <c r="C110" s="2">
        <v>1000</v>
      </c>
      <c r="D110" s="2">
        <f t="shared" si="8"/>
        <v>1000</v>
      </c>
      <c r="E110" s="2">
        <f t="shared" si="8"/>
        <v>1000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5" t="s">
        <v>62</v>
      </c>
      <c r="B114" s="186"/>
      <c r="C114" s="26">
        <f>C115+C152+C177</f>
        <v>744459.14500000002</v>
      </c>
      <c r="D114" s="26">
        <f>D115+D152+D177</f>
        <v>744459.14500000002</v>
      </c>
      <c r="E114" s="26">
        <f>E115+E152+E177</f>
        <v>744459.14500000002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2" t="s">
        <v>580</v>
      </c>
      <c r="B115" s="183"/>
      <c r="C115" s="23">
        <f>C116+C135</f>
        <v>744459.14500000002</v>
      </c>
      <c r="D115" s="23">
        <f>D116+D135</f>
        <v>744459.14500000002</v>
      </c>
      <c r="E115" s="23">
        <f>E116+E135</f>
        <v>744459.14500000002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0" t="s">
        <v>195</v>
      </c>
      <c r="B116" s="181"/>
      <c r="C116" s="21">
        <f>C117+C120+C123+C126+C129+C132</f>
        <v>109000</v>
      </c>
      <c r="D116" s="21">
        <f>D117+D120+D123+D126+D129+D132</f>
        <v>109000</v>
      </c>
      <c r="E116" s="21">
        <f>E117+E120+E123+E126+E129+E132</f>
        <v>109000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109000</v>
      </c>
      <c r="D117" s="2">
        <f>D118+D119</f>
        <v>109000</v>
      </c>
      <c r="E117" s="2">
        <f>E118+E119</f>
        <v>109000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>
        <v>109000</v>
      </c>
      <c r="D119" s="129">
        <f>C119</f>
        <v>109000</v>
      </c>
      <c r="E119" s="129">
        <f>D119</f>
        <v>109000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0" t="s">
        <v>202</v>
      </c>
      <c r="B135" s="181"/>
      <c r="C135" s="21">
        <f>C136+C140+C143+C146+C149</f>
        <v>635459.14500000002</v>
      </c>
      <c r="D135" s="21">
        <f>D136+D140+D143+D146+D149</f>
        <v>635459.14500000002</v>
      </c>
      <c r="E135" s="21">
        <f>E136+E140+E143+E146+E149</f>
        <v>635459.14500000002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635459.14500000002</v>
      </c>
      <c r="D136" s="2">
        <f>D137+D138+D139</f>
        <v>635459.14500000002</v>
      </c>
      <c r="E136" s="2">
        <f>E137+E138+E139</f>
        <v>635459.14500000002</v>
      </c>
    </row>
    <row r="137" spans="1:10" ht="15" customHeight="1" outlineLevel="2">
      <c r="A137" s="131"/>
      <c r="B137" s="130" t="s">
        <v>855</v>
      </c>
      <c r="C137" s="129">
        <v>609261.99300000002</v>
      </c>
      <c r="D137" s="129">
        <f>C137</f>
        <v>609261.99300000002</v>
      </c>
      <c r="E137" s="129">
        <f>D137</f>
        <v>609261.99300000002</v>
      </c>
    </row>
    <row r="138" spans="1:10" ht="15" customHeight="1" outlineLevel="2">
      <c r="A138" s="131"/>
      <c r="B138" s="130" t="s">
        <v>862</v>
      </c>
      <c r="C138" s="129">
        <v>16000</v>
      </c>
      <c r="D138" s="129">
        <f t="shared" ref="D138:E139" si="9">C138</f>
        <v>16000</v>
      </c>
      <c r="E138" s="129">
        <f t="shared" si="9"/>
        <v>16000</v>
      </c>
    </row>
    <row r="139" spans="1:10" ht="15" customHeight="1" outlineLevel="2">
      <c r="A139" s="131"/>
      <c r="B139" s="130" t="s">
        <v>861</v>
      </c>
      <c r="C139" s="129">
        <v>10197.152</v>
      </c>
      <c r="D139" s="129">
        <f t="shared" si="9"/>
        <v>10197.152</v>
      </c>
      <c r="E139" s="129">
        <f t="shared" si="9"/>
        <v>10197.152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2" t="s">
        <v>581</v>
      </c>
      <c r="B152" s="18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0" t="s">
        <v>208</v>
      </c>
      <c r="B153" s="18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7" t="s">
        <v>843</v>
      </c>
      <c r="B197" s="17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4" spans="1:10">
      <c r="C254" s="247"/>
    </row>
    <row r="255" spans="1:10">
      <c r="C255" s="247"/>
    </row>
    <row r="256" spans="1:10" ht="18.5">
      <c r="A256" s="179" t="s">
        <v>67</v>
      </c>
      <c r="B256" s="179"/>
      <c r="C256" s="179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1" t="s">
        <v>60</v>
      </c>
      <c r="B257" s="172"/>
      <c r="C257" s="37">
        <f>C258+C551</f>
        <v>634999.99999999988</v>
      </c>
      <c r="D257" s="37">
        <f>D258+D551</f>
        <v>634999.99999999988</v>
      </c>
      <c r="E257" s="37">
        <f>E258+E551</f>
        <v>634999.99999999988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7" t="s">
        <v>266</v>
      </c>
      <c r="B258" s="168"/>
      <c r="C258" s="36">
        <f>C259+C339+C483+C548</f>
        <v>610540.55199999991</v>
      </c>
      <c r="D258" s="36">
        <f>D259+D339+D483+D548</f>
        <v>610540.55199999991</v>
      </c>
      <c r="E258" s="36">
        <f>E259+E339+E483+E548</f>
        <v>610540.55199999991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5" t="s">
        <v>267</v>
      </c>
      <c r="B259" s="166"/>
      <c r="C259" s="33">
        <f>C260+C263+C314</f>
        <v>394336.21399999992</v>
      </c>
      <c r="D259" s="33">
        <f>D260+D263+D314</f>
        <v>394336.21399999992</v>
      </c>
      <c r="E259" s="33">
        <f>E260+E263+E314</f>
        <v>394336.21399999992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9" t="s">
        <v>268</v>
      </c>
      <c r="B260" s="170"/>
      <c r="C260" s="32">
        <f>SUM(C261:C262)</f>
        <v>960</v>
      </c>
      <c r="D260" s="32">
        <f>SUM(D261:D262)</f>
        <v>960</v>
      </c>
      <c r="E260" s="32">
        <f>SUM(E261:E262)</f>
        <v>960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>
        <v>960</v>
      </c>
      <c r="D262" s="5">
        <f>C262</f>
        <v>960</v>
      </c>
      <c r="E262" s="5">
        <f>D262</f>
        <v>960</v>
      </c>
    </row>
    <row r="263" spans="1:10" outlineLevel="1">
      <c r="A263" s="169" t="s">
        <v>269</v>
      </c>
      <c r="B263" s="170"/>
      <c r="C263" s="32">
        <f>C264+C265+C289+C296+C298+C302+C305+C308+C313</f>
        <v>312115.78999999992</v>
      </c>
      <c r="D263" s="32">
        <f>D264+D265+D289+D296+D298+D302+D305+D308+D313</f>
        <v>312115.78999999992</v>
      </c>
      <c r="E263" s="32">
        <f>E264+E265+E289+E296+E298+E302+E305+E308+E313</f>
        <v>312115.78999999992</v>
      </c>
    </row>
    <row r="264" spans="1:10" outlineLevel="2">
      <c r="A264" s="6">
        <v>1101</v>
      </c>
      <c r="B264" s="4" t="s">
        <v>34</v>
      </c>
      <c r="C264" s="5">
        <v>84743.452000000005</v>
      </c>
      <c r="D264" s="5">
        <f>C264</f>
        <v>84743.452000000005</v>
      </c>
      <c r="E264" s="5">
        <f>D264</f>
        <v>84743.452000000005</v>
      </c>
    </row>
    <row r="265" spans="1:10" outlineLevel="2">
      <c r="A265" s="6">
        <v>1101</v>
      </c>
      <c r="B265" s="4" t="s">
        <v>35</v>
      </c>
      <c r="C265" s="5">
        <v>161540.75</v>
      </c>
      <c r="D265" s="5">
        <f>C265</f>
        <v>161540.75</v>
      </c>
      <c r="E265" s="5">
        <f>D265</f>
        <v>161540.75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v>7808.4</v>
      </c>
      <c r="D289" s="5">
        <f>C289</f>
        <v>7808.4</v>
      </c>
      <c r="E289" s="5">
        <f>D289</f>
        <v>7808.4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v>1200</v>
      </c>
      <c r="D296" s="5">
        <f>C296</f>
        <v>1200</v>
      </c>
      <c r="E296" s="5">
        <f>D296</f>
        <v>1200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v>7220</v>
      </c>
      <c r="D298" s="5">
        <f>C298</f>
        <v>7220</v>
      </c>
      <c r="E298" s="5">
        <f>D298</f>
        <v>7220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v>820</v>
      </c>
      <c r="D302" s="5">
        <f>C302</f>
        <v>820</v>
      </c>
      <c r="E302" s="5">
        <f>D302</f>
        <v>820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v>2728.9079999999999</v>
      </c>
      <c r="D305" s="5">
        <f>C305</f>
        <v>2728.9079999999999</v>
      </c>
      <c r="E305" s="5">
        <f>D305</f>
        <v>2728.9079999999999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v>46054.28</v>
      </c>
      <c r="D308" s="5">
        <f>C308</f>
        <v>46054.28</v>
      </c>
      <c r="E308" s="5">
        <f>D308</f>
        <v>46054.28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9" t="s">
        <v>601</v>
      </c>
      <c r="B314" s="170"/>
      <c r="C314" s="32">
        <f>C315+C325+C331+C336+C337+C338+C328</f>
        <v>81260.423999999999</v>
      </c>
      <c r="D314" s="32">
        <f>D315+D325+D331+D336+D337+D338+D328</f>
        <v>81260.423999999999</v>
      </c>
      <c r="E314" s="32">
        <f>E315+E325+E331+E336+E337+E338+E328</f>
        <v>81260.423999999999</v>
      </c>
    </row>
    <row r="315" spans="1:5" outlineLevel="2">
      <c r="A315" s="6">
        <v>1102</v>
      </c>
      <c r="B315" s="4" t="s">
        <v>65</v>
      </c>
      <c r="C315" s="5">
        <v>50538</v>
      </c>
      <c r="D315" s="5">
        <f>C315</f>
        <v>50538</v>
      </c>
      <c r="E315" s="5">
        <f>D315</f>
        <v>50538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v>12234.95</v>
      </c>
      <c r="D331" s="5">
        <f>C331</f>
        <v>12234.95</v>
      </c>
      <c r="E331" s="5">
        <f>D331</f>
        <v>12234.95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18487.473999999998</v>
      </c>
      <c r="D338" s="5">
        <f t="shared" si="25"/>
        <v>18487.473999999998</v>
      </c>
      <c r="E338" s="5">
        <f t="shared" si="25"/>
        <v>18487.473999999998</v>
      </c>
    </row>
    <row r="339" spans="1:10">
      <c r="A339" s="165" t="s">
        <v>270</v>
      </c>
      <c r="B339" s="166"/>
      <c r="C339" s="33">
        <f>C340+C444+C482</f>
        <v>181060</v>
      </c>
      <c r="D339" s="33">
        <f>D340+D444+D482</f>
        <v>181060</v>
      </c>
      <c r="E339" s="33">
        <f>E340+E444+E482</f>
        <v>181060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9" t="s">
        <v>271</v>
      </c>
      <c r="B340" s="170"/>
      <c r="C340" s="32">
        <f>C341+C342+C343+C344+C347+C348+C353+C356+C357+C362+C367+BG290669+C371+C372+C373+C376+C377+C378+C382+C388+C391+C392+C395+C398+C399+C404+C407+C408+C409+C412+C415+C416+C419+C420+C421+C422+C429+C443</f>
        <v>171360</v>
      </c>
      <c r="D340" s="32">
        <f>D341+D342+D343+D344+D347+D348+D353+D356+D357+D362+D367+BH290669+D371+D372+D373+D376+D377+D378+D382+D388+D391+D392+D395+D398+D399+D404+D407+D408+D409+D412+D415+D416+D419+D420+D421+D422+D429+D443</f>
        <v>171360</v>
      </c>
      <c r="E340" s="32">
        <f>E341+E342+E343+E344+E347+E348+E353+E356+E357+E362+E367+BI290669+E371+E372+E373+E376+E377+E378+E382+E388+E391+E392+E395+E398+E399+E404+E407+E408+E409+E412+E415+E416+E419+E420+E421+E422+E429+E443</f>
        <v>171360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4000</v>
      </c>
      <c r="D342" s="5">
        <f t="shared" ref="D342:E343" si="26">C342</f>
        <v>4000</v>
      </c>
      <c r="E342" s="5">
        <f t="shared" si="26"/>
        <v>4000</v>
      </c>
    </row>
    <row r="343" spans="1:10" outlineLevel="2">
      <c r="A343" s="6">
        <v>2201</v>
      </c>
      <c r="B343" s="4" t="s">
        <v>41</v>
      </c>
      <c r="C343" s="5">
        <v>80000</v>
      </c>
      <c r="D343" s="5">
        <f t="shared" si="26"/>
        <v>80000</v>
      </c>
      <c r="E343" s="5">
        <f t="shared" si="26"/>
        <v>80000</v>
      </c>
    </row>
    <row r="344" spans="1:10" outlineLevel="2">
      <c r="A344" s="6">
        <v>2201</v>
      </c>
      <c r="B344" s="4" t="s">
        <v>273</v>
      </c>
      <c r="C344" s="5">
        <f>SUM(C345:C346)</f>
        <v>3500</v>
      </c>
      <c r="D344" s="5">
        <f>SUM(D345:D346)</f>
        <v>3500</v>
      </c>
      <c r="E344" s="5">
        <f>SUM(E345:E346)</f>
        <v>3500</v>
      </c>
    </row>
    <row r="345" spans="1:10" outlineLevel="3">
      <c r="A345" s="29"/>
      <c r="B345" s="28" t="s">
        <v>274</v>
      </c>
      <c r="C345" s="30">
        <v>1500</v>
      </c>
      <c r="D345" s="30">
        <f t="shared" ref="D345:E347" si="27">C345</f>
        <v>1500</v>
      </c>
      <c r="E345" s="30">
        <f t="shared" si="27"/>
        <v>1500</v>
      </c>
    </row>
    <row r="346" spans="1:10" outlineLevel="3">
      <c r="A346" s="29"/>
      <c r="B346" s="28" t="s">
        <v>275</v>
      </c>
      <c r="C346" s="30">
        <v>2000</v>
      </c>
      <c r="D346" s="30">
        <f t="shared" si="27"/>
        <v>2000</v>
      </c>
      <c r="E346" s="30">
        <f t="shared" si="27"/>
        <v>2000</v>
      </c>
    </row>
    <row r="347" spans="1:10" outlineLevel="2">
      <c r="A347" s="6">
        <v>2201</v>
      </c>
      <c r="B347" s="4" t="s">
        <v>276</v>
      </c>
      <c r="C347" s="5">
        <v>1500</v>
      </c>
      <c r="D347" s="5">
        <f t="shared" si="27"/>
        <v>1500</v>
      </c>
      <c r="E347" s="5">
        <f t="shared" si="27"/>
        <v>1500</v>
      </c>
    </row>
    <row r="348" spans="1:10" outlineLevel="2">
      <c r="A348" s="6">
        <v>2201</v>
      </c>
      <c r="B348" s="4" t="s">
        <v>277</v>
      </c>
      <c r="C348" s="5">
        <f>SUM(C349:C352)</f>
        <v>28700</v>
      </c>
      <c r="D348" s="5">
        <f>SUM(D349:D352)</f>
        <v>28700</v>
      </c>
      <c r="E348" s="5">
        <f>SUM(E349:E352)</f>
        <v>28700</v>
      </c>
    </row>
    <row r="349" spans="1:10" outlineLevel="3">
      <c r="A349" s="29"/>
      <c r="B349" s="28" t="s">
        <v>278</v>
      </c>
      <c r="C349" s="30">
        <v>25000</v>
      </c>
      <c r="D349" s="30">
        <f>C349</f>
        <v>25000</v>
      </c>
      <c r="E349" s="30">
        <f>D349</f>
        <v>25000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3700</v>
      </c>
      <c r="D351" s="30">
        <f t="shared" si="28"/>
        <v>3700</v>
      </c>
      <c r="E351" s="30">
        <f t="shared" si="28"/>
        <v>3700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300</v>
      </c>
      <c r="D353" s="5">
        <f>SUM(D354:D355)</f>
        <v>300</v>
      </c>
      <c r="E353" s="5">
        <f>SUM(E354:E355)</f>
        <v>300</v>
      </c>
    </row>
    <row r="354" spans="1:5" outlineLevel="3">
      <c r="A354" s="29"/>
      <c r="B354" s="28" t="s">
        <v>42</v>
      </c>
      <c r="C354" s="30">
        <v>300</v>
      </c>
      <c r="D354" s="30">
        <f t="shared" ref="D354:E356" si="29">C354</f>
        <v>300</v>
      </c>
      <c r="E354" s="30">
        <f t="shared" si="29"/>
        <v>300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1000</v>
      </c>
      <c r="D356" s="5">
        <f t="shared" si="29"/>
        <v>1000</v>
      </c>
      <c r="E356" s="5">
        <f t="shared" si="29"/>
        <v>1000</v>
      </c>
    </row>
    <row r="357" spans="1:5" outlineLevel="2">
      <c r="A357" s="6">
        <v>2201</v>
      </c>
      <c r="B357" s="4" t="s">
        <v>285</v>
      </c>
      <c r="C357" s="5">
        <f>SUM(C358:C361)</f>
        <v>5500</v>
      </c>
      <c r="D357" s="5">
        <f>SUM(D358:D361)</f>
        <v>5500</v>
      </c>
      <c r="E357" s="5">
        <f>SUM(E358:E361)</f>
        <v>5500</v>
      </c>
    </row>
    <row r="358" spans="1:5" outlineLevel="3">
      <c r="A358" s="29"/>
      <c r="B358" s="28" t="s">
        <v>286</v>
      </c>
      <c r="C358" s="30">
        <v>4500</v>
      </c>
      <c r="D358" s="30">
        <f>C358</f>
        <v>4500</v>
      </c>
      <c r="E358" s="30">
        <f>D358</f>
        <v>4500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>
        <v>1000</v>
      </c>
      <c r="D360" s="30">
        <f t="shared" si="30"/>
        <v>1000</v>
      </c>
      <c r="E360" s="30">
        <f t="shared" si="30"/>
        <v>1000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12500</v>
      </c>
      <c r="D362" s="5">
        <f>SUM(D363:D366)</f>
        <v>12500</v>
      </c>
      <c r="E362" s="5">
        <f>SUM(E363:E366)</f>
        <v>12500</v>
      </c>
    </row>
    <row r="363" spans="1:5" outlineLevel="3">
      <c r="A363" s="29"/>
      <c r="B363" s="28" t="s">
        <v>291</v>
      </c>
      <c r="C363" s="30">
        <v>2500</v>
      </c>
      <c r="D363" s="30">
        <f>C363</f>
        <v>2500</v>
      </c>
      <c r="E363" s="30">
        <f>D363</f>
        <v>2500</v>
      </c>
    </row>
    <row r="364" spans="1:5" outlineLevel="3">
      <c r="A364" s="29"/>
      <c r="B364" s="28" t="s">
        <v>292</v>
      </c>
      <c r="C364" s="30">
        <v>10000</v>
      </c>
      <c r="D364" s="30">
        <f t="shared" ref="D364:E366" si="31">C364</f>
        <v>10000</v>
      </c>
      <c r="E364" s="30">
        <f t="shared" si="31"/>
        <v>10000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>
        <v>600</v>
      </c>
      <c r="D367" s="5">
        <f>C367</f>
        <v>600</v>
      </c>
      <c r="E367" s="5">
        <f>D367</f>
        <v>600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>
        <v>1500</v>
      </c>
      <c r="D371" s="5">
        <f t="shared" si="32"/>
        <v>1500</v>
      </c>
      <c r="E371" s="5">
        <f t="shared" si="32"/>
        <v>1500</v>
      </c>
    </row>
    <row r="372" spans="1:5" outlineLevel="2">
      <c r="A372" s="6">
        <v>2201</v>
      </c>
      <c r="B372" s="4" t="s">
        <v>45</v>
      </c>
      <c r="C372" s="5">
        <v>4000</v>
      </c>
      <c r="D372" s="5">
        <f t="shared" si="32"/>
        <v>4000</v>
      </c>
      <c r="E372" s="5">
        <f t="shared" si="32"/>
        <v>4000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300</v>
      </c>
      <c r="D376" s="5">
        <f t="shared" si="33"/>
        <v>300</v>
      </c>
      <c r="E376" s="5">
        <f t="shared" si="33"/>
        <v>300</v>
      </c>
    </row>
    <row r="377" spans="1:5" outlineLevel="2" collapsed="1">
      <c r="A377" s="6">
        <v>2201</v>
      </c>
      <c r="B377" s="4" t="s">
        <v>302</v>
      </c>
      <c r="C377" s="5">
        <v>500</v>
      </c>
      <c r="D377" s="5">
        <f t="shared" si="33"/>
        <v>500</v>
      </c>
      <c r="E377" s="5">
        <f t="shared" si="33"/>
        <v>500</v>
      </c>
    </row>
    <row r="378" spans="1:5" outlineLevel="2">
      <c r="A378" s="6">
        <v>2201</v>
      </c>
      <c r="B378" s="4" t="s">
        <v>303</v>
      </c>
      <c r="C378" s="5">
        <f>SUM(C379:C381)</f>
        <v>4300</v>
      </c>
      <c r="D378" s="5">
        <f>SUM(D379:D381)</f>
        <v>4300</v>
      </c>
      <c r="E378" s="5">
        <f>SUM(E379:E381)</f>
        <v>4300</v>
      </c>
    </row>
    <row r="379" spans="1:5" outlineLevel="3">
      <c r="A379" s="29"/>
      <c r="B379" s="28" t="s">
        <v>46</v>
      </c>
      <c r="C379" s="30">
        <v>3800</v>
      </c>
      <c r="D379" s="30">
        <f>C379</f>
        <v>3800</v>
      </c>
      <c r="E379" s="30">
        <f>D379</f>
        <v>3800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>
        <v>500</v>
      </c>
      <c r="D381" s="30">
        <f t="shared" si="34"/>
        <v>500</v>
      </c>
      <c r="E381" s="30">
        <f t="shared" si="34"/>
        <v>500</v>
      </c>
    </row>
    <row r="382" spans="1:5" outlineLevel="2">
      <c r="A382" s="6">
        <v>2201</v>
      </c>
      <c r="B382" s="4" t="s">
        <v>114</v>
      </c>
      <c r="C382" s="5">
        <f>SUM(C383:C387)</f>
        <v>6860</v>
      </c>
      <c r="D382" s="5">
        <f>SUM(D383:D387)</f>
        <v>6860</v>
      </c>
      <c r="E382" s="5">
        <f>SUM(E383:E387)</f>
        <v>6860</v>
      </c>
    </row>
    <row r="383" spans="1:5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</row>
    <row r="384" spans="1:5" outlineLevel="3">
      <c r="A384" s="29"/>
      <c r="B384" s="28" t="s">
        <v>305</v>
      </c>
      <c r="C384" s="30">
        <v>360</v>
      </c>
      <c r="D384" s="30">
        <f t="shared" ref="D384:E387" si="35">C384</f>
        <v>360</v>
      </c>
      <c r="E384" s="30">
        <f t="shared" si="35"/>
        <v>360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>
        <v>1000</v>
      </c>
      <c r="D386" s="30">
        <f t="shared" si="35"/>
        <v>1000</v>
      </c>
      <c r="E386" s="30">
        <f t="shared" si="35"/>
        <v>1000</v>
      </c>
    </row>
    <row r="387" spans="1:5" outlineLevel="3">
      <c r="A387" s="29"/>
      <c r="B387" s="28" t="s">
        <v>308</v>
      </c>
      <c r="C387" s="30">
        <v>4500</v>
      </c>
      <c r="D387" s="30">
        <f t="shared" si="35"/>
        <v>4500</v>
      </c>
      <c r="E387" s="30">
        <f t="shared" si="35"/>
        <v>4500</v>
      </c>
    </row>
    <row r="388" spans="1:5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</row>
    <row r="389" spans="1:5" outlineLevel="3">
      <c r="A389" s="29"/>
      <c r="B389" s="28" t="s">
        <v>48</v>
      </c>
      <c r="C389" s="30">
        <v>500</v>
      </c>
      <c r="D389" s="30">
        <f t="shared" ref="D389:E391" si="36">C389</f>
        <v>500</v>
      </c>
      <c r="E389" s="30">
        <f t="shared" si="36"/>
        <v>500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3000</v>
      </c>
      <c r="D392" s="5">
        <f>SUM(D393:D394)</f>
        <v>3000</v>
      </c>
      <c r="E392" s="5">
        <f>SUM(E393:E394)</f>
        <v>3000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>
        <v>3000</v>
      </c>
      <c r="D394" s="30">
        <f>C394</f>
        <v>3000</v>
      </c>
      <c r="E394" s="30">
        <f>D394</f>
        <v>3000</v>
      </c>
    </row>
    <row r="395" spans="1:5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</row>
    <row r="396" spans="1:5" outlineLevel="3">
      <c r="A396" s="29"/>
      <c r="B396" s="28" t="s">
        <v>315</v>
      </c>
      <c r="C396" s="30">
        <v>500</v>
      </c>
      <c r="D396" s="30">
        <f t="shared" ref="D396:E398" si="37">C396</f>
        <v>500</v>
      </c>
      <c r="E396" s="30">
        <f t="shared" si="37"/>
        <v>500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500</v>
      </c>
      <c r="D399" s="5">
        <f>SUM(D400:D403)</f>
        <v>500</v>
      </c>
      <c r="E399" s="5">
        <f>SUM(E400:E403)</f>
        <v>500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>
        <v>500</v>
      </c>
      <c r="D401" s="30">
        <f t="shared" ref="D401:E403" si="38">C401</f>
        <v>500</v>
      </c>
      <c r="E401" s="30">
        <f t="shared" si="38"/>
        <v>500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500</v>
      </c>
      <c r="D404" s="5">
        <f>SUM(D405:D406)</f>
        <v>500</v>
      </c>
      <c r="E404" s="5">
        <f>SUM(E405:E406)</f>
        <v>500</v>
      </c>
    </row>
    <row r="405" spans="1:5" outlineLevel="3">
      <c r="A405" s="29"/>
      <c r="B405" s="28" t="s">
        <v>323</v>
      </c>
      <c r="C405" s="30">
        <v>300</v>
      </c>
      <c r="D405" s="30">
        <f t="shared" ref="D405:E408" si="39">C405</f>
        <v>300</v>
      </c>
      <c r="E405" s="30">
        <f t="shared" si="39"/>
        <v>300</v>
      </c>
    </row>
    <row r="406" spans="1:5" outlineLevel="3">
      <c r="A406" s="29"/>
      <c r="B406" s="28" t="s">
        <v>324</v>
      </c>
      <c r="C406" s="30">
        <v>200</v>
      </c>
      <c r="D406" s="30">
        <f t="shared" si="39"/>
        <v>200</v>
      </c>
      <c r="E406" s="30">
        <f t="shared" si="39"/>
        <v>200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2100</v>
      </c>
      <c r="D409" s="5">
        <f>SUM(D410:D411)</f>
        <v>2100</v>
      </c>
      <c r="E409" s="5">
        <f>SUM(E410:E411)</f>
        <v>2100</v>
      </c>
    </row>
    <row r="410" spans="1:5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</row>
    <row r="411" spans="1:5" outlineLevel="3">
      <c r="A411" s="29"/>
      <c r="B411" s="28" t="s">
        <v>50</v>
      </c>
      <c r="C411" s="30">
        <v>100</v>
      </c>
      <c r="D411" s="30">
        <f>C411</f>
        <v>100</v>
      </c>
      <c r="E411" s="30">
        <f>D411</f>
        <v>100</v>
      </c>
    </row>
    <row r="412" spans="1:5" outlineLevel="2">
      <c r="A412" s="6">
        <v>2201</v>
      </c>
      <c r="B412" s="4" t="s">
        <v>117</v>
      </c>
      <c r="C412" s="5">
        <f>SUM(C413:C414)</f>
        <v>2000</v>
      </c>
      <c r="D412" s="5">
        <f>SUM(D413:D414)</f>
        <v>2000</v>
      </c>
      <c r="E412" s="5">
        <f>SUM(E413:E414)</f>
        <v>2000</v>
      </c>
    </row>
    <row r="413" spans="1:5" outlineLevel="3" collapsed="1">
      <c r="A413" s="29"/>
      <c r="B413" s="28" t="s">
        <v>328</v>
      </c>
      <c r="C413" s="30">
        <v>2000</v>
      </c>
      <c r="D413" s="30">
        <f t="shared" ref="D413:E415" si="40">C413</f>
        <v>2000</v>
      </c>
      <c r="E413" s="30">
        <f t="shared" si="40"/>
        <v>2000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>
        <v>1000</v>
      </c>
      <c r="D415" s="5">
        <f t="shared" si="40"/>
        <v>1000</v>
      </c>
      <c r="E415" s="5">
        <f t="shared" si="40"/>
        <v>1000</v>
      </c>
    </row>
    <row r="416" spans="1:5" outlineLevel="2" collapsed="1">
      <c r="A416" s="6">
        <v>2201</v>
      </c>
      <c r="B416" s="4" t="s">
        <v>332</v>
      </c>
      <c r="C416" s="5">
        <f>SUM(C417:C418)</f>
        <v>1200</v>
      </c>
      <c r="D416" s="5">
        <f>SUM(D417:D418)</f>
        <v>1200</v>
      </c>
      <c r="E416" s="5">
        <f>SUM(E417:E418)</f>
        <v>1200</v>
      </c>
    </row>
    <row r="417" spans="1:5" outlineLevel="3" collapsed="1">
      <c r="A417" s="29"/>
      <c r="B417" s="28" t="s">
        <v>330</v>
      </c>
      <c r="C417" s="30">
        <v>1200</v>
      </c>
      <c r="D417" s="30">
        <f t="shared" ref="D417:E421" si="41">C417</f>
        <v>1200</v>
      </c>
      <c r="E417" s="30">
        <f t="shared" si="41"/>
        <v>1200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500</v>
      </c>
      <c r="D420" s="5">
        <f t="shared" si="41"/>
        <v>500</v>
      </c>
      <c r="E420" s="5">
        <f t="shared" si="41"/>
        <v>500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1000</v>
      </c>
      <c r="D422" s="5">
        <f>SUM(D423:D428)</f>
        <v>1000</v>
      </c>
      <c r="E422" s="5">
        <f>SUM(E423:E428)</f>
        <v>1000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>
        <v>300</v>
      </c>
      <c r="D424" s="30">
        <f t="shared" ref="D424:E428" si="42">C424</f>
        <v>300</v>
      </c>
      <c r="E424" s="30">
        <f t="shared" si="42"/>
        <v>300</v>
      </c>
    </row>
    <row r="425" spans="1:5" outlineLevel="3">
      <c r="A425" s="29"/>
      <c r="B425" s="28" t="s">
        <v>338</v>
      </c>
      <c r="C425" s="30">
        <v>500</v>
      </c>
      <c r="D425" s="30">
        <f t="shared" si="42"/>
        <v>500</v>
      </c>
      <c r="E425" s="30">
        <f t="shared" si="42"/>
        <v>500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>
        <v>200</v>
      </c>
      <c r="D427" s="30">
        <f t="shared" si="42"/>
        <v>200</v>
      </c>
      <c r="E427" s="30">
        <f t="shared" si="42"/>
        <v>200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3500</v>
      </c>
      <c r="D429" s="5">
        <f>SUM(D430:D442)</f>
        <v>3500</v>
      </c>
      <c r="E429" s="5">
        <f>SUM(E430:E442)</f>
        <v>3500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>
        <v>500</v>
      </c>
      <c r="D432" s="30">
        <f t="shared" si="43"/>
        <v>500</v>
      </c>
      <c r="E432" s="30">
        <f t="shared" si="43"/>
        <v>500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>
        <v>3000</v>
      </c>
      <c r="D441" s="30">
        <f t="shared" si="43"/>
        <v>3000</v>
      </c>
      <c r="E441" s="30">
        <f t="shared" si="43"/>
        <v>3000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9" t="s">
        <v>357</v>
      </c>
      <c r="B444" s="170"/>
      <c r="C444" s="32">
        <f>C445+C454+C455+C459+C462+C463+C468+C474+C477+C480+C481+C450</f>
        <v>9700</v>
      </c>
      <c r="D444" s="32">
        <f>D445+D454+D455+D459+D462+D463+D468+D474+D477+D480+D481+D450</f>
        <v>9700</v>
      </c>
      <c r="E444" s="32">
        <f>E445+E454+E455+E459+E462+E463+E468+E474+E477+E480+E481+E450</f>
        <v>9700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1500</v>
      </c>
      <c r="D445" s="5">
        <f>SUM(D446:D449)</f>
        <v>1500</v>
      </c>
      <c r="E445" s="5">
        <f>SUM(E446:E449)</f>
        <v>1500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1000</v>
      </c>
      <c r="D447" s="30">
        <f t="shared" ref="D447:E449" si="44">C447</f>
        <v>1000</v>
      </c>
      <c r="E447" s="30">
        <f t="shared" si="44"/>
        <v>1000</v>
      </c>
    </row>
    <row r="448" spans="1:5" ht="15" customHeight="1" outlineLevel="3">
      <c r="A448" s="28"/>
      <c r="B448" s="28" t="s">
        <v>361</v>
      </c>
      <c r="C448" s="30">
        <v>500</v>
      </c>
      <c r="D448" s="30">
        <f t="shared" si="44"/>
        <v>500</v>
      </c>
      <c r="E448" s="30">
        <f t="shared" si="44"/>
        <v>500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6000</v>
      </c>
      <c r="D454" s="5">
        <f>C454</f>
        <v>6000</v>
      </c>
      <c r="E454" s="5">
        <f>D454</f>
        <v>6000</v>
      </c>
    </row>
    <row r="455" spans="1:5" outlineLevel="2">
      <c r="A455" s="6">
        <v>2202</v>
      </c>
      <c r="B455" s="4" t="s">
        <v>120</v>
      </c>
      <c r="C455" s="5">
        <f>SUM(C456:C458)</f>
        <v>1200</v>
      </c>
      <c r="D455" s="5">
        <f>SUM(D456:D458)</f>
        <v>1200</v>
      </c>
      <c r="E455" s="5">
        <f>SUM(E456:E458)</f>
        <v>1200</v>
      </c>
    </row>
    <row r="456" spans="1:5" ht="15" customHeight="1" outlineLevel="3">
      <c r="A456" s="28"/>
      <c r="B456" s="28" t="s">
        <v>367</v>
      </c>
      <c r="C456" s="30">
        <v>1000</v>
      </c>
      <c r="D456" s="30">
        <f>C456</f>
        <v>1000</v>
      </c>
      <c r="E456" s="30">
        <f>D456</f>
        <v>1000</v>
      </c>
    </row>
    <row r="457" spans="1:5" ht="15" customHeight="1" outlineLevel="3">
      <c r="A457" s="28"/>
      <c r="B457" s="28" t="s">
        <v>368</v>
      </c>
      <c r="C457" s="30">
        <v>200</v>
      </c>
      <c r="D457" s="30">
        <f t="shared" ref="D457:E458" si="46">C457</f>
        <v>200</v>
      </c>
      <c r="E457" s="30">
        <f t="shared" si="46"/>
        <v>200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400</v>
      </c>
      <c r="D459" s="5">
        <f>SUM(D460:D461)</f>
        <v>400</v>
      </c>
      <c r="E459" s="5">
        <f>SUM(E460:E461)</f>
        <v>400</v>
      </c>
    </row>
    <row r="460" spans="1:5" ht="15" customHeight="1" outlineLevel="3">
      <c r="A460" s="28"/>
      <c r="B460" s="28" t="s">
        <v>369</v>
      </c>
      <c r="C460" s="30">
        <v>200</v>
      </c>
      <c r="D460" s="30">
        <f t="shared" ref="D460:E462" si="47">C460</f>
        <v>200</v>
      </c>
      <c r="E460" s="30">
        <f t="shared" si="47"/>
        <v>200</v>
      </c>
    </row>
    <row r="461" spans="1:5" ht="15" customHeight="1" outlineLevel="3">
      <c r="A461" s="28"/>
      <c r="B461" s="28" t="s">
        <v>370</v>
      </c>
      <c r="C461" s="30">
        <v>200</v>
      </c>
      <c r="D461" s="30">
        <f t="shared" si="47"/>
        <v>200</v>
      </c>
      <c r="E461" s="30">
        <f t="shared" si="47"/>
        <v>200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100</v>
      </c>
      <c r="D463" s="5">
        <f>SUM(D464:D467)</f>
        <v>100</v>
      </c>
      <c r="E463" s="5">
        <f>SUM(E464:E467)</f>
        <v>100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100</v>
      </c>
      <c r="D466" s="30">
        <f t="shared" si="48"/>
        <v>100</v>
      </c>
      <c r="E466" s="30">
        <f t="shared" si="48"/>
        <v>100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500</v>
      </c>
      <c r="D480" s="5">
        <f t="shared" si="50"/>
        <v>500</v>
      </c>
      <c r="E480" s="5">
        <f t="shared" si="50"/>
        <v>500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9" t="s">
        <v>388</v>
      </c>
      <c r="B482" s="170"/>
      <c r="C482" s="32">
        <v>0</v>
      </c>
      <c r="D482" s="32">
        <v>0</v>
      </c>
      <c r="E482" s="32">
        <v>0</v>
      </c>
    </row>
    <row r="483" spans="1:10">
      <c r="A483" s="175" t="s">
        <v>389</v>
      </c>
      <c r="B483" s="176"/>
      <c r="C483" s="35">
        <f>C484+C504+C510+C523+C529+C539+C509</f>
        <v>35144.338000000003</v>
      </c>
      <c r="D483" s="35">
        <f>D484+D504+D510+D523+D529+D539+D509</f>
        <v>35144.338000000003</v>
      </c>
      <c r="E483" s="35">
        <f>E484+E504+E510+E523+E529+E539+E509</f>
        <v>35144.338000000003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9" t="s">
        <v>390</v>
      </c>
      <c r="B484" s="170"/>
      <c r="C484" s="32">
        <f>C485+C486+C490+C491+C494+C497+C500+C501+C502+C503</f>
        <v>6848.76</v>
      </c>
      <c r="D484" s="32">
        <f>D485+D486+D490+D491+D494+D497+D500+D501+D502+D503</f>
        <v>6848.76</v>
      </c>
      <c r="E484" s="32">
        <f>E485+E486+E490+E491+E494+E497+E500+E501+E502+E503</f>
        <v>6848.76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5000</v>
      </c>
      <c r="D486" s="5">
        <f>SUM(D487:D489)</f>
        <v>5000</v>
      </c>
      <c r="E486" s="5">
        <f>SUM(E487:E489)</f>
        <v>5000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>
        <v>5000</v>
      </c>
      <c r="D488" s="30">
        <f t="shared" ref="D488:E489" si="51">C488</f>
        <v>5000</v>
      </c>
      <c r="E488" s="30">
        <f t="shared" si="51"/>
        <v>5000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248.76</v>
      </c>
      <c r="D491" s="5">
        <f>SUM(D492:D493)</f>
        <v>248.76</v>
      </c>
      <c r="E491" s="5">
        <f>SUM(E492:E493)</f>
        <v>248.76</v>
      </c>
    </row>
    <row r="492" spans="1:10" ht="15" customHeight="1" outlineLevel="3">
      <c r="A492" s="28"/>
      <c r="B492" s="28" t="s">
        <v>398</v>
      </c>
      <c r="C492" s="30">
        <v>248.76</v>
      </c>
      <c r="D492" s="30">
        <f>C492</f>
        <v>248.76</v>
      </c>
      <c r="E492" s="30">
        <f>D492</f>
        <v>248.76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1600</v>
      </c>
      <c r="D494" s="5">
        <f>SUM(D495:D496)</f>
        <v>1600</v>
      </c>
      <c r="E494" s="5">
        <f>SUM(E495:E496)</f>
        <v>1600</v>
      </c>
    </row>
    <row r="495" spans="1:10" ht="15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</row>
    <row r="496" spans="1:10" ht="15" customHeight="1" outlineLevel="3">
      <c r="A496" s="28"/>
      <c r="B496" s="28" t="s">
        <v>402</v>
      </c>
      <c r="C496" s="30">
        <v>600</v>
      </c>
      <c r="D496" s="30">
        <f>C496</f>
        <v>600</v>
      </c>
      <c r="E496" s="30">
        <f>D496</f>
        <v>600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9" t="s">
        <v>410</v>
      </c>
      <c r="B504" s="170"/>
      <c r="C504" s="32">
        <f>SUM(C505:C508)</f>
        <v>2060.578</v>
      </c>
      <c r="D504" s="32">
        <f>SUM(D505:D508)</f>
        <v>2060.578</v>
      </c>
      <c r="E504" s="32">
        <f>SUM(E505:E508)</f>
        <v>2060.578</v>
      </c>
    </row>
    <row r="505" spans="1:12" outlineLevel="2" collapsed="1">
      <c r="A505" s="6">
        <v>3303</v>
      </c>
      <c r="B505" s="4" t="s">
        <v>411</v>
      </c>
      <c r="C505" s="5">
        <v>1560.578</v>
      </c>
      <c r="D505" s="5">
        <f>C505</f>
        <v>1560.578</v>
      </c>
      <c r="E505" s="5">
        <f>D505</f>
        <v>1560.578</v>
      </c>
    </row>
    <row r="506" spans="1:12" outlineLevel="2">
      <c r="A506" s="6">
        <v>3303</v>
      </c>
      <c r="B506" s="4" t="s">
        <v>412</v>
      </c>
      <c r="C506" s="5">
        <v>300</v>
      </c>
      <c r="D506" s="5">
        <f t="shared" ref="D506:E509" si="53">C506</f>
        <v>300</v>
      </c>
      <c r="E506" s="5">
        <f t="shared" si="53"/>
        <v>300</v>
      </c>
    </row>
    <row r="507" spans="1:12" outlineLevel="2">
      <c r="A507" s="6">
        <v>3303</v>
      </c>
      <c r="B507" s="4" t="s">
        <v>413</v>
      </c>
      <c r="C507" s="5">
        <v>200</v>
      </c>
      <c r="D507" s="5">
        <f t="shared" si="53"/>
        <v>200</v>
      </c>
      <c r="E507" s="5">
        <f t="shared" si="53"/>
        <v>200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9" t="s">
        <v>947</v>
      </c>
      <c r="B509" s="170"/>
      <c r="C509" s="32">
        <v>12500</v>
      </c>
      <c r="D509" s="32">
        <f t="shared" si="53"/>
        <v>12500</v>
      </c>
      <c r="E509" s="32">
        <f t="shared" si="53"/>
        <v>12500</v>
      </c>
    </row>
    <row r="510" spans="1:12" outlineLevel="1">
      <c r="A510" s="169" t="s">
        <v>414</v>
      </c>
      <c r="B510" s="170"/>
      <c r="C510" s="32">
        <f>C511+C512+C513+C514+C518+C519+C520+C521+C522</f>
        <v>13000</v>
      </c>
      <c r="D510" s="32">
        <f>D511+D512+D513+D514+D518+D519+D520+D521+D522</f>
        <v>13000</v>
      </c>
      <c r="E510" s="32">
        <f>E511+E512+E513+E514+E518+E519+E520+E521+E522</f>
        <v>13000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3000</v>
      </c>
      <c r="D518" s="5">
        <f t="shared" si="55"/>
        <v>3000</v>
      </c>
      <c r="E518" s="5">
        <f t="shared" si="55"/>
        <v>3000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10000</v>
      </c>
      <c r="D521" s="5">
        <f t="shared" si="55"/>
        <v>10000</v>
      </c>
      <c r="E521" s="5">
        <f t="shared" si="55"/>
        <v>10000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9" t="s">
        <v>426</v>
      </c>
      <c r="B523" s="170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9" t="s">
        <v>432</v>
      </c>
      <c r="B529" s="170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9" t="s">
        <v>441</v>
      </c>
      <c r="B539" s="170"/>
      <c r="C539" s="32">
        <f>SUM(C540:C545)</f>
        <v>735</v>
      </c>
      <c r="D539" s="32">
        <f>SUM(D540:D545)</f>
        <v>735</v>
      </c>
      <c r="E539" s="32">
        <f>SUM(E540:E545)</f>
        <v>735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>
        <v>735</v>
      </c>
      <c r="D541" s="5">
        <f t="shared" ref="D541:E544" si="58">C541</f>
        <v>735</v>
      </c>
      <c r="E541" s="5">
        <f t="shared" si="58"/>
        <v>735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3" t="s">
        <v>449</v>
      </c>
      <c r="B548" s="17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9" t="s">
        <v>450</v>
      </c>
      <c r="B549" s="170"/>
      <c r="C549" s="32"/>
      <c r="D549" s="32">
        <f>C549</f>
        <v>0</v>
      </c>
      <c r="E549" s="32">
        <f>D549</f>
        <v>0</v>
      </c>
    </row>
    <row r="550" spans="1:10" outlineLevel="1">
      <c r="A550" s="169" t="s">
        <v>451</v>
      </c>
      <c r="B550" s="170"/>
      <c r="C550" s="32">
        <v>0</v>
      </c>
      <c r="D550" s="32">
        <f>C550</f>
        <v>0</v>
      </c>
      <c r="E550" s="32">
        <f>D550</f>
        <v>0</v>
      </c>
    </row>
    <row r="551" spans="1:10">
      <c r="A551" s="167" t="s">
        <v>455</v>
      </c>
      <c r="B551" s="168"/>
      <c r="C551" s="36">
        <f>C552</f>
        <v>24459.448</v>
      </c>
      <c r="D551" s="36">
        <f>D552</f>
        <v>24459.448</v>
      </c>
      <c r="E551" s="36">
        <f>E552</f>
        <v>24459.448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5" t="s">
        <v>456</v>
      </c>
      <c r="B552" s="166"/>
      <c r="C552" s="33">
        <f>C553+C557</f>
        <v>24459.448</v>
      </c>
      <c r="D552" s="33">
        <f>D553+D557</f>
        <v>24459.448</v>
      </c>
      <c r="E552" s="33">
        <f>E553+E557</f>
        <v>24459.448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9" t="s">
        <v>457</v>
      </c>
      <c r="B553" s="170"/>
      <c r="C553" s="32">
        <f>SUM(C554:C556)</f>
        <v>24459.448</v>
      </c>
      <c r="D553" s="32">
        <f>SUM(D554:D556)</f>
        <v>24459.448</v>
      </c>
      <c r="E553" s="32">
        <f>SUM(E554:E556)</f>
        <v>24459.448</v>
      </c>
    </row>
    <row r="554" spans="1:10" outlineLevel="2" collapsed="1">
      <c r="A554" s="6">
        <v>5500</v>
      </c>
      <c r="B554" s="4" t="s">
        <v>458</v>
      </c>
      <c r="C554" s="5">
        <v>24459.448</v>
      </c>
      <c r="D554" s="5">
        <f t="shared" ref="D554:E556" si="59">C554</f>
        <v>24459.448</v>
      </c>
      <c r="E554" s="5">
        <f t="shared" si="59"/>
        <v>24459.448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9" t="s">
        <v>461</v>
      </c>
      <c r="B557" s="170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1" t="s">
        <v>62</v>
      </c>
      <c r="B560" s="172"/>
      <c r="C560" s="37">
        <f>C561+C717+C726</f>
        <v>844459.1449999999</v>
      </c>
      <c r="D560" s="37">
        <f>D561+D717+D726</f>
        <v>844459.1449999999</v>
      </c>
      <c r="E560" s="37">
        <f>E561+E717+E726</f>
        <v>844459.1449999999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7" t="s">
        <v>464</v>
      </c>
      <c r="B561" s="168"/>
      <c r="C561" s="36">
        <f>C562+C639+C643+C646</f>
        <v>808210.52499999991</v>
      </c>
      <c r="D561" s="36">
        <f>D562+D639+D643+D646</f>
        <v>808210.52499999991</v>
      </c>
      <c r="E561" s="36">
        <f>E562+E639+E643+E646</f>
        <v>808210.52499999991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5" t="s">
        <v>465</v>
      </c>
      <c r="B562" s="166"/>
      <c r="C562" s="38">
        <f>C563+C568+C569+C570+C577+C578+C582+C585+C586+C587+C588+C593+C596+C600+C604+C611+C617+C629</f>
        <v>808210.52499999991</v>
      </c>
      <c r="D562" s="38">
        <f>D563+D568+D569+D570+D577+D578+D582+D585+D586+D587+D588+D593+D596+D600+D604+D611+D617+D629</f>
        <v>808210.52499999991</v>
      </c>
      <c r="E562" s="38">
        <f>E563+E568+E569+E570+E577+E578+E582+E585+E586+E587+E588+E593+E596+E600+E604+E611+E617+E629</f>
        <v>808210.52499999991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9" t="s">
        <v>466</v>
      </c>
      <c r="B563" s="170"/>
      <c r="C563" s="32">
        <f>SUM(C564:C567)</f>
        <v>8992</v>
      </c>
      <c r="D563" s="32">
        <f>SUM(D564:D567)</f>
        <v>8992</v>
      </c>
      <c r="E563" s="32">
        <f>SUM(E564:E567)</f>
        <v>8992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8992</v>
      </c>
      <c r="D567" s="5">
        <f t="shared" si="60"/>
        <v>8992</v>
      </c>
      <c r="E567" s="5">
        <f t="shared" si="60"/>
        <v>8992</v>
      </c>
    </row>
    <row r="568" spans="1:10" outlineLevel="1">
      <c r="A568" s="169" t="s">
        <v>467</v>
      </c>
      <c r="B568" s="170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9" t="s">
        <v>472</v>
      </c>
      <c r="B569" s="170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9" t="s">
        <v>473</v>
      </c>
      <c r="B570" s="170"/>
      <c r="C570" s="32">
        <f>SUM(C571:C576)</f>
        <v>146419.33600000001</v>
      </c>
      <c r="D570" s="32">
        <f>SUM(D571:D576)</f>
        <v>146419.33600000001</v>
      </c>
      <c r="E570" s="32">
        <f>SUM(E571:E576)</f>
        <v>146419.33600000001</v>
      </c>
    </row>
    <row r="571" spans="1:10" outlineLevel="2">
      <c r="A571" s="7">
        <v>6603</v>
      </c>
      <c r="B571" s="4" t="s">
        <v>474</v>
      </c>
      <c r="C571" s="5">
        <v>89948.532000000007</v>
      </c>
      <c r="D571" s="5">
        <f>C571</f>
        <v>89948.532000000007</v>
      </c>
      <c r="E571" s="5">
        <f>D571</f>
        <v>89948.532000000007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56470.803999999996</v>
      </c>
      <c r="D576" s="5">
        <f t="shared" si="61"/>
        <v>56470.803999999996</v>
      </c>
      <c r="E576" s="5">
        <f t="shared" si="61"/>
        <v>56470.803999999996</v>
      </c>
    </row>
    <row r="577" spans="1:5" outlineLevel="1">
      <c r="A577" s="169" t="s">
        <v>480</v>
      </c>
      <c r="B577" s="170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9" t="s">
        <v>481</v>
      </c>
      <c r="B578" s="170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69" t="s">
        <v>485</v>
      </c>
      <c r="B582" s="170"/>
      <c r="C582" s="32">
        <f>SUM(C583:C584)</f>
        <v>21000</v>
      </c>
      <c r="D582" s="32">
        <f>SUM(D583:D584)</f>
        <v>21000</v>
      </c>
      <c r="E582" s="32">
        <f>SUM(E583:E584)</f>
        <v>21000</v>
      </c>
    </row>
    <row r="583" spans="1:5" outlineLevel="2">
      <c r="A583" s="7">
        <v>6606</v>
      </c>
      <c r="B583" s="4" t="s">
        <v>486</v>
      </c>
      <c r="C583" s="5">
        <v>1000</v>
      </c>
      <c r="D583" s="5">
        <f t="shared" ref="D583:E587" si="63">C583</f>
        <v>1000</v>
      </c>
      <c r="E583" s="5">
        <f t="shared" si="63"/>
        <v>1000</v>
      </c>
    </row>
    <row r="584" spans="1:5" outlineLevel="2">
      <c r="A584" s="7">
        <v>6606</v>
      </c>
      <c r="B584" s="4" t="s">
        <v>487</v>
      </c>
      <c r="C584" s="5">
        <v>20000</v>
      </c>
      <c r="D584" s="5">
        <f t="shared" si="63"/>
        <v>20000</v>
      </c>
      <c r="E584" s="5">
        <f t="shared" si="63"/>
        <v>20000</v>
      </c>
    </row>
    <row r="585" spans="1:5" outlineLevel="1">
      <c r="A585" s="169" t="s">
        <v>488</v>
      </c>
      <c r="B585" s="170"/>
      <c r="C585" s="32">
        <v>1759.989</v>
      </c>
      <c r="D585" s="32">
        <f t="shared" si="63"/>
        <v>1759.989</v>
      </c>
      <c r="E585" s="32">
        <f t="shared" si="63"/>
        <v>1759.989</v>
      </c>
    </row>
    <row r="586" spans="1:5" outlineLevel="1" collapsed="1">
      <c r="A586" s="169" t="s">
        <v>489</v>
      </c>
      <c r="B586" s="170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69" t="s">
        <v>490</v>
      </c>
      <c r="B587" s="170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9" t="s">
        <v>491</v>
      </c>
      <c r="B588" s="170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9" t="s">
        <v>498</v>
      </c>
      <c r="B593" s="170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9" t="s">
        <v>502</v>
      </c>
      <c r="B596" s="170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9" t="s">
        <v>503</v>
      </c>
      <c r="B600" s="170"/>
      <c r="C600" s="32">
        <f>SUM(C601:C603)</f>
        <v>604039.19999999995</v>
      </c>
      <c r="D600" s="32">
        <f>SUM(D601:D603)</f>
        <v>604039.19999999995</v>
      </c>
      <c r="E600" s="32">
        <f>SUM(E601:E603)</f>
        <v>604039.19999999995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604039.19999999995</v>
      </c>
      <c r="D602" s="5">
        <f t="shared" si="66"/>
        <v>604039.19999999995</v>
      </c>
      <c r="E602" s="5">
        <f t="shared" si="66"/>
        <v>604039.19999999995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69" t="s">
        <v>506</v>
      </c>
      <c r="B604" s="170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9" t="s">
        <v>513</v>
      </c>
      <c r="B611" s="170"/>
      <c r="C611" s="32">
        <f>SUM(C612:C616)</f>
        <v>20000</v>
      </c>
      <c r="D611" s="32">
        <f>SUM(D612:D616)</f>
        <v>20000</v>
      </c>
      <c r="E611" s="32">
        <f>SUM(E612:E616)</f>
        <v>20000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20000</v>
      </c>
      <c r="D616" s="5">
        <f t="shared" si="68"/>
        <v>20000</v>
      </c>
      <c r="E616" s="5">
        <f t="shared" si="68"/>
        <v>20000</v>
      </c>
    </row>
    <row r="617" spans="1:5" outlineLevel="1">
      <c r="A617" s="169" t="s">
        <v>519</v>
      </c>
      <c r="B617" s="170"/>
      <c r="C617" s="32">
        <f>SUM(C618:C628)</f>
        <v>6000</v>
      </c>
      <c r="D617" s="32">
        <f>SUM(D618:D628)</f>
        <v>6000</v>
      </c>
      <c r="E617" s="32">
        <f>SUM(E618:E628)</f>
        <v>6000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6000</v>
      </c>
      <c r="D628" s="5">
        <f t="shared" si="69"/>
        <v>6000</v>
      </c>
      <c r="E628" s="5">
        <f t="shared" si="69"/>
        <v>6000</v>
      </c>
    </row>
    <row r="629" spans="1:10" outlineLevel="1">
      <c r="A629" s="169" t="s">
        <v>531</v>
      </c>
      <c r="B629" s="170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5" t="s">
        <v>541</v>
      </c>
      <c r="B639" s="16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9" t="s">
        <v>542</v>
      </c>
      <c r="B640" s="170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9" t="s">
        <v>543</v>
      </c>
      <c r="B641" s="170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9" t="s">
        <v>544</v>
      </c>
      <c r="B642" s="170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5" t="s">
        <v>545</v>
      </c>
      <c r="B643" s="16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9" t="s">
        <v>546</v>
      </c>
      <c r="B644" s="170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9" t="s">
        <v>547</v>
      </c>
      <c r="B645" s="170"/>
      <c r="C645" s="32">
        <v>0</v>
      </c>
      <c r="D645" s="32">
        <f>C645</f>
        <v>0</v>
      </c>
      <c r="E645" s="32">
        <f>D645</f>
        <v>0</v>
      </c>
    </row>
    <row r="646" spans="1:10">
      <c r="A646" s="165" t="s">
        <v>548</v>
      </c>
      <c r="B646" s="16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9" t="s">
        <v>549</v>
      </c>
      <c r="B647" s="170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9" t="s">
        <v>550</v>
      </c>
      <c r="B652" s="170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9" t="s">
        <v>551</v>
      </c>
      <c r="B653" s="170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9" t="s">
        <v>552</v>
      </c>
      <c r="B654" s="170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9" t="s">
        <v>553</v>
      </c>
      <c r="B661" s="170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9" t="s">
        <v>554</v>
      </c>
      <c r="B662" s="170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9" t="s">
        <v>555</v>
      </c>
      <c r="B666" s="170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9" t="s">
        <v>556</v>
      </c>
      <c r="B669" s="170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9" t="s">
        <v>557</v>
      </c>
      <c r="B670" s="170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9" t="s">
        <v>558</v>
      </c>
      <c r="B671" s="170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9" t="s">
        <v>559</v>
      </c>
      <c r="B672" s="170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9" t="s">
        <v>560</v>
      </c>
      <c r="B677" s="170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9" t="s">
        <v>561</v>
      </c>
      <c r="B680" s="170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9" t="s">
        <v>562</v>
      </c>
      <c r="B684" s="170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9" t="s">
        <v>563</v>
      </c>
      <c r="B688" s="170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9" t="s">
        <v>564</v>
      </c>
      <c r="B695" s="170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9" t="s">
        <v>565</v>
      </c>
      <c r="B701" s="170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9" t="s">
        <v>566</v>
      </c>
      <c r="B713" s="170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9" t="s">
        <v>567</v>
      </c>
      <c r="B714" s="170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9" t="s">
        <v>568</v>
      </c>
      <c r="B715" s="170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9" t="s">
        <v>569</v>
      </c>
      <c r="B716" s="170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7" t="s">
        <v>570</v>
      </c>
      <c r="B717" s="168"/>
      <c r="C717" s="36">
        <f>C718</f>
        <v>36248.620000000003</v>
      </c>
      <c r="D717" s="36">
        <f>D718</f>
        <v>36248.620000000003</v>
      </c>
      <c r="E717" s="36">
        <f>E718</f>
        <v>36248.620000000003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5" t="s">
        <v>571</v>
      </c>
      <c r="B718" s="166"/>
      <c r="C718" s="33">
        <f>C719+C723</f>
        <v>36248.620000000003</v>
      </c>
      <c r="D718" s="33">
        <f>D719+D723</f>
        <v>36248.620000000003</v>
      </c>
      <c r="E718" s="33">
        <f>E719+E723</f>
        <v>36248.620000000003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3" t="s">
        <v>851</v>
      </c>
      <c r="B719" s="164"/>
      <c r="C719" s="31">
        <f>SUM(C720:C722)</f>
        <v>36248.620000000003</v>
      </c>
      <c r="D719" s="31">
        <f>SUM(D720:D722)</f>
        <v>36248.620000000003</v>
      </c>
      <c r="E719" s="31">
        <f>SUM(E720:E722)</f>
        <v>36248.620000000003</v>
      </c>
    </row>
    <row r="720" spans="1:10" ht="15" customHeight="1" outlineLevel="2">
      <c r="A720" s="6">
        <v>10950</v>
      </c>
      <c r="B720" s="4" t="s">
        <v>572</v>
      </c>
      <c r="C720" s="5">
        <v>36248.620000000003</v>
      </c>
      <c r="D720" s="5">
        <f>C720</f>
        <v>36248.620000000003</v>
      </c>
      <c r="E720" s="5">
        <f>D720</f>
        <v>36248.620000000003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3" t="s">
        <v>850</v>
      </c>
      <c r="B723" s="164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7" t="s">
        <v>577</v>
      </c>
      <c r="B726" s="168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5" t="s">
        <v>588</v>
      </c>
      <c r="B727" s="16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3" t="s">
        <v>849</v>
      </c>
      <c r="B728" s="164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3" t="s">
        <v>848</v>
      </c>
      <c r="B731" s="164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3" t="s">
        <v>846</v>
      </c>
      <c r="B734" s="164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3" t="s">
        <v>843</v>
      </c>
      <c r="B740" s="164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3" t="s">
        <v>842</v>
      </c>
      <c r="B742" s="164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3" t="s">
        <v>841</v>
      </c>
      <c r="B744" s="164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3" t="s">
        <v>836</v>
      </c>
      <c r="B751" s="164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3" t="s">
        <v>834</v>
      </c>
      <c r="B756" s="164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3" t="s">
        <v>830</v>
      </c>
      <c r="B761" s="164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3" t="s">
        <v>828</v>
      </c>
      <c r="B766" s="164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3" t="s">
        <v>826</v>
      </c>
      <c r="B768" s="164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3" t="s">
        <v>823</v>
      </c>
      <c r="B772" s="164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3" t="s">
        <v>817</v>
      </c>
      <c r="B778" s="164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 xr:uid="{00000000-0002-0000-0600-000000000000}">
      <formula1>C115+C340</formula1>
    </dataValidation>
    <dataValidation type="custom" allowBlank="1" showInputMessage="1" showErrorMessage="1" sqref="J152:J153" xr:uid="{00000000-0002-0000-0600-000001000000}">
      <formula1>C153+C355</formula1>
    </dataValidation>
    <dataValidation type="custom" allowBlank="1" showInputMessage="1" showErrorMessage="1" sqref="J177:J178" xr:uid="{00000000-0002-0000-0600-000002000000}">
      <formula1>C178+C366</formula1>
    </dataValidation>
    <dataValidation type="custom" allowBlank="1" showInputMessage="1" showErrorMessage="1" sqref="J170" xr:uid="{00000000-0002-0000-0600-000003000000}">
      <formula1>C171+C363</formula1>
    </dataValidation>
    <dataValidation type="custom" allowBlank="1" showInputMessage="1" showErrorMessage="1" sqref="J163" xr:uid="{00000000-0002-0000-0600-000004000000}">
      <formula1>C164+C360</formula1>
    </dataValidation>
    <dataValidation type="custom" allowBlank="1" showInputMessage="1" showErrorMessage="1" sqref="J135" xr:uid="{00000000-0002-0000-0600-000005000000}">
      <formula1>C136+C349</formula1>
    </dataValidation>
    <dataValidation type="custom" allowBlank="1" showInputMessage="1" showErrorMessage="1" sqref="J97 J38 J61 J67:J68" xr:uid="{00000000-0002-0000-0600-000006000000}">
      <formula1>C39+C261</formula1>
    </dataValidation>
    <dataValidation type="custom" allowBlank="1" showInputMessage="1" showErrorMessage="1" sqref="J639 J643 J717:J718 J646 J726:J727" xr:uid="{00000000-0002-0000-0600-000007000000}">
      <formula1>C640+C794</formula1>
    </dataValidation>
    <dataValidation type="custom" allowBlank="1" showInputMessage="1" showErrorMessage="1" sqref="J11" xr:uid="{00000000-0002-0000-0600-000008000000}">
      <formula1>C12+C136</formula1>
    </dataValidation>
    <dataValidation type="custom" allowBlank="1" showInputMessage="1" showErrorMessage="1" sqref="J256:J259" xr:uid="{00000000-0002-0000-0600-000009000000}">
      <formula1>C257+C372</formula1>
    </dataValidation>
    <dataValidation type="custom" allowBlank="1" showInputMessage="1" showErrorMessage="1" sqref="J483 J1:J4 J551:J552 J561:J562 J339 J548" xr:uid="{00000000-0002-0000-0600-00000A000000}">
      <formula1>C2+C114</formula1>
    </dataValidation>
    <dataValidation type="custom" allowBlank="1" showInputMessage="1" showErrorMessage="1" sqref="J560" xr:uid="{00000000-0002-0000-0600-00000B000000}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600-00000C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rightToLeft="1" workbookViewId="0"/>
  </sheetViews>
  <sheetFormatPr defaultRowHeight="14.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8"/>
  <sheetViews>
    <sheetView rightToLeft="1" topLeftCell="B27" workbookViewId="0">
      <selection activeCell="F35" sqref="F35"/>
    </sheetView>
  </sheetViews>
  <sheetFormatPr defaultColWidth="9.1796875" defaultRowHeight="14.5"/>
  <cols>
    <col min="1" max="1" width="72" customWidth="1"/>
    <col min="2" max="2" width="22.26953125" customWidth="1"/>
    <col min="3" max="3" width="20.1796875" customWidth="1"/>
    <col min="4" max="4" width="23" customWidth="1"/>
    <col min="5" max="5" width="22.453125" customWidth="1"/>
    <col min="6" max="6" width="20.7265625" customWidth="1"/>
    <col min="7" max="7" width="22" customWidth="1"/>
    <col min="8" max="8" width="20.54296875" customWidth="1"/>
    <col min="9" max="9" width="18.453125" customWidth="1"/>
  </cols>
  <sheetData>
    <row r="1" spans="1:9">
      <c r="A1" s="188" t="s">
        <v>902</v>
      </c>
      <c r="B1" s="188" t="s">
        <v>903</v>
      </c>
      <c r="C1" s="188" t="s">
        <v>904</v>
      </c>
      <c r="D1" s="191" t="s">
        <v>613</v>
      </c>
      <c r="E1" s="192"/>
      <c r="F1" s="192"/>
      <c r="G1" s="192"/>
      <c r="H1" s="192"/>
      <c r="I1" s="193"/>
    </row>
    <row r="2" spans="1:9">
      <c r="A2" s="189"/>
      <c r="B2" s="189"/>
      <c r="C2" s="189"/>
      <c r="D2" s="188" t="s">
        <v>625</v>
      </c>
      <c r="E2" s="188" t="s">
        <v>626</v>
      </c>
      <c r="F2" s="194" t="s">
        <v>905</v>
      </c>
      <c r="G2" s="194" t="s">
        <v>906</v>
      </c>
      <c r="H2" s="196" t="s">
        <v>907</v>
      </c>
      <c r="I2" s="197"/>
    </row>
    <row r="3" spans="1:9">
      <c r="A3" s="190"/>
      <c r="B3" s="190"/>
      <c r="C3" s="190"/>
      <c r="D3" s="190"/>
      <c r="E3" s="190"/>
      <c r="F3" s="195"/>
      <c r="G3" s="195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C5+C10+C13+C16+C26+C29+C32</f>
        <v>62214039.200000003</v>
      </c>
      <c r="D4" s="143">
        <f t="shared" si="0"/>
        <v>505039.2</v>
      </c>
      <c r="E4" s="143">
        <f t="shared" si="0"/>
        <v>0</v>
      </c>
      <c r="F4" s="143">
        <f t="shared" si="0"/>
        <v>0</v>
      </c>
      <c r="G4" s="143">
        <f t="shared" si="0"/>
        <v>1400000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H5" si="1">SUM(C6:C9)</f>
        <v>614039.19999999995</v>
      </c>
      <c r="D5" s="145">
        <f t="shared" si="1"/>
        <v>505039.2</v>
      </c>
      <c r="E5" s="145">
        <f t="shared" si="1"/>
        <v>0</v>
      </c>
      <c r="F5" s="145">
        <f t="shared" si="1"/>
        <v>0</v>
      </c>
      <c r="G5" s="145"/>
      <c r="H5" s="145">
        <f t="shared" si="1"/>
        <v>0</v>
      </c>
      <c r="I5" s="145"/>
    </row>
    <row r="6" spans="1:9">
      <c r="A6" s="10" t="s">
        <v>956</v>
      </c>
      <c r="B6" s="10">
        <v>2016</v>
      </c>
      <c r="C6" s="10">
        <v>328189.2</v>
      </c>
      <c r="D6" s="10">
        <v>219189.2</v>
      </c>
      <c r="E6" s="10"/>
      <c r="F6" s="10"/>
      <c r="G6" s="10">
        <v>109000</v>
      </c>
      <c r="H6" s="10"/>
      <c r="I6" s="10"/>
    </row>
    <row r="7" spans="1:9">
      <c r="A7" s="10" t="s">
        <v>951</v>
      </c>
      <c r="B7" s="10">
        <v>2016</v>
      </c>
      <c r="C7" s="10">
        <v>156850</v>
      </c>
      <c r="D7" s="10">
        <v>156850</v>
      </c>
      <c r="E7" s="10"/>
      <c r="F7" s="10"/>
      <c r="G7" s="10"/>
      <c r="H7" s="10"/>
      <c r="I7" s="10"/>
    </row>
    <row r="8" spans="1:9">
      <c r="A8" s="10" t="s">
        <v>957</v>
      </c>
      <c r="B8" s="10">
        <v>2016</v>
      </c>
      <c r="C8" s="10">
        <v>119000</v>
      </c>
      <c r="D8" s="10">
        <v>119000</v>
      </c>
      <c r="E8" s="10"/>
      <c r="F8" s="10"/>
      <c r="G8" s="10"/>
      <c r="H8" s="10"/>
      <c r="I8" s="10"/>
    </row>
    <row r="9" spans="1:9">
      <c r="A9" s="10" t="s">
        <v>949</v>
      </c>
      <c r="B9" s="10">
        <v>2016</v>
      </c>
      <c r="C9" s="10">
        <v>10000</v>
      </c>
      <c r="D9" s="10">
        <v>10000</v>
      </c>
      <c r="E9" s="10"/>
      <c r="F9" s="10"/>
      <c r="G9" s="10"/>
      <c r="H9" s="10"/>
      <c r="I9" s="10"/>
    </row>
    <row r="10" spans="1:9">
      <c r="A10" s="144" t="s">
        <v>912</v>
      </c>
      <c r="B10" s="144"/>
      <c r="C10" s="144">
        <f t="shared" ref="C10:I10" si="2">SUM(C11:C12)</f>
        <v>0</v>
      </c>
      <c r="D10" s="144">
        <f t="shared" si="2"/>
        <v>0</v>
      </c>
      <c r="E10" s="144">
        <f t="shared" si="2"/>
        <v>0</v>
      </c>
      <c r="F10" s="144">
        <f t="shared" si="2"/>
        <v>0</v>
      </c>
      <c r="G10" s="144">
        <f t="shared" si="2"/>
        <v>0</v>
      </c>
      <c r="H10" s="144">
        <f t="shared" si="2"/>
        <v>0</v>
      </c>
      <c r="I10" s="144">
        <f t="shared" si="2"/>
        <v>0</v>
      </c>
    </row>
    <row r="11" spans="1:9">
      <c r="A11" s="10"/>
      <c r="B11" s="10"/>
      <c r="C11" s="10">
        <f t="shared" ref="C11" si="3">SUM(C12:C13)</f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ref="C12" si="4">SUM(C13:C14)</f>
        <v>0</v>
      </c>
      <c r="D12" s="10"/>
      <c r="E12" s="10"/>
      <c r="F12" s="10"/>
      <c r="G12" s="10"/>
      <c r="H12" s="10"/>
      <c r="I12" s="10"/>
    </row>
    <row r="13" spans="1:9">
      <c r="A13" s="144" t="s">
        <v>913</v>
      </c>
      <c r="B13" s="144"/>
      <c r="C13" s="144">
        <f t="shared" ref="C13" si="5">SUM(C14:C15)</f>
        <v>0</v>
      </c>
      <c r="D13" s="144">
        <f t="shared" ref="D13:I13" si="6">SUM(D14:D15)</f>
        <v>0</v>
      </c>
      <c r="E13" s="144">
        <f t="shared" si="6"/>
        <v>0</v>
      </c>
      <c r="F13" s="144">
        <f t="shared" si="6"/>
        <v>0</v>
      </c>
      <c r="G13" s="144">
        <f t="shared" si="6"/>
        <v>0</v>
      </c>
      <c r="H13" s="144">
        <f t="shared" si="6"/>
        <v>0</v>
      </c>
      <c r="I13" s="144">
        <f t="shared" si="6"/>
        <v>0</v>
      </c>
    </row>
    <row r="14" spans="1:9">
      <c r="A14" s="10"/>
      <c r="B14" s="10"/>
      <c r="C14" s="10">
        <f t="shared" ref="C14" si="7">SUM(C15:C16)</f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ref="C15" si="8">SUM(C16:C17)</f>
        <v>0</v>
      </c>
      <c r="D15" s="10"/>
      <c r="E15" s="10"/>
      <c r="F15" s="10"/>
      <c r="G15" s="10"/>
      <c r="H15" s="10"/>
      <c r="I15" s="10"/>
    </row>
    <row r="16" spans="1:9">
      <c r="A16" s="144" t="s">
        <v>914</v>
      </c>
      <c r="B16" s="144"/>
      <c r="C16" s="144">
        <f t="shared" ref="C16" si="9">SUM(C17:C18)</f>
        <v>0</v>
      </c>
      <c r="D16" s="144">
        <f t="shared" ref="D16:I16" si="10">SUM(D17:D18)</f>
        <v>0</v>
      </c>
      <c r="E16" s="144">
        <f t="shared" si="10"/>
        <v>0</v>
      </c>
      <c r="F16" s="144">
        <f t="shared" si="10"/>
        <v>0</v>
      </c>
      <c r="G16" s="144">
        <f t="shared" si="10"/>
        <v>0</v>
      </c>
      <c r="H16" s="144">
        <f t="shared" si="10"/>
        <v>0</v>
      </c>
      <c r="I16" s="144">
        <f t="shared" si="10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44" t="s">
        <v>915</v>
      </c>
      <c r="B26" s="144"/>
      <c r="C26" s="144">
        <f t="shared" ref="C26" si="11">SUM(C27:C28)</f>
        <v>47600000</v>
      </c>
      <c r="D26" s="144">
        <f t="shared" ref="D26:H26" si="12">SUM(D27:D28)</f>
        <v>0</v>
      </c>
      <c r="E26" s="144">
        <f t="shared" si="12"/>
        <v>0</v>
      </c>
      <c r="F26" s="144">
        <f t="shared" si="12"/>
        <v>0</v>
      </c>
      <c r="G26" s="144">
        <f t="shared" si="12"/>
        <v>0</v>
      </c>
      <c r="H26" s="144">
        <f t="shared" si="12"/>
        <v>0</v>
      </c>
      <c r="I26" s="144"/>
    </row>
    <row r="27" spans="1:9">
      <c r="A27" s="10"/>
      <c r="B27" s="10"/>
      <c r="C27" s="10">
        <f t="shared" ref="C27" si="13">SUM(C28:C29)</f>
        <v>29400000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ref="C28" si="14">SUM(C29:C30)</f>
        <v>18200000</v>
      </c>
      <c r="D28" s="10"/>
      <c r="E28" s="10"/>
      <c r="F28" s="10"/>
      <c r="G28" s="10"/>
      <c r="H28" s="10"/>
      <c r="I28" s="10"/>
    </row>
    <row r="29" spans="1:9">
      <c r="A29" s="144" t="s">
        <v>916</v>
      </c>
      <c r="B29" s="144"/>
      <c r="C29" s="144">
        <f t="shared" ref="C29" si="15">SUM(C30:C31)</f>
        <v>11200000</v>
      </c>
      <c r="D29" s="144">
        <f t="shared" ref="D29:I29" si="16">SUM(D30:D31)</f>
        <v>0</v>
      </c>
      <c r="E29" s="144">
        <f t="shared" si="16"/>
        <v>0</v>
      </c>
      <c r="F29" s="144">
        <f t="shared" si="16"/>
        <v>0</v>
      </c>
      <c r="G29" s="144">
        <f t="shared" si="16"/>
        <v>0</v>
      </c>
      <c r="H29" s="144">
        <f t="shared" si="16"/>
        <v>0</v>
      </c>
      <c r="I29" s="144">
        <f t="shared" si="16"/>
        <v>0</v>
      </c>
    </row>
    <row r="30" spans="1:9">
      <c r="A30" s="10"/>
      <c r="B30" s="10"/>
      <c r="C30" s="10">
        <f t="shared" ref="C30" si="17">SUM(C31:C32)</f>
        <v>7000000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ref="C31" si="18">SUM(C32:C33)</f>
        <v>4200000</v>
      </c>
      <c r="D31" s="10"/>
      <c r="E31" s="10"/>
      <c r="F31" s="10"/>
      <c r="G31" s="10"/>
      <c r="H31" s="10"/>
      <c r="I31" s="10"/>
    </row>
    <row r="32" spans="1:9">
      <c r="A32" s="144" t="s">
        <v>917</v>
      </c>
      <c r="B32" s="144"/>
      <c r="C32" s="144">
        <f t="shared" ref="C32" si="19">SUM(C33:C34)</f>
        <v>2800000</v>
      </c>
      <c r="D32" s="144"/>
      <c r="E32" s="144">
        <f t="shared" ref="E32:I32" si="20">E33+E36</f>
        <v>0</v>
      </c>
      <c r="F32" s="144">
        <f t="shared" si="20"/>
        <v>0</v>
      </c>
      <c r="G32" s="144">
        <f t="shared" si="20"/>
        <v>1400000</v>
      </c>
      <c r="H32" s="144">
        <f t="shared" si="20"/>
        <v>0</v>
      </c>
      <c r="I32" s="144">
        <f t="shared" si="20"/>
        <v>0</v>
      </c>
    </row>
    <row r="33" spans="1:9">
      <c r="A33" s="146" t="s">
        <v>918</v>
      </c>
      <c r="B33" s="146"/>
      <c r="C33" s="146">
        <f t="shared" ref="C33" si="21">SUM(C34:C35)</f>
        <v>1400000</v>
      </c>
      <c r="D33" s="146">
        <f t="shared" ref="D33:I33" si="22">SUM(D34:D35)</f>
        <v>0</v>
      </c>
      <c r="E33" s="146">
        <f t="shared" si="22"/>
        <v>0</v>
      </c>
      <c r="F33" s="146">
        <f t="shared" si="22"/>
        <v>0</v>
      </c>
      <c r="G33" s="146">
        <f t="shared" si="22"/>
        <v>1400000</v>
      </c>
      <c r="H33" s="146">
        <f t="shared" si="22"/>
        <v>0</v>
      </c>
      <c r="I33" s="146">
        <f t="shared" si="22"/>
        <v>0</v>
      </c>
    </row>
    <row r="34" spans="1:9">
      <c r="A34" s="10" t="s">
        <v>952</v>
      </c>
      <c r="B34" s="10">
        <v>2016</v>
      </c>
      <c r="C34" s="10">
        <v>1400000</v>
      </c>
      <c r="D34" s="10"/>
      <c r="E34" s="10"/>
      <c r="F34" s="10"/>
      <c r="G34" s="10">
        <v>1400000</v>
      </c>
      <c r="H34" s="10"/>
      <c r="I34" s="10"/>
    </row>
    <row r="35" spans="1:9">
      <c r="A35" s="10"/>
      <c r="B35" s="10"/>
      <c r="C35" s="10">
        <f t="shared" ref="C35" si="23">SUM(C36:C37)</f>
        <v>0</v>
      </c>
      <c r="D35" s="10"/>
      <c r="E35" s="10"/>
      <c r="F35" s="10"/>
      <c r="G35" s="10"/>
      <c r="H35" s="10"/>
      <c r="I35" s="10"/>
    </row>
    <row r="36" spans="1:9">
      <c r="A36" s="146" t="s">
        <v>919</v>
      </c>
      <c r="B36" s="146"/>
      <c r="C36" s="146">
        <f t="shared" ref="C36" si="24">SUM(C37:C38)</f>
        <v>0</v>
      </c>
      <c r="D36" s="146"/>
      <c r="E36" s="146">
        <f t="shared" ref="E36:I36" si="25">SUM(E37:E38)</f>
        <v>0</v>
      </c>
      <c r="F36" s="146">
        <f t="shared" si="25"/>
        <v>0</v>
      </c>
      <c r="G36" s="146">
        <f t="shared" si="25"/>
        <v>0</v>
      </c>
      <c r="H36" s="146">
        <f t="shared" si="25"/>
        <v>0</v>
      </c>
      <c r="I36" s="146">
        <f t="shared" si="25"/>
        <v>0</v>
      </c>
    </row>
    <row r="37" spans="1:9">
      <c r="A37" s="10"/>
      <c r="B37" s="10"/>
      <c r="C37" s="10">
        <f t="shared" ref="C37" si="26">SUM(C38:C39)</f>
        <v>0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ref="C38" si="27">SUM(C39:C40)</f>
        <v>0</v>
      </c>
      <c r="D38" s="10"/>
      <c r="E38" s="10"/>
      <c r="F38" s="10"/>
      <c r="G38" s="10"/>
      <c r="H38" s="10"/>
      <c r="I38" s="10"/>
    </row>
    <row r="39" spans="1:9">
      <c r="A39" s="147" t="s">
        <v>920</v>
      </c>
      <c r="B39" s="147"/>
      <c r="C39" s="147">
        <f t="shared" ref="C39" si="28">SUM(C40:C41)</f>
        <v>0</v>
      </c>
      <c r="D39" s="147">
        <f t="shared" ref="D39:I39" si="29">D40+D52+D55+D58+D61+D64+D67+D74+D77</f>
        <v>0</v>
      </c>
      <c r="E39" s="147">
        <f t="shared" si="29"/>
        <v>0</v>
      </c>
      <c r="F39" s="147">
        <f t="shared" si="29"/>
        <v>0</v>
      </c>
      <c r="G39" s="147">
        <f t="shared" si="29"/>
        <v>0</v>
      </c>
      <c r="H39" s="147">
        <f t="shared" si="29"/>
        <v>0</v>
      </c>
      <c r="I39" s="147">
        <f t="shared" si="29"/>
        <v>0</v>
      </c>
    </row>
    <row r="40" spans="1:9">
      <c r="A40" s="144" t="s">
        <v>911</v>
      </c>
      <c r="B40" s="144"/>
      <c r="C40" s="144">
        <f t="shared" ref="C40" si="30">SUM(C41:C42)</f>
        <v>0</v>
      </c>
      <c r="D40" s="144">
        <f t="shared" ref="D40:I40" si="31">SUM(D41:D51)</f>
        <v>0</v>
      </c>
      <c r="E40" s="144">
        <f t="shared" si="31"/>
        <v>0</v>
      </c>
      <c r="F40" s="144">
        <f t="shared" si="31"/>
        <v>0</v>
      </c>
      <c r="G40" s="144">
        <f t="shared" si="31"/>
        <v>0</v>
      </c>
      <c r="H40" s="144">
        <f t="shared" si="31"/>
        <v>0</v>
      </c>
      <c r="I40" s="144">
        <f t="shared" si="31"/>
        <v>0</v>
      </c>
    </row>
    <row r="41" spans="1:9">
      <c r="A41" s="10"/>
      <c r="B41" s="10"/>
      <c r="C41" s="10"/>
      <c r="D41" s="10"/>
      <c r="E41" s="10"/>
      <c r="F41" s="10"/>
      <c r="G41" s="10"/>
      <c r="H41" s="10"/>
      <c r="I41" s="10"/>
    </row>
    <row r="42" spans="1:9">
      <c r="A42" s="10"/>
      <c r="B42" s="10"/>
      <c r="C42" s="10"/>
      <c r="D42" s="10"/>
      <c r="E42" s="10"/>
      <c r="F42" s="10"/>
      <c r="G42" s="10"/>
      <c r="H42" s="10"/>
      <c r="I42" s="10"/>
    </row>
    <row r="43" spans="1:9">
      <c r="A43" s="10"/>
      <c r="B43" s="10"/>
      <c r="C43" s="10"/>
      <c r="D43" s="10"/>
      <c r="E43" s="10"/>
      <c r="F43" s="10"/>
      <c r="G43" s="10"/>
      <c r="H43" s="10"/>
      <c r="I43" s="10"/>
    </row>
    <row r="44" spans="1:9">
      <c r="A44" s="10"/>
      <c r="B44" s="10"/>
      <c r="C44" s="10"/>
      <c r="D44" s="10"/>
      <c r="E44" s="10"/>
      <c r="F44" s="10"/>
      <c r="G44" s="10"/>
      <c r="H44" s="10"/>
      <c r="I44" s="10"/>
    </row>
    <row r="45" spans="1:9">
      <c r="A45" s="10"/>
      <c r="B45" s="10"/>
      <c r="C45" s="10"/>
      <c r="D45" s="10"/>
      <c r="E45" s="10"/>
      <c r="F45" s="10"/>
      <c r="G45" s="10"/>
      <c r="H45" s="10"/>
      <c r="I45" s="10"/>
    </row>
    <row r="46" spans="1:9">
      <c r="A46" s="10"/>
      <c r="B46" s="10"/>
      <c r="C46" s="10"/>
      <c r="D46" s="10"/>
      <c r="E46" s="10"/>
      <c r="F46" s="10"/>
      <c r="G46" s="10"/>
      <c r="H46" s="10"/>
      <c r="I46" s="10"/>
    </row>
    <row r="47" spans="1:9">
      <c r="A47" s="10"/>
      <c r="B47" s="10"/>
      <c r="C47" s="10"/>
      <c r="D47" s="10"/>
      <c r="E47" s="10"/>
      <c r="F47" s="10"/>
      <c r="G47" s="10"/>
      <c r="H47" s="10"/>
      <c r="I47" s="10"/>
    </row>
    <row r="48" spans="1:9">
      <c r="A48" s="10"/>
      <c r="B48" s="10"/>
      <c r="C48" s="10"/>
      <c r="D48" s="10"/>
      <c r="E48" s="10"/>
      <c r="F48" s="10"/>
      <c r="G48" s="10"/>
      <c r="H48" s="10"/>
      <c r="I48" s="10"/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1:9">
      <c r="A52" s="144" t="s">
        <v>912</v>
      </c>
      <c r="B52" s="144"/>
      <c r="C52" s="144">
        <f t="shared" ref="C52" si="32">SUM(C53:C54)</f>
        <v>0</v>
      </c>
      <c r="D52" s="144">
        <f t="shared" ref="D52:I52" si="33">SUM(D53:D54)</f>
        <v>0</v>
      </c>
      <c r="E52" s="144">
        <f t="shared" si="33"/>
        <v>0</v>
      </c>
      <c r="F52" s="144">
        <f t="shared" si="33"/>
        <v>0</v>
      </c>
      <c r="G52" s="144">
        <f t="shared" si="33"/>
        <v>0</v>
      </c>
      <c r="H52" s="144">
        <f t="shared" si="33"/>
        <v>0</v>
      </c>
      <c r="I52" s="144">
        <f t="shared" si="33"/>
        <v>0</v>
      </c>
    </row>
    <row r="53" spans="1:9">
      <c r="A53" s="10"/>
      <c r="B53" s="10"/>
      <c r="C53" s="10">
        <f t="shared" ref="C53" si="34">SUM(C54:C55)</f>
        <v>0</v>
      </c>
      <c r="D53" s="10"/>
      <c r="E53" s="10"/>
      <c r="F53" s="10"/>
      <c r="G53" s="10"/>
      <c r="H53" s="10"/>
      <c r="I53" s="10"/>
    </row>
    <row r="54" spans="1:9">
      <c r="A54" s="10"/>
      <c r="B54" s="10"/>
      <c r="C54" s="10">
        <f t="shared" ref="C54" si="35">SUM(C55:C56)</f>
        <v>0</v>
      </c>
      <c r="D54" s="10"/>
      <c r="E54" s="10"/>
      <c r="F54" s="10"/>
      <c r="G54" s="10"/>
      <c r="H54" s="10"/>
      <c r="I54" s="10"/>
    </row>
    <row r="55" spans="1:9">
      <c r="A55" s="144" t="s">
        <v>913</v>
      </c>
      <c r="B55" s="144"/>
      <c r="C55" s="144">
        <f t="shared" ref="C55" si="36">SUM(C56:C57)</f>
        <v>0</v>
      </c>
      <c r="D55" s="144">
        <f t="shared" ref="D55:I55" si="37">SUM(D56:D57)</f>
        <v>0</v>
      </c>
      <c r="E55" s="144">
        <f t="shared" si="37"/>
        <v>0</v>
      </c>
      <c r="F55" s="144">
        <f t="shared" si="37"/>
        <v>0</v>
      </c>
      <c r="G55" s="144">
        <f t="shared" si="37"/>
        <v>0</v>
      </c>
      <c r="H55" s="144">
        <f t="shared" si="37"/>
        <v>0</v>
      </c>
      <c r="I55" s="144">
        <f t="shared" si="37"/>
        <v>0</v>
      </c>
    </row>
    <row r="56" spans="1:9">
      <c r="A56" s="10"/>
      <c r="B56" s="10"/>
      <c r="C56" s="10">
        <f t="shared" ref="C56" si="38">SUM(C57:C58)</f>
        <v>0</v>
      </c>
      <c r="D56" s="10"/>
      <c r="E56" s="10"/>
      <c r="F56" s="10"/>
      <c r="G56" s="10"/>
      <c r="H56" s="10"/>
      <c r="I56" s="10"/>
    </row>
    <row r="57" spans="1:9">
      <c r="A57" s="10"/>
      <c r="B57" s="10"/>
      <c r="C57" s="10">
        <f t="shared" ref="C57" si="39">SUM(C58:C59)</f>
        <v>0</v>
      </c>
      <c r="D57" s="10"/>
      <c r="E57" s="10"/>
      <c r="F57" s="10"/>
      <c r="G57" s="10"/>
      <c r="H57" s="10"/>
      <c r="I57" s="10"/>
    </row>
    <row r="58" spans="1:9">
      <c r="A58" s="144" t="s">
        <v>914</v>
      </c>
      <c r="B58" s="144"/>
      <c r="C58" s="144">
        <f t="shared" ref="C58" si="40">SUM(C59:C60)</f>
        <v>0</v>
      </c>
      <c r="D58" s="144">
        <f t="shared" ref="D58:I58" si="41">SUM(D59:D60)</f>
        <v>0</v>
      </c>
      <c r="E58" s="144">
        <f t="shared" si="41"/>
        <v>0</v>
      </c>
      <c r="F58" s="144">
        <f t="shared" si="41"/>
        <v>0</v>
      </c>
      <c r="G58" s="144">
        <f t="shared" si="41"/>
        <v>0</v>
      </c>
      <c r="H58" s="144">
        <f t="shared" si="41"/>
        <v>0</v>
      </c>
      <c r="I58" s="144">
        <f t="shared" si="41"/>
        <v>0</v>
      </c>
    </row>
    <row r="59" spans="1:9">
      <c r="A59" s="10"/>
      <c r="B59" s="10"/>
      <c r="C59" s="10">
        <f t="shared" ref="C59" si="42">SUM(C60:C61)</f>
        <v>0</v>
      </c>
      <c r="D59" s="10"/>
      <c r="E59" s="10"/>
      <c r="F59" s="10"/>
      <c r="G59" s="10"/>
      <c r="H59" s="10"/>
      <c r="I59" s="10"/>
    </row>
    <row r="60" spans="1:9">
      <c r="A60" s="10"/>
      <c r="B60" s="10"/>
      <c r="C60" s="10">
        <f t="shared" ref="C60" si="43">SUM(C61:C62)</f>
        <v>0</v>
      </c>
      <c r="D60" s="10"/>
      <c r="E60" s="10"/>
      <c r="F60" s="10"/>
      <c r="G60" s="10"/>
      <c r="H60" s="10"/>
      <c r="I60" s="10"/>
    </row>
    <row r="61" spans="1:9">
      <c r="A61" s="144" t="s">
        <v>915</v>
      </c>
      <c r="B61" s="144"/>
      <c r="C61" s="144">
        <f t="shared" ref="C61" si="44">SUM(C62:C63)</f>
        <v>0</v>
      </c>
      <c r="D61" s="144">
        <f t="shared" ref="D61:I61" si="45">SUM(D62:D63)</f>
        <v>0</v>
      </c>
      <c r="E61" s="144">
        <f t="shared" si="45"/>
        <v>0</v>
      </c>
      <c r="F61" s="144">
        <f t="shared" si="45"/>
        <v>0</v>
      </c>
      <c r="G61" s="144">
        <f t="shared" si="45"/>
        <v>0</v>
      </c>
      <c r="H61" s="144">
        <f t="shared" si="45"/>
        <v>0</v>
      </c>
      <c r="I61" s="144">
        <f t="shared" si="45"/>
        <v>0</v>
      </c>
    </row>
    <row r="62" spans="1:9">
      <c r="A62" s="10"/>
      <c r="B62" s="10"/>
      <c r="C62" s="10">
        <f t="shared" ref="C62" si="46">SUM(C63:C64)</f>
        <v>0</v>
      </c>
      <c r="D62" s="10"/>
      <c r="E62" s="10"/>
      <c r="F62" s="10"/>
      <c r="G62" s="10"/>
      <c r="H62" s="10"/>
      <c r="I62" s="10"/>
    </row>
    <row r="63" spans="1:9">
      <c r="A63" s="10"/>
      <c r="B63" s="10"/>
      <c r="C63" s="10">
        <f t="shared" ref="C63" si="47">SUM(C64:C65)</f>
        <v>0</v>
      </c>
      <c r="D63" s="10"/>
      <c r="E63" s="10"/>
      <c r="F63" s="10"/>
      <c r="G63" s="10"/>
      <c r="H63" s="10"/>
      <c r="I63" s="10"/>
    </row>
    <row r="64" spans="1:9">
      <c r="A64" s="144" t="s">
        <v>916</v>
      </c>
      <c r="B64" s="144"/>
      <c r="C64" s="144">
        <f t="shared" ref="C64" si="48">SUM(C65:C66)</f>
        <v>0</v>
      </c>
      <c r="D64" s="144">
        <f t="shared" ref="D64:H64" si="49">SUM(D65:D66)</f>
        <v>0</v>
      </c>
      <c r="E64" s="144">
        <f t="shared" si="49"/>
        <v>0</v>
      </c>
      <c r="F64" s="144">
        <f t="shared" si="49"/>
        <v>0</v>
      </c>
      <c r="G64" s="144">
        <f t="shared" si="49"/>
        <v>0</v>
      </c>
      <c r="H64" s="144">
        <f t="shared" si="49"/>
        <v>0</v>
      </c>
      <c r="I64" s="144"/>
    </row>
    <row r="65" spans="1:9">
      <c r="A65" s="10"/>
      <c r="B65" s="10"/>
      <c r="C65" s="10">
        <f t="shared" ref="C65" si="50">SUM(C66:C67)</f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ref="C66" si="51">SUM(C67:C68)</f>
        <v>0</v>
      </c>
      <c r="D66" s="10"/>
      <c r="E66" s="10"/>
      <c r="F66" s="10"/>
      <c r="G66" s="10"/>
      <c r="H66" s="10"/>
      <c r="I66" s="10"/>
    </row>
    <row r="67" spans="1:9">
      <c r="A67" s="144" t="s">
        <v>917</v>
      </c>
      <c r="B67" s="144"/>
      <c r="C67" s="144">
        <f t="shared" ref="C67" si="52">SUM(C68:C69)</f>
        <v>0</v>
      </c>
      <c r="D67" s="144">
        <f t="shared" ref="D67:I67" si="53">D68+D71</f>
        <v>0</v>
      </c>
      <c r="E67" s="144">
        <f t="shared" si="53"/>
        <v>0</v>
      </c>
      <c r="F67" s="144">
        <f t="shared" si="53"/>
        <v>0</v>
      </c>
      <c r="G67" s="144">
        <f t="shared" si="53"/>
        <v>0</v>
      </c>
      <c r="H67" s="144">
        <f t="shared" si="53"/>
        <v>0</v>
      </c>
      <c r="I67" s="144">
        <f t="shared" si="53"/>
        <v>0</v>
      </c>
    </row>
    <row r="68" spans="1:9">
      <c r="A68" s="146" t="s">
        <v>918</v>
      </c>
      <c r="B68" s="146"/>
      <c r="C68" s="146">
        <f t="shared" ref="C68" si="54">SUM(C69:C70)</f>
        <v>0</v>
      </c>
      <c r="D68" s="146">
        <f t="shared" ref="D68:I68" si="55">SUM(D69:D70)</f>
        <v>0</v>
      </c>
      <c r="E68" s="146">
        <f t="shared" si="55"/>
        <v>0</v>
      </c>
      <c r="F68" s="146">
        <f t="shared" si="55"/>
        <v>0</v>
      </c>
      <c r="G68" s="146">
        <f t="shared" si="55"/>
        <v>0</v>
      </c>
      <c r="H68" s="146">
        <f t="shared" si="55"/>
        <v>0</v>
      </c>
      <c r="I68" s="146">
        <f t="shared" si="55"/>
        <v>0</v>
      </c>
    </row>
    <row r="69" spans="1:9">
      <c r="A69" s="10"/>
      <c r="B69" s="10"/>
      <c r="C69" s="10">
        <f t="shared" ref="C69" si="56">SUM(C70:C71)</f>
        <v>0</v>
      </c>
      <c r="D69" s="10"/>
      <c r="E69" s="10"/>
      <c r="F69" s="10"/>
      <c r="G69" s="10"/>
      <c r="H69" s="10"/>
      <c r="I69" s="10"/>
    </row>
    <row r="70" spans="1:9">
      <c r="A70" s="10"/>
      <c r="B70" s="10"/>
      <c r="C70" s="10">
        <f t="shared" ref="C70" si="57">SUM(C71:C72)</f>
        <v>0</v>
      </c>
      <c r="D70" s="10"/>
      <c r="E70" s="10"/>
      <c r="F70" s="10"/>
      <c r="G70" s="10"/>
      <c r="H70" s="10"/>
      <c r="I70" s="10"/>
    </row>
    <row r="71" spans="1:9">
      <c r="A71" s="146" t="s">
        <v>919</v>
      </c>
      <c r="B71" s="146"/>
      <c r="C71" s="146">
        <f t="shared" ref="C71" si="58">SUM(C72:C73)</f>
        <v>0</v>
      </c>
      <c r="D71" s="146">
        <f t="shared" ref="D71:I71" si="59">SUM(D72:D73)</f>
        <v>0</v>
      </c>
      <c r="E71" s="146">
        <f t="shared" si="59"/>
        <v>0</v>
      </c>
      <c r="F71" s="146">
        <f t="shared" si="59"/>
        <v>0</v>
      </c>
      <c r="G71" s="146">
        <f t="shared" si="59"/>
        <v>0</v>
      </c>
      <c r="H71" s="146">
        <f t="shared" si="59"/>
        <v>0</v>
      </c>
      <c r="I71" s="146">
        <f t="shared" si="59"/>
        <v>0</v>
      </c>
    </row>
    <row r="72" spans="1:9">
      <c r="A72" s="10"/>
      <c r="B72" s="10"/>
      <c r="C72" s="10">
        <f t="shared" ref="C72" si="60">SUM(C73:C74)</f>
        <v>0</v>
      </c>
      <c r="D72" s="10"/>
      <c r="E72" s="10"/>
      <c r="F72" s="10"/>
      <c r="G72" s="10"/>
      <c r="H72" s="10"/>
      <c r="I72" s="10"/>
    </row>
    <row r="73" spans="1:9">
      <c r="A73" s="10"/>
      <c r="B73" s="10"/>
      <c r="C73" s="10">
        <f t="shared" ref="C73" si="61">SUM(C74:C75)</f>
        <v>0</v>
      </c>
      <c r="D73" s="10"/>
      <c r="E73" s="10"/>
      <c r="F73" s="10"/>
      <c r="G73" s="10"/>
      <c r="H73" s="10"/>
      <c r="I73" s="10"/>
    </row>
    <row r="74" spans="1:9">
      <c r="A74" s="144" t="s">
        <v>921</v>
      </c>
      <c r="B74" s="144"/>
      <c r="C74" s="144">
        <f t="shared" ref="C74" si="62">SUM(C75:C76)</f>
        <v>0</v>
      </c>
      <c r="D74" s="144">
        <f t="shared" ref="D74:I74" si="63">SUM(D75:D76)</f>
        <v>0</v>
      </c>
      <c r="E74" s="144">
        <f t="shared" si="63"/>
        <v>0</v>
      </c>
      <c r="F74" s="144">
        <f t="shared" si="63"/>
        <v>0</v>
      </c>
      <c r="G74" s="144">
        <f t="shared" si="63"/>
        <v>0</v>
      </c>
      <c r="H74" s="144">
        <f t="shared" si="63"/>
        <v>0</v>
      </c>
      <c r="I74" s="144">
        <f t="shared" si="63"/>
        <v>0</v>
      </c>
    </row>
    <row r="75" spans="1:9">
      <c r="A75" s="10"/>
      <c r="B75" s="10"/>
      <c r="C75" s="10">
        <f t="shared" ref="C75" si="64">SUM(C76:C77)</f>
        <v>0</v>
      </c>
      <c r="D75" s="10"/>
      <c r="E75" s="10"/>
      <c r="F75" s="10"/>
      <c r="G75" s="10"/>
      <c r="H75" s="10"/>
      <c r="I75" s="10"/>
    </row>
    <row r="76" spans="1:9">
      <c r="A76" s="10"/>
      <c r="B76" s="10"/>
      <c r="C76" s="10">
        <f t="shared" ref="C76" si="65">SUM(C77:C78)</f>
        <v>0</v>
      </c>
      <c r="D76" s="10"/>
      <c r="E76" s="10"/>
      <c r="F76" s="10"/>
      <c r="G76" s="10"/>
      <c r="H76" s="10"/>
      <c r="I76" s="10"/>
    </row>
    <row r="77" spans="1:9">
      <c r="A77" s="144" t="s">
        <v>922</v>
      </c>
      <c r="B77" s="144"/>
      <c r="C77" s="144">
        <f t="shared" ref="C77" si="66">SUM(C78:C79)</f>
        <v>0</v>
      </c>
      <c r="D77" s="144"/>
      <c r="E77" s="144"/>
      <c r="F77" s="144"/>
      <c r="G77" s="144"/>
      <c r="H77" s="144"/>
      <c r="I77" s="144"/>
    </row>
    <row r="78" spans="1:9">
      <c r="A78" s="144" t="s">
        <v>923</v>
      </c>
      <c r="B78" s="144"/>
      <c r="C78" s="144">
        <f t="shared" ref="C78" si="67">SUM(C79:C80)</f>
        <v>0</v>
      </c>
      <c r="D78" s="144"/>
      <c r="E78" s="144"/>
      <c r="F78" s="144">
        <f t="shared" ref="F78" si="68">F77+F74+F67+F64+F61+F58+F55+F52+F40+F32+F29+F26+F16+F13+F10+F5</f>
        <v>0</v>
      </c>
      <c r="G78" s="144"/>
      <c r="H78" s="144"/>
      <c r="I78" s="144"/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3</vt:i4>
      </vt:variant>
    </vt:vector>
  </HeadingPairs>
  <TitlesOfParts>
    <vt:vector size="32" baseType="lpstr">
      <vt:lpstr>ميزانية 2011</vt:lpstr>
      <vt:lpstr>ميزانية 2012 </vt:lpstr>
      <vt:lpstr>ميزانية 2013</vt:lpstr>
      <vt:lpstr>ميزانية 2014 </vt:lpstr>
      <vt:lpstr>ميزانية 2015 </vt:lpstr>
      <vt:lpstr>ميزانية 2016</vt:lpstr>
      <vt:lpstr>ميزانية 2017 </vt:lpstr>
      <vt:lpstr>Sheet1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Afef</cp:lastModifiedBy>
  <cp:lastPrinted>2014-06-12T19:00:37Z</cp:lastPrinted>
  <dcterms:created xsi:type="dcterms:W3CDTF">2014-03-25T08:27:56Z</dcterms:created>
  <dcterms:modified xsi:type="dcterms:W3CDTF">2018-04-26T12:50:33Z</dcterms:modified>
</cp:coreProperties>
</file>