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8_{223AA12A-77DB-4D07-8F92-F580D927269B}" xr6:coauthVersionLast="47" xr6:coauthVersionMax="47" xr10:uidLastSave="{00000000-0000-0000-0000-000000000000}"/>
  <bookViews>
    <workbookView xWindow="28680" yWindow="-120" windowWidth="29040" windowHeight="15840" xr2:uid="{F6B13671-B74D-4B32-97AC-33BB8C899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L6" i="1"/>
  <c r="J6" i="1"/>
  <c r="I5" i="1"/>
  <c r="F5" i="1"/>
  <c r="E5" i="1"/>
  <c r="I4" i="1"/>
  <c r="F4" i="1"/>
  <c r="E4" i="1"/>
  <c r="G4" i="1" s="1"/>
  <c r="H4" i="1" s="1"/>
  <c r="I3" i="1"/>
  <c r="H3" i="1"/>
  <c r="G3" i="1"/>
  <c r="F3" i="1"/>
  <c r="E3" i="1"/>
  <c r="I2" i="1"/>
  <c r="F2" i="1"/>
  <c r="E2" i="1"/>
  <c r="G2" i="1" s="1"/>
  <c r="H2" i="1" s="1"/>
  <c r="G5" i="1" l="1"/>
  <c r="H5" i="1" s="1"/>
</calcChain>
</file>

<file path=xl/sharedStrings.xml><?xml version="1.0" encoding="utf-8"?>
<sst xmlns="http://schemas.openxmlformats.org/spreadsheetml/2006/main" count="14" uniqueCount="14">
  <si>
    <t>RA</t>
  </si>
  <si>
    <t>RB</t>
  </si>
  <si>
    <t>C</t>
  </si>
  <si>
    <t>t1</t>
  </si>
  <si>
    <t>t2</t>
  </si>
  <si>
    <t>T</t>
  </si>
  <si>
    <t>f</t>
  </si>
  <si>
    <t>D</t>
  </si>
  <si>
    <t>Vo at 1k</t>
  </si>
  <si>
    <t>Vo at 470</t>
  </si>
  <si>
    <t>N/A</t>
  </si>
  <si>
    <t>Vo (NL)</t>
  </si>
  <si>
    <t>Physical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</si>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</sst>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864D29-DF7E-4643-ACAD-E54F24B9F2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AFC1-D49D-419D-9A69-C099542424C0}">
  <dimension ref="A1:L6"/>
  <sheetViews>
    <sheetView tabSelected="1" workbookViewId="0">
      <selection activeCell="J6" sqref="J6:L6"/>
    </sheetView>
  </sheetViews>
  <sheetFormatPr defaultRowHeight="14.4" x14ac:dyDescent="0.3"/>
  <cols>
    <col min="3" max="3" width="8.88671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</row>
    <row r="2" spans="1:12" x14ac:dyDescent="0.3">
      <c r="B2">
        <v>470</v>
      </c>
      <c r="C2">
        <v>470</v>
      </c>
      <c r="D2" s="1">
        <v>1E-8</v>
      </c>
      <c r="E2">
        <f>0.693*(B2+C2)*D2</f>
        <v>6.5141999999999994E-6</v>
      </c>
      <c r="F2" s="1">
        <f>0.693*C2*D2</f>
        <v>3.2570999999999997E-6</v>
      </c>
      <c r="G2" s="1">
        <f>E2+F2</f>
        <v>9.7712999999999991E-6</v>
      </c>
      <c r="H2" s="1">
        <f>1/G2</f>
        <v>102340.52787244278</v>
      </c>
      <c r="I2" s="2">
        <f>(B2+C2)/(B2+2*C2)</f>
        <v>0.66666666666666663</v>
      </c>
      <c r="K2">
        <v>-7</v>
      </c>
      <c r="L2" t="s">
        <v>10</v>
      </c>
    </row>
    <row r="3" spans="1:12" x14ac:dyDescent="0.3">
      <c r="B3">
        <v>1500</v>
      </c>
      <c r="C3">
        <v>10000</v>
      </c>
      <c r="D3" s="1">
        <v>4.6999999999999997E-8</v>
      </c>
      <c r="E3" s="1">
        <f>0.693*(B3+C3)*D3</f>
        <v>3.7456649999999996E-4</v>
      </c>
      <c r="F3" s="1">
        <f>0.693*C3*D3</f>
        <v>3.2570999999999994E-4</v>
      </c>
      <c r="G3" s="1">
        <f>E3+F3</f>
        <v>7.0027649999999985E-4</v>
      </c>
      <c r="H3" s="1">
        <f>1/G3</f>
        <v>1428.0073656619925</v>
      </c>
      <c r="I3" s="2">
        <f>(B3+C3)/(B3+2*C3)</f>
        <v>0.53488372093023251</v>
      </c>
    </row>
    <row r="4" spans="1:12" x14ac:dyDescent="0.3">
      <c r="A4" t="s">
        <v>12</v>
      </c>
      <c r="B4">
        <v>1000</v>
      </c>
      <c r="C4">
        <v>10000</v>
      </c>
      <c r="D4" s="1">
        <v>4.9999999999999998E-8</v>
      </c>
      <c r="E4" s="1">
        <f>0.693*(B4+C4)*D4</f>
        <v>3.8114999999999991E-4</v>
      </c>
      <c r="F4" s="1">
        <f>0.693*C4*D4</f>
        <v>3.4649999999999997E-4</v>
      </c>
      <c r="G4" s="1">
        <f>E4+F4</f>
        <v>7.2764999999999982E-4</v>
      </c>
      <c r="H4" s="1">
        <f>1/G4</f>
        <v>1374.2870885728032</v>
      </c>
      <c r="I4" s="2">
        <f>(B4+C4)/(B4+2*C4)</f>
        <v>0.52380952380952384</v>
      </c>
      <c r="J4">
        <v>-13.37</v>
      </c>
      <c r="K4">
        <v>-11.14</v>
      </c>
      <c r="L4">
        <v>-8.18</v>
      </c>
    </row>
    <row r="5" spans="1:12" x14ac:dyDescent="0.3">
      <c r="A5" t="s">
        <v>13</v>
      </c>
      <c r="B5">
        <v>1000</v>
      </c>
      <c r="C5">
        <v>10000</v>
      </c>
      <c r="D5" s="1">
        <v>4.9999999999999998E-8</v>
      </c>
      <c r="E5" s="1">
        <f>0.693*(B5+C5)*D5</f>
        <v>3.8114999999999991E-4</v>
      </c>
      <c r="F5" s="1">
        <f>0.693*C5*D5</f>
        <v>3.4649999999999997E-4</v>
      </c>
      <c r="G5" s="1">
        <f>E5+F5</f>
        <v>7.2764999999999982E-4</v>
      </c>
      <c r="H5" s="1">
        <f>1/G5</f>
        <v>1374.2870885728032</v>
      </c>
      <c r="I5" s="2">
        <f>(B5+C5)/(B5+2*C5)</f>
        <v>0.52380952380952384</v>
      </c>
      <c r="J5">
        <v>-16.25</v>
      </c>
      <c r="K5">
        <v>-13.7</v>
      </c>
      <c r="L5">
        <v>-12.2</v>
      </c>
    </row>
    <row r="6" spans="1:12" x14ac:dyDescent="0.3">
      <c r="J6">
        <f>J4-J5</f>
        <v>2.8800000000000008</v>
      </c>
      <c r="K6">
        <f t="shared" ref="K6:L6" si="0">K4-K5</f>
        <v>2.5599999999999987</v>
      </c>
      <c r="L6">
        <f t="shared" si="0"/>
        <v>4.0199999999999996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2022-06-22T19:28:07Z</dcterms:created>
  <dcterms:modified xsi:type="dcterms:W3CDTF">2022-06-23T00:09:18Z</dcterms:modified>
</cp:coreProperties>
</file>