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E5E64F1A-4B57-4BD4-B076-96BF9751D9ED}" xr6:coauthVersionLast="47" xr6:coauthVersionMax="47" xr10:uidLastSave="{00000000-0000-0000-0000-000000000000}"/>
  <bookViews>
    <workbookView xWindow="-108" yWindow="-108" windowWidth="23256" windowHeight="12576" firstSheet="1" activeTab="1" xr2:uid="{55AB93AF-FACF-4D5D-89B2-985490B15D04}"/>
  </bookViews>
  <sheets>
    <sheet name="A to dB" sheetId="1" r:id="rId1"/>
    <sheet name="Volume Ranges" sheetId="3" r:id="rId2"/>
    <sheet name="Percentage Division" sheetId="4" r:id="rId3"/>
    <sheet name="Frequency Rang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2" i="3"/>
  <c r="D3" i="3"/>
  <c r="D4" i="3"/>
  <c r="D5" i="3"/>
  <c r="D6" i="3"/>
  <c r="D7" i="3"/>
  <c r="D8" i="3"/>
  <c r="D9" i="3"/>
  <c r="D10" i="3"/>
  <c r="D11" i="3"/>
  <c r="D12" i="3"/>
  <c r="D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G2" i="4"/>
  <c r="G3" i="4"/>
  <c r="G4" i="4"/>
  <c r="G5" i="4"/>
  <c r="G6" i="4"/>
  <c r="G7" i="4"/>
  <c r="G8" i="4"/>
  <c r="G9" i="4"/>
  <c r="G10" i="4"/>
  <c r="G11" i="4"/>
  <c r="G1" i="4"/>
  <c r="F2" i="4"/>
  <c r="F3" i="4"/>
  <c r="F4" i="4"/>
  <c r="F5" i="4"/>
  <c r="F6" i="4"/>
  <c r="F7" i="4"/>
  <c r="F8" i="4"/>
  <c r="F9" i="4"/>
  <c r="F10" i="4"/>
  <c r="F11" i="4"/>
  <c r="F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1" i="4"/>
  <c r="B22" i="1"/>
  <c r="C3" i="2"/>
  <c r="C4" i="2"/>
  <c r="C5" i="2"/>
  <c r="C6" i="2"/>
  <c r="C7" i="2"/>
  <c r="C8" i="2"/>
  <c r="C2" i="2"/>
  <c r="B21" i="1"/>
  <c r="B15" i="1"/>
  <c r="B16" i="1"/>
  <c r="B17" i="1"/>
  <c r="B18" i="1"/>
  <c r="B19" i="1"/>
  <c r="B20" i="1"/>
  <c r="B14" i="1"/>
  <c r="B13" i="1"/>
  <c r="B1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<sst xmlns="http://schemas.openxmlformats.org/spreadsheetml/2006/main" count="25" uniqueCount="21">
  <si>
    <t>A</t>
  </si>
  <si>
    <t>Db</t>
  </si>
  <si>
    <t>Sub Bass</t>
  </si>
  <si>
    <t>Bass</t>
  </si>
  <si>
    <t>Low Midrange</t>
  </si>
  <si>
    <t>Midrange</t>
  </si>
  <si>
    <t>Upper Midrange</t>
  </si>
  <si>
    <t>Presence</t>
  </si>
  <si>
    <t>Brilliance</t>
  </si>
  <si>
    <t>Low</t>
  </si>
  <si>
    <t>Center</t>
  </si>
  <si>
    <t>High</t>
  </si>
  <si>
    <t>Player Volume</t>
  </si>
  <si>
    <t>Peak-Peak Voltage (Speaker Volume = 100)</t>
  </si>
  <si>
    <t>Peak-Peak Voltage (Speaker Volume = 42)</t>
  </si>
  <si>
    <t>%</t>
  </si>
  <si>
    <t>x</t>
  </si>
  <si>
    <t>10*SQRT(%)</t>
  </si>
  <si>
    <t xml:space="preserve">git </t>
  </si>
  <si>
    <t>Voltage Amplitude (Speaker Volume = 42)</t>
  </si>
  <si>
    <t>Voltage amplitdue (Speaker Volume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</si>
</sst>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F918388-4C11-4DD5-9C8F-41E20D8C4F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'Volume Ranges'!$B$2:$B$12</c:f>
              <c:numCache>
                <c:formatCode>General</c:formatCode>
                <c:ptCount val="11"/>
                <c:pt idx="0">
                  <c:v>0</c:v>
                </c:pt>
                <c:pt idx="1">
                  <c:v>3.3000000000000002E-2</c:v>
                </c:pt>
                <c:pt idx="2">
                  <c:v>6.5000000000000002E-2</c:v>
                </c:pt>
                <c:pt idx="3">
                  <c:v>9.9000000000000005E-2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0.20899999999999999</c:v>
                </c:pt>
                <c:pt idx="7">
                  <c:v>0.246</c:v>
                </c:pt>
                <c:pt idx="8">
                  <c:v>0.28000000000000003</c:v>
                </c:pt>
                <c:pt idx="9">
                  <c:v>0.315</c:v>
                </c:pt>
                <c:pt idx="10">
                  <c:v>0.34499999999999997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4C-41A6-821E-B744E3DD4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00719"/>
        <c:axId val="1687304047"/>
      </c:scatterChart>
      <c:valAx>
        <c:axId val="168730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04047"/>
        <c:crosses val="autoZero"/>
        <c:crossBetween val="midCat"/>
      </c:valAx>
      <c:valAx>
        <c:axId val="16873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0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'Volume Ranges'!$C$2:$C$12</c:f>
              <c:numCache>
                <c:formatCode>General</c:formatCode>
                <c:ptCount val="11"/>
                <c:pt idx="0">
                  <c:v>0</c:v>
                </c:pt>
                <c:pt idx="1">
                  <c:v>0.16500000000000001</c:v>
                </c:pt>
                <c:pt idx="2">
                  <c:v>0.316</c:v>
                </c:pt>
                <c:pt idx="3">
                  <c:v>0.46600000000000003</c:v>
                </c:pt>
                <c:pt idx="4">
                  <c:v>0.61899999999999999</c:v>
                </c:pt>
                <c:pt idx="5">
                  <c:v>0.76800000000000002</c:v>
                </c:pt>
                <c:pt idx="6">
                  <c:v>0.98299999999999998</c:v>
                </c:pt>
                <c:pt idx="7">
                  <c:v>1.1439999999999999</c:v>
                </c:pt>
                <c:pt idx="8">
                  <c:v>1.3</c:v>
                </c:pt>
                <c:pt idx="9">
                  <c:v>1.4570000000000001</c:v>
                </c:pt>
                <c:pt idx="10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E4-47D6-A776-D9AB21EC0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741839"/>
        <c:axId val="1866743087"/>
      </c:scatterChart>
      <c:valAx>
        <c:axId val="186674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743087"/>
        <c:crosses val="autoZero"/>
        <c:crossBetween val="midCat"/>
      </c:valAx>
      <c:valAx>
        <c:axId val="18667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74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'Percentage Division'!$A$1:$A$21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'Percentage Division'!$B$1:$B$21</c:f>
              <c:numCache>
                <c:formatCode>General</c:formatCode>
                <c:ptCount val="21"/>
                <c:pt idx="0">
                  <c:v>0</c:v>
                </c:pt>
                <c:pt idx="1">
                  <c:v>2.2360679774997898</c:v>
                </c:pt>
                <c:pt idx="2">
                  <c:v>3.1622776601683795</c:v>
                </c:pt>
                <c:pt idx="3">
                  <c:v>3.872983346207417</c:v>
                </c:pt>
                <c:pt idx="4">
                  <c:v>4.4721359549995796</c:v>
                </c:pt>
                <c:pt idx="5">
                  <c:v>5</c:v>
                </c:pt>
                <c:pt idx="6">
                  <c:v>5.4772255750516612</c:v>
                </c:pt>
                <c:pt idx="7">
                  <c:v>5.9160797830996161</c:v>
                </c:pt>
                <c:pt idx="8">
                  <c:v>6.324555320336759</c:v>
                </c:pt>
                <c:pt idx="9">
                  <c:v>6.7082039324993694</c:v>
                </c:pt>
                <c:pt idx="10">
                  <c:v>7.0710678118654755</c:v>
                </c:pt>
                <c:pt idx="11">
                  <c:v>7.416198487095663</c:v>
                </c:pt>
                <c:pt idx="12">
                  <c:v>7.745966692414834</c:v>
                </c:pt>
                <c:pt idx="13">
                  <c:v>8.0622577482985491</c:v>
                </c:pt>
                <c:pt idx="14">
                  <c:v>8.3666002653407556</c:v>
                </c:pt>
                <c:pt idx="15">
                  <c:v>8.6602540378443873</c:v>
                </c:pt>
                <c:pt idx="16">
                  <c:v>8.9442719099991592</c:v>
                </c:pt>
                <c:pt idx="17">
                  <c:v>9.2195444572928871</c:v>
                </c:pt>
                <c:pt idx="18">
                  <c:v>9.4868329805051381</c:v>
                </c:pt>
                <c:pt idx="19">
                  <c:v>9.7467943448089631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E-41B8-B44B-272AEFDA6A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'Percentage Division'!$A$1:$A$21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'Percentage Division'!$J$1:$J$21</c:f>
              <c:numCache>
                <c:formatCode>General</c:formatCode>
                <c:ptCount val="21"/>
                <c:pt idx="0">
                  <c:v>0</c:v>
                </c:pt>
                <c:pt idx="1">
                  <c:v>0.69897000433601886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  <c:pt idx="9">
                  <c:v>1.6532125137753437</c:v>
                </c:pt>
                <c:pt idx="10">
                  <c:v>1.6989700043360187</c:v>
                </c:pt>
                <c:pt idx="11">
                  <c:v>1.7403626894942439</c:v>
                </c:pt>
                <c:pt idx="12">
                  <c:v>1.7781512503836436</c:v>
                </c:pt>
                <c:pt idx="13">
                  <c:v>1.8129133566428555</c:v>
                </c:pt>
                <c:pt idx="14">
                  <c:v>1.8450980400142569</c:v>
                </c:pt>
                <c:pt idx="15">
                  <c:v>1.8750612633917001</c:v>
                </c:pt>
                <c:pt idx="16">
                  <c:v>1.9030899869919435</c:v>
                </c:pt>
                <c:pt idx="17">
                  <c:v>1.9294189257142926</c:v>
                </c:pt>
                <c:pt idx="18">
                  <c:v>1.954242509439325</c:v>
                </c:pt>
                <c:pt idx="19">
                  <c:v>1.9777236052888478</c:v>
                </c:pt>
                <c:pt idx="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E-41B8-B44B-272AEFDA6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412159"/>
        <c:axId val="1870401759"/>
      </c:scatterChart>
      <c:valAx>
        <c:axId val="187041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01759"/>
        <c:crosses val="autoZero"/>
        <c:crossBetween val="midCat"/>
      </c:valAx>
      <c:valAx>
        <c:axId val="187040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12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5</xdr:row>
      <xdr:rowOff>95250</xdr:rowOff>
    </xdr:from>
    <xdr:to>
      <xdr:col>13</xdr:col>
      <xdr:colOff>426720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0C554-67C5-4F4E-A933-63DBA2462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990600</xdr:colOff>
      <xdr:row>12</xdr:row>
      <xdr:rowOff>163830</xdr:rowOff>
    </xdr:from>
    <xdr:to>
      <xdr:col>8</xdr:col>
      <xdr:colOff>22860</xdr:colOff>
      <xdr:row>27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33647C-91EF-4660-BEE9-DB0349115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121920</xdr:colOff>
      <xdr:row>12</xdr:row>
      <xdr:rowOff>57150</xdr:rowOff>
    </xdr:from>
    <xdr:to>
      <xdr:col>21</xdr:col>
      <xdr:colOff>426720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A8484-B178-4A7D-9CF7-29B5884DC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DD4A-A0AA-45B9-9CF9-45A62F2B3A3A}">
  <dimension ref="A1:B22"/>
  <sheetViews>
    <sheetView workbookViewId="0">
      <selection activeCell="A23" sqref="A2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>20*LOG10(A2)</f>
        <v>0</v>
      </c>
    </row>
    <row r="3" spans="1:2" x14ac:dyDescent="0.3">
      <c r="A3">
        <v>0.9</v>
      </c>
      <c r="B3">
        <f t="shared" ref="B3:B22" si="0">20*LOG10(A3)</f>
        <v>-0.91514981121350236</v>
      </c>
    </row>
    <row r="4" spans="1:2" x14ac:dyDescent="0.3">
      <c r="A4">
        <v>0.8</v>
      </c>
      <c r="B4">
        <f t="shared" si="0"/>
        <v>-1.9382002601611279</v>
      </c>
    </row>
    <row r="5" spans="1:2" x14ac:dyDescent="0.3">
      <c r="A5">
        <v>0.7</v>
      </c>
      <c r="B5">
        <f t="shared" si="0"/>
        <v>-3.0980391997148637</v>
      </c>
    </row>
    <row r="6" spans="1:2" x14ac:dyDescent="0.3">
      <c r="A6">
        <v>0.6</v>
      </c>
      <c r="B6">
        <f t="shared" si="0"/>
        <v>-4.4369749923271282</v>
      </c>
    </row>
    <row r="7" spans="1:2" x14ac:dyDescent="0.3">
      <c r="A7">
        <v>0.5</v>
      </c>
      <c r="B7">
        <f t="shared" si="0"/>
        <v>-6.0205999132796242</v>
      </c>
    </row>
    <row r="8" spans="1:2" x14ac:dyDescent="0.3">
      <c r="A8">
        <v>0.4</v>
      </c>
      <c r="B8">
        <f t="shared" si="0"/>
        <v>-7.9588001734407516</v>
      </c>
    </row>
    <row r="9" spans="1:2" x14ac:dyDescent="0.3">
      <c r="A9">
        <v>0.3</v>
      </c>
      <c r="B9">
        <f t="shared" si="0"/>
        <v>-10.457574905606752</v>
      </c>
    </row>
    <row r="10" spans="1:2" x14ac:dyDescent="0.3">
      <c r="A10">
        <v>0.2</v>
      </c>
      <c r="B10">
        <f t="shared" si="0"/>
        <v>-13.979400086720375</v>
      </c>
    </row>
    <row r="11" spans="1:2" x14ac:dyDescent="0.3">
      <c r="A11">
        <v>0.1</v>
      </c>
      <c r="B11">
        <f t="shared" si="0"/>
        <v>-20</v>
      </c>
    </row>
    <row r="12" spans="1:2" x14ac:dyDescent="0.3">
      <c r="A12">
        <v>0.09</v>
      </c>
      <c r="B12">
        <f t="shared" si="0"/>
        <v>-20.915149811213503</v>
      </c>
    </row>
    <row r="13" spans="1:2" x14ac:dyDescent="0.3">
      <c r="A13">
        <v>0.08</v>
      </c>
      <c r="B13">
        <f t="shared" si="0"/>
        <v>-21.938200260161128</v>
      </c>
    </row>
    <row r="14" spans="1:2" x14ac:dyDescent="0.3">
      <c r="A14">
        <v>7.0000000000000007E-2</v>
      </c>
      <c r="B14">
        <f t="shared" si="0"/>
        <v>-23.098039199714862</v>
      </c>
    </row>
    <row r="15" spans="1:2" x14ac:dyDescent="0.3">
      <c r="A15">
        <v>0.06</v>
      </c>
      <c r="B15">
        <f t="shared" si="0"/>
        <v>-24.436974992327126</v>
      </c>
    </row>
    <row r="16" spans="1:2" x14ac:dyDescent="0.3">
      <c r="A16">
        <v>0.05</v>
      </c>
      <c r="B16">
        <f t="shared" si="0"/>
        <v>-26.020599913279625</v>
      </c>
    </row>
    <row r="17" spans="1:2" x14ac:dyDescent="0.3">
      <c r="A17">
        <v>0.04</v>
      </c>
      <c r="B17">
        <f t="shared" si="0"/>
        <v>-27.95880017344075</v>
      </c>
    </row>
    <row r="18" spans="1:2" x14ac:dyDescent="0.3">
      <c r="A18">
        <v>0.03</v>
      </c>
      <c r="B18">
        <f t="shared" si="0"/>
        <v>-30.457574905606752</v>
      </c>
    </row>
    <row r="19" spans="1:2" x14ac:dyDescent="0.3">
      <c r="A19">
        <v>0.02</v>
      </c>
      <c r="B19">
        <f t="shared" si="0"/>
        <v>-33.979400086720375</v>
      </c>
    </row>
    <row r="20" spans="1:2" x14ac:dyDescent="0.3">
      <c r="A20">
        <v>0.01</v>
      </c>
      <c r="B20">
        <f t="shared" si="0"/>
        <v>-40</v>
      </c>
    </row>
    <row r="21" spans="1:2" x14ac:dyDescent="0.3">
      <c r="A21">
        <v>1E-3</v>
      </c>
      <c r="B21">
        <f t="shared" si="0"/>
        <v>-60</v>
      </c>
    </row>
    <row r="22" spans="1:2" x14ac:dyDescent="0.3">
      <c r="A22">
        <v>1E-4</v>
      </c>
      <c r="B22">
        <f t="shared" si="0"/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4943-BE01-4DDB-AD8D-7106FCEA46C4}">
  <dimension ref="A1:E12"/>
  <sheetViews>
    <sheetView tabSelected="1" workbookViewId="0">
      <selection activeCell="E2" sqref="E2:E12"/>
    </sheetView>
  </sheetViews>
  <sheetFormatPr defaultRowHeight="14.4" x14ac:dyDescent="0.3"/>
  <cols>
    <col min="1" max="1" width="12.6640625" bestFit="1" customWidth="1"/>
    <col min="2" max="3" width="36.33203125" bestFit="1" customWidth="1"/>
    <col min="4" max="4" width="35.109375" bestFit="1" customWidth="1"/>
    <col min="5" max="5" width="36" bestFit="1" customWidth="1"/>
  </cols>
  <sheetData>
    <row r="1" spans="1:5" x14ac:dyDescent="0.3">
      <c r="A1" t="s">
        <v>12</v>
      </c>
      <c r="B1" t="s">
        <v>14</v>
      </c>
      <c r="C1" t="s">
        <v>13</v>
      </c>
      <c r="D1" t="s">
        <v>19</v>
      </c>
      <c r="E1" t="s">
        <v>20</v>
      </c>
    </row>
    <row r="2" spans="1:5" x14ac:dyDescent="0.3">
      <c r="A2">
        <v>0</v>
      </c>
      <c r="B2">
        <v>0</v>
      </c>
      <c r="C2">
        <v>0</v>
      </c>
      <c r="D2">
        <f>B2/2</f>
        <v>0</v>
      </c>
      <c r="E2">
        <f>C2/2</f>
        <v>0</v>
      </c>
    </row>
    <row r="3" spans="1:5" x14ac:dyDescent="0.3">
      <c r="A3">
        <v>10</v>
      </c>
      <c r="B3">
        <v>3.3000000000000002E-2</v>
      </c>
      <c r="C3">
        <v>0.16500000000000001</v>
      </c>
      <c r="D3">
        <f t="shared" ref="D3:D12" si="0">B3/2</f>
        <v>1.6500000000000001E-2</v>
      </c>
      <c r="E3">
        <f t="shared" ref="E3:E12" si="1">C3/2</f>
        <v>8.2500000000000004E-2</v>
      </c>
    </row>
    <row r="4" spans="1:5" x14ac:dyDescent="0.3">
      <c r="A4">
        <v>20</v>
      </c>
      <c r="B4">
        <v>6.5000000000000002E-2</v>
      </c>
      <c r="C4">
        <v>0.316</v>
      </c>
      <c r="D4">
        <f t="shared" si="0"/>
        <v>3.2500000000000001E-2</v>
      </c>
      <c r="E4">
        <f t="shared" si="1"/>
        <v>0.158</v>
      </c>
    </row>
    <row r="5" spans="1:5" x14ac:dyDescent="0.3">
      <c r="A5">
        <v>30</v>
      </c>
      <c r="B5">
        <v>9.9000000000000005E-2</v>
      </c>
      <c r="C5">
        <v>0.46600000000000003</v>
      </c>
      <c r="D5">
        <f t="shared" si="0"/>
        <v>4.9500000000000002E-2</v>
      </c>
      <c r="E5">
        <f t="shared" si="1"/>
        <v>0.23300000000000001</v>
      </c>
    </row>
    <row r="6" spans="1:5" x14ac:dyDescent="0.3">
      <c r="A6">
        <v>40</v>
      </c>
      <c r="B6">
        <v>0.13300000000000001</v>
      </c>
      <c r="C6">
        <v>0.61899999999999999</v>
      </c>
      <c r="D6">
        <f t="shared" si="0"/>
        <v>6.6500000000000004E-2</v>
      </c>
      <c r="E6">
        <f t="shared" si="1"/>
        <v>0.3095</v>
      </c>
    </row>
    <row r="7" spans="1:5" x14ac:dyDescent="0.3">
      <c r="A7">
        <v>50</v>
      </c>
      <c r="B7">
        <v>0.16700000000000001</v>
      </c>
      <c r="C7">
        <v>0.76800000000000002</v>
      </c>
      <c r="D7">
        <f t="shared" si="0"/>
        <v>8.3500000000000005E-2</v>
      </c>
      <c r="E7">
        <f t="shared" si="1"/>
        <v>0.38400000000000001</v>
      </c>
    </row>
    <row r="8" spans="1:5" x14ac:dyDescent="0.3">
      <c r="A8">
        <v>60</v>
      </c>
      <c r="B8">
        <v>0.20899999999999999</v>
      </c>
      <c r="C8">
        <v>0.98299999999999998</v>
      </c>
      <c r="D8">
        <f t="shared" si="0"/>
        <v>0.1045</v>
      </c>
      <c r="E8">
        <f t="shared" si="1"/>
        <v>0.49149999999999999</v>
      </c>
    </row>
    <row r="9" spans="1:5" x14ac:dyDescent="0.3">
      <c r="A9">
        <v>70</v>
      </c>
      <c r="B9">
        <v>0.246</v>
      </c>
      <c r="C9">
        <v>1.1439999999999999</v>
      </c>
      <c r="D9">
        <f t="shared" si="0"/>
        <v>0.123</v>
      </c>
      <c r="E9">
        <f t="shared" si="1"/>
        <v>0.57199999999999995</v>
      </c>
    </row>
    <row r="10" spans="1:5" x14ac:dyDescent="0.3">
      <c r="A10">
        <v>80</v>
      </c>
      <c r="B10">
        <v>0.28000000000000003</v>
      </c>
      <c r="C10">
        <v>1.3</v>
      </c>
      <c r="D10">
        <f t="shared" si="0"/>
        <v>0.14000000000000001</v>
      </c>
      <c r="E10">
        <f t="shared" si="1"/>
        <v>0.65</v>
      </c>
    </row>
    <row r="11" spans="1:5" x14ac:dyDescent="0.3">
      <c r="A11">
        <v>90</v>
      </c>
      <c r="B11">
        <v>0.315</v>
      </c>
      <c r="C11">
        <v>1.4570000000000001</v>
      </c>
      <c r="D11">
        <f t="shared" si="0"/>
        <v>0.1575</v>
      </c>
      <c r="E11">
        <f t="shared" si="1"/>
        <v>0.72850000000000004</v>
      </c>
    </row>
    <row r="12" spans="1:5" x14ac:dyDescent="0.3">
      <c r="A12">
        <v>100</v>
      </c>
      <c r="B12">
        <v>0.34499999999999997</v>
      </c>
      <c r="C12">
        <v>1.6</v>
      </c>
      <c r="D12">
        <f t="shared" si="0"/>
        <v>0.17249999999999999</v>
      </c>
      <c r="E12">
        <f t="shared" si="1"/>
        <v>0.8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FFE3-B57B-4704-8DE9-170C600157CD}">
  <dimension ref="A1:P21"/>
  <sheetViews>
    <sheetView topLeftCell="F1" workbookViewId="0">
      <selection activeCell="N2" sqref="N2"/>
    </sheetView>
  </sheetViews>
  <sheetFormatPr defaultRowHeight="14.4" x14ac:dyDescent="0.3"/>
  <cols>
    <col min="14" max="14" width="10.88671875" bestFit="1" customWidth="1"/>
  </cols>
  <sheetData>
    <row r="1" spans="1:16" x14ac:dyDescent="0.3">
      <c r="A1">
        <v>0</v>
      </c>
      <c r="B1">
        <f>SQRT(A1)</f>
        <v>0</v>
      </c>
      <c r="C1">
        <f>B1*10</f>
        <v>0</v>
      </c>
      <c r="E1">
        <v>0</v>
      </c>
      <c r="F1">
        <f>SQRT(E1)</f>
        <v>0</v>
      </c>
      <c r="G1">
        <f>F1*10</f>
        <v>0</v>
      </c>
      <c r="I1">
        <v>0</v>
      </c>
      <c r="J1">
        <v>0</v>
      </c>
      <c r="M1" t="s">
        <v>15</v>
      </c>
      <c r="N1" t="s">
        <v>17</v>
      </c>
    </row>
    <row r="2" spans="1:16" x14ac:dyDescent="0.3">
      <c r="A2">
        <v>5</v>
      </c>
      <c r="B2">
        <f t="shared" ref="B2:B21" si="0">SQRT(A2)</f>
        <v>2.2360679774997898</v>
      </c>
      <c r="C2">
        <f t="shared" ref="C2:C21" si="1">B2*10</f>
        <v>22.360679774997898</v>
      </c>
      <c r="E2" s="1">
        <v>1</v>
      </c>
      <c r="F2" s="1">
        <f t="shared" ref="F2:F11" si="2">SQRT(E2)</f>
        <v>1</v>
      </c>
      <c r="G2" s="1">
        <f t="shared" ref="G2:G11" si="3">F2*10</f>
        <v>10</v>
      </c>
      <c r="I2">
        <v>5</v>
      </c>
      <c r="J2">
        <f t="shared" ref="J2:J21" si="4">LOG10(I2)</f>
        <v>0.69897000433601886</v>
      </c>
      <c r="K2">
        <f>J2*50</f>
        <v>34.948500216800944</v>
      </c>
      <c r="M2">
        <v>1</v>
      </c>
      <c r="N2" t="s">
        <v>18</v>
      </c>
      <c r="O2" t="s">
        <v>16</v>
      </c>
      <c r="P2">
        <v>10</v>
      </c>
    </row>
    <row r="3" spans="1:16" x14ac:dyDescent="0.3">
      <c r="A3">
        <v>10</v>
      </c>
      <c r="B3">
        <f t="shared" si="0"/>
        <v>3.1622776601683795</v>
      </c>
      <c r="C3">
        <f t="shared" si="1"/>
        <v>31.622776601683796</v>
      </c>
      <c r="E3">
        <v>2</v>
      </c>
      <c r="F3">
        <f t="shared" si="2"/>
        <v>1.4142135623730951</v>
      </c>
      <c r="G3">
        <f t="shared" si="3"/>
        <v>14.142135623730951</v>
      </c>
      <c r="I3">
        <v>10</v>
      </c>
      <c r="J3">
        <f t="shared" si="4"/>
        <v>1</v>
      </c>
      <c r="K3">
        <f t="shared" ref="K3:K21" si="5">J3*50</f>
        <v>50</v>
      </c>
      <c r="M3">
        <v>4</v>
      </c>
      <c r="N3">
        <v>20</v>
      </c>
      <c r="P3">
        <v>20</v>
      </c>
    </row>
    <row r="4" spans="1:16" x14ac:dyDescent="0.3">
      <c r="A4">
        <v>15</v>
      </c>
      <c r="B4">
        <f t="shared" si="0"/>
        <v>3.872983346207417</v>
      </c>
      <c r="C4">
        <f t="shared" si="1"/>
        <v>38.729833462074168</v>
      </c>
      <c r="E4">
        <v>3</v>
      </c>
      <c r="F4">
        <f t="shared" si="2"/>
        <v>1.7320508075688772</v>
      </c>
      <c r="G4">
        <f t="shared" si="3"/>
        <v>17.320508075688771</v>
      </c>
      <c r="I4">
        <v>15</v>
      </c>
      <c r="J4">
        <f t="shared" si="4"/>
        <v>1.1760912590556813</v>
      </c>
      <c r="K4">
        <f t="shared" si="5"/>
        <v>58.804562952784067</v>
      </c>
      <c r="M4">
        <v>9</v>
      </c>
      <c r="N4">
        <v>30</v>
      </c>
      <c r="O4" t="s">
        <v>16</v>
      </c>
      <c r="P4">
        <v>40</v>
      </c>
    </row>
    <row r="5" spans="1:16" x14ac:dyDescent="0.3">
      <c r="A5">
        <v>20</v>
      </c>
      <c r="B5">
        <f t="shared" si="0"/>
        <v>4.4721359549995796</v>
      </c>
      <c r="C5">
        <f t="shared" si="1"/>
        <v>44.721359549995796</v>
      </c>
      <c r="E5" s="1">
        <v>4</v>
      </c>
      <c r="F5" s="1">
        <f t="shared" si="2"/>
        <v>2</v>
      </c>
      <c r="G5" s="1">
        <f t="shared" si="3"/>
        <v>20</v>
      </c>
      <c r="I5">
        <v>20</v>
      </c>
      <c r="J5">
        <f t="shared" si="4"/>
        <v>1.3010299956639813</v>
      </c>
      <c r="K5">
        <f t="shared" si="5"/>
        <v>65.051499783199063</v>
      </c>
      <c r="M5">
        <v>16</v>
      </c>
      <c r="N5">
        <v>40</v>
      </c>
      <c r="P5">
        <v>80</v>
      </c>
    </row>
    <row r="6" spans="1:16" x14ac:dyDescent="0.3">
      <c r="A6">
        <v>25</v>
      </c>
      <c r="B6">
        <f t="shared" si="0"/>
        <v>5</v>
      </c>
      <c r="C6">
        <f t="shared" si="1"/>
        <v>50</v>
      </c>
      <c r="E6">
        <v>5</v>
      </c>
      <c r="F6">
        <f t="shared" si="2"/>
        <v>2.2360679774997898</v>
      </c>
      <c r="G6">
        <f t="shared" si="3"/>
        <v>22.360679774997898</v>
      </c>
      <c r="I6">
        <v>25</v>
      </c>
      <c r="J6">
        <f t="shared" si="4"/>
        <v>1.3979400086720377</v>
      </c>
      <c r="K6">
        <f t="shared" si="5"/>
        <v>69.897000433601889</v>
      </c>
      <c r="M6">
        <v>25</v>
      </c>
      <c r="N6">
        <v>50</v>
      </c>
      <c r="O6" t="s">
        <v>16</v>
      </c>
    </row>
    <row r="7" spans="1:16" x14ac:dyDescent="0.3">
      <c r="A7">
        <v>30</v>
      </c>
      <c r="B7">
        <f t="shared" si="0"/>
        <v>5.4772255750516612</v>
      </c>
      <c r="C7">
        <f t="shared" si="1"/>
        <v>54.772255750516614</v>
      </c>
      <c r="E7">
        <v>6</v>
      </c>
      <c r="F7">
        <f t="shared" si="2"/>
        <v>2.4494897427831779</v>
      </c>
      <c r="G7">
        <f t="shared" si="3"/>
        <v>24.494897427831781</v>
      </c>
      <c r="I7">
        <v>30</v>
      </c>
      <c r="J7">
        <f t="shared" si="4"/>
        <v>1.4771212547196624</v>
      </c>
      <c r="K7">
        <f t="shared" si="5"/>
        <v>73.856062735983116</v>
      </c>
      <c r="M7">
        <v>36</v>
      </c>
      <c r="N7">
        <v>60</v>
      </c>
    </row>
    <row r="8" spans="1:16" x14ac:dyDescent="0.3">
      <c r="A8">
        <v>35</v>
      </c>
      <c r="B8">
        <f t="shared" si="0"/>
        <v>5.9160797830996161</v>
      </c>
      <c r="C8">
        <f t="shared" si="1"/>
        <v>59.16079783099616</v>
      </c>
      <c r="E8">
        <v>7</v>
      </c>
      <c r="F8">
        <f t="shared" si="2"/>
        <v>2.6457513110645907</v>
      </c>
      <c r="G8">
        <f t="shared" si="3"/>
        <v>26.457513110645905</v>
      </c>
      <c r="I8">
        <v>35</v>
      </c>
      <c r="J8">
        <f t="shared" si="4"/>
        <v>1.5440680443502757</v>
      </c>
      <c r="K8">
        <f t="shared" si="5"/>
        <v>77.203402217513784</v>
      </c>
      <c r="M8">
        <v>49</v>
      </c>
      <c r="N8">
        <v>70</v>
      </c>
      <c r="O8" t="s">
        <v>16</v>
      </c>
    </row>
    <row r="9" spans="1:16" x14ac:dyDescent="0.3">
      <c r="A9">
        <v>40</v>
      </c>
      <c r="B9">
        <f t="shared" si="0"/>
        <v>6.324555320336759</v>
      </c>
      <c r="C9">
        <f t="shared" si="1"/>
        <v>63.245553203367592</v>
      </c>
      <c r="E9">
        <v>8</v>
      </c>
      <c r="F9">
        <f t="shared" si="2"/>
        <v>2.8284271247461903</v>
      </c>
      <c r="G9">
        <f t="shared" si="3"/>
        <v>28.284271247461902</v>
      </c>
      <c r="I9">
        <v>40</v>
      </c>
      <c r="J9">
        <f t="shared" si="4"/>
        <v>1.6020599913279623</v>
      </c>
      <c r="K9">
        <f t="shared" si="5"/>
        <v>80.102999566398111</v>
      </c>
      <c r="M9">
        <v>64</v>
      </c>
      <c r="N9">
        <v>80</v>
      </c>
    </row>
    <row r="10" spans="1:16" x14ac:dyDescent="0.3">
      <c r="A10">
        <v>45</v>
      </c>
      <c r="B10">
        <f t="shared" si="0"/>
        <v>6.7082039324993694</v>
      </c>
      <c r="C10">
        <f t="shared" si="1"/>
        <v>67.082039324993701</v>
      </c>
      <c r="E10">
        <v>9</v>
      </c>
      <c r="F10">
        <f t="shared" si="2"/>
        <v>3</v>
      </c>
      <c r="G10">
        <f t="shared" si="3"/>
        <v>30</v>
      </c>
      <c r="I10">
        <v>45</v>
      </c>
      <c r="J10">
        <f t="shared" si="4"/>
        <v>1.6532125137753437</v>
      </c>
      <c r="K10">
        <f t="shared" si="5"/>
        <v>82.660625688767183</v>
      </c>
      <c r="M10">
        <v>81</v>
      </c>
      <c r="N10">
        <v>90</v>
      </c>
      <c r="O10" t="s">
        <v>16</v>
      </c>
    </row>
    <row r="11" spans="1:16" x14ac:dyDescent="0.3">
      <c r="A11">
        <v>50</v>
      </c>
      <c r="B11">
        <f t="shared" si="0"/>
        <v>7.0710678118654755</v>
      </c>
      <c r="C11">
        <f t="shared" si="1"/>
        <v>70.710678118654755</v>
      </c>
      <c r="E11">
        <v>10</v>
      </c>
      <c r="F11">
        <f t="shared" si="2"/>
        <v>3.1622776601683795</v>
      </c>
      <c r="G11">
        <f t="shared" si="3"/>
        <v>31.622776601683796</v>
      </c>
      <c r="I11">
        <v>50</v>
      </c>
      <c r="J11">
        <f t="shared" si="4"/>
        <v>1.6989700043360187</v>
      </c>
      <c r="K11">
        <f t="shared" si="5"/>
        <v>84.948500216800937</v>
      </c>
      <c r="M11">
        <v>10</v>
      </c>
      <c r="N11">
        <v>100</v>
      </c>
    </row>
    <row r="12" spans="1:16" x14ac:dyDescent="0.3">
      <c r="A12">
        <v>55</v>
      </c>
      <c r="B12">
        <f t="shared" si="0"/>
        <v>7.416198487095663</v>
      </c>
      <c r="C12">
        <f t="shared" si="1"/>
        <v>74.16198487095663</v>
      </c>
      <c r="I12">
        <v>55</v>
      </c>
      <c r="J12">
        <f t="shared" si="4"/>
        <v>1.7403626894942439</v>
      </c>
      <c r="K12">
        <f t="shared" si="5"/>
        <v>87.018134474712198</v>
      </c>
    </row>
    <row r="13" spans="1:16" x14ac:dyDescent="0.3">
      <c r="A13">
        <v>60</v>
      </c>
      <c r="B13">
        <f t="shared" si="0"/>
        <v>7.745966692414834</v>
      </c>
      <c r="C13">
        <f t="shared" si="1"/>
        <v>77.459666924148337</v>
      </c>
      <c r="I13">
        <v>60</v>
      </c>
      <c r="J13">
        <f t="shared" si="4"/>
        <v>1.7781512503836436</v>
      </c>
      <c r="K13">
        <f t="shared" si="5"/>
        <v>88.907562519182179</v>
      </c>
    </row>
    <row r="14" spans="1:16" x14ac:dyDescent="0.3">
      <c r="A14">
        <v>65</v>
      </c>
      <c r="B14">
        <f t="shared" si="0"/>
        <v>8.0622577482985491</v>
      </c>
      <c r="C14">
        <f t="shared" si="1"/>
        <v>80.622577482985491</v>
      </c>
      <c r="I14">
        <v>65</v>
      </c>
      <c r="J14">
        <f t="shared" si="4"/>
        <v>1.8129133566428555</v>
      </c>
      <c r="K14">
        <f t="shared" si="5"/>
        <v>90.645667832142777</v>
      </c>
    </row>
    <row r="15" spans="1:16" x14ac:dyDescent="0.3">
      <c r="A15">
        <v>70</v>
      </c>
      <c r="B15">
        <f t="shared" si="0"/>
        <v>8.3666002653407556</v>
      </c>
      <c r="C15">
        <f t="shared" si="1"/>
        <v>83.66600265340756</v>
      </c>
      <c r="I15">
        <v>70</v>
      </c>
      <c r="J15">
        <f t="shared" si="4"/>
        <v>1.8450980400142569</v>
      </c>
      <c r="K15">
        <f t="shared" si="5"/>
        <v>92.254902000712846</v>
      </c>
    </row>
    <row r="16" spans="1:16" x14ac:dyDescent="0.3">
      <c r="A16">
        <v>75</v>
      </c>
      <c r="B16">
        <f t="shared" si="0"/>
        <v>8.6602540378443873</v>
      </c>
      <c r="C16">
        <f t="shared" si="1"/>
        <v>86.602540378443877</v>
      </c>
      <c r="I16">
        <v>75</v>
      </c>
      <c r="J16">
        <f t="shared" si="4"/>
        <v>1.8750612633917001</v>
      </c>
      <c r="K16">
        <f t="shared" si="5"/>
        <v>93.753063169585005</v>
      </c>
    </row>
    <row r="17" spans="1:11" x14ac:dyDescent="0.3">
      <c r="A17">
        <v>80</v>
      </c>
      <c r="B17">
        <f t="shared" si="0"/>
        <v>8.9442719099991592</v>
      </c>
      <c r="C17">
        <f t="shared" si="1"/>
        <v>89.442719099991592</v>
      </c>
      <c r="I17">
        <v>80</v>
      </c>
      <c r="J17">
        <f t="shared" si="4"/>
        <v>1.9030899869919435</v>
      </c>
      <c r="K17">
        <f t="shared" si="5"/>
        <v>95.154499349597174</v>
      </c>
    </row>
    <row r="18" spans="1:11" x14ac:dyDescent="0.3">
      <c r="A18">
        <v>85</v>
      </c>
      <c r="B18">
        <f t="shared" si="0"/>
        <v>9.2195444572928871</v>
      </c>
      <c r="C18">
        <f t="shared" si="1"/>
        <v>92.195444572928864</v>
      </c>
      <c r="I18">
        <v>85</v>
      </c>
      <c r="J18">
        <f t="shared" si="4"/>
        <v>1.9294189257142926</v>
      </c>
      <c r="K18">
        <f t="shared" si="5"/>
        <v>96.470946285714632</v>
      </c>
    </row>
    <row r="19" spans="1:11" x14ac:dyDescent="0.3">
      <c r="A19">
        <v>90</v>
      </c>
      <c r="B19">
        <f t="shared" si="0"/>
        <v>9.4868329805051381</v>
      </c>
      <c r="C19">
        <f t="shared" si="1"/>
        <v>94.868329805051388</v>
      </c>
      <c r="I19">
        <v>90</v>
      </c>
      <c r="J19">
        <f t="shared" si="4"/>
        <v>1.954242509439325</v>
      </c>
      <c r="K19">
        <f t="shared" si="5"/>
        <v>97.712125471966246</v>
      </c>
    </row>
    <row r="20" spans="1:11" x14ac:dyDescent="0.3">
      <c r="A20">
        <v>95</v>
      </c>
      <c r="B20">
        <f t="shared" si="0"/>
        <v>9.7467943448089631</v>
      </c>
      <c r="C20">
        <f t="shared" si="1"/>
        <v>97.467943448089628</v>
      </c>
      <c r="I20">
        <v>95</v>
      </c>
      <c r="J20">
        <f t="shared" si="4"/>
        <v>1.9777236052888478</v>
      </c>
      <c r="K20">
        <f t="shared" si="5"/>
        <v>98.886180264442388</v>
      </c>
    </row>
    <row r="21" spans="1:11" x14ac:dyDescent="0.3">
      <c r="A21">
        <v>100</v>
      </c>
      <c r="B21">
        <f t="shared" si="0"/>
        <v>10</v>
      </c>
      <c r="C21">
        <f t="shared" si="1"/>
        <v>100</v>
      </c>
      <c r="I21">
        <v>100</v>
      </c>
      <c r="J21">
        <f t="shared" si="4"/>
        <v>2</v>
      </c>
      <c r="K21">
        <f t="shared" si="5"/>
        <v>100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73D8A-3589-4BED-918E-064D9FEE9FAE}">
  <dimension ref="A1:D8"/>
  <sheetViews>
    <sheetView workbookViewId="0">
      <selection activeCell="E17" sqref="E17"/>
    </sheetView>
  </sheetViews>
  <sheetFormatPr defaultRowHeight="14.4" x14ac:dyDescent="0.3"/>
  <cols>
    <col min="1" max="1" width="15" bestFit="1" customWidth="1"/>
  </cols>
  <sheetData>
    <row r="1" spans="1:4" x14ac:dyDescent="0.3">
      <c r="B1" t="s">
        <v>9</v>
      </c>
      <c r="C1" t="s">
        <v>10</v>
      </c>
      <c r="D1" t="s">
        <v>11</v>
      </c>
    </row>
    <row r="2" spans="1:4" x14ac:dyDescent="0.3">
      <c r="A2" t="s">
        <v>2</v>
      </c>
      <c r="B2">
        <v>20</v>
      </c>
      <c r="C2">
        <f>AVERAGE(B2,D2)</f>
        <v>40</v>
      </c>
      <c r="D2">
        <v>60</v>
      </c>
    </row>
    <row r="3" spans="1:4" x14ac:dyDescent="0.3">
      <c r="A3" t="s">
        <v>3</v>
      </c>
      <c r="B3">
        <v>60</v>
      </c>
      <c r="C3">
        <f t="shared" ref="C3:C8" si="0">AVERAGE(B3,D3)</f>
        <v>155</v>
      </c>
      <c r="D3">
        <v>250</v>
      </c>
    </row>
    <row r="4" spans="1:4" x14ac:dyDescent="0.3">
      <c r="A4" t="s">
        <v>4</v>
      </c>
      <c r="B4">
        <v>250</v>
      </c>
      <c r="C4">
        <f t="shared" si="0"/>
        <v>375</v>
      </c>
      <c r="D4">
        <v>500</v>
      </c>
    </row>
    <row r="5" spans="1:4" x14ac:dyDescent="0.3">
      <c r="A5" t="s">
        <v>5</v>
      </c>
      <c r="B5">
        <v>500</v>
      </c>
      <c r="C5">
        <f t="shared" si="0"/>
        <v>1250</v>
      </c>
      <c r="D5">
        <v>2000</v>
      </c>
    </row>
    <row r="6" spans="1:4" x14ac:dyDescent="0.3">
      <c r="A6" t="s">
        <v>6</v>
      </c>
      <c r="B6">
        <v>2000</v>
      </c>
      <c r="C6">
        <f t="shared" si="0"/>
        <v>3000</v>
      </c>
      <c r="D6">
        <v>4000</v>
      </c>
    </row>
    <row r="7" spans="1:4" x14ac:dyDescent="0.3">
      <c r="A7" t="s">
        <v>7</v>
      </c>
      <c r="B7">
        <v>4000</v>
      </c>
      <c r="C7">
        <f t="shared" si="0"/>
        <v>5000</v>
      </c>
      <c r="D7">
        <v>6000</v>
      </c>
    </row>
    <row r="8" spans="1:4" x14ac:dyDescent="0.3">
      <c r="A8" t="s">
        <v>8</v>
      </c>
      <c r="B8">
        <v>6000</v>
      </c>
      <c r="C8">
        <f t="shared" si="0"/>
        <v>13000</v>
      </c>
      <c r="D8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 to dB</vt:lpstr>
      <vt:lpstr>Volume Ranges</vt:lpstr>
      <vt:lpstr>Percentage Division</vt:lpstr>
      <vt:lpstr>Frequency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 Lawal</cp:lastModifiedBy>
  <dcterms:created xsi:type="dcterms:W3CDTF">2022-04-17T17:38:22Z</dcterms:created>
  <dcterms:modified xsi:type="dcterms:W3CDTF">2023-09-14T00:30:21Z</dcterms:modified>
</cp:coreProperties>
</file>