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hani\Documents\ECE Projects\Variable_Voltage_Controller\"/>
    </mc:Choice>
  </mc:AlternateContent>
  <xr:revisionPtr revIDLastSave="0" documentId="13_ncr:1_{36380442-BCBF-423D-97CA-D1DEF268E890}" xr6:coauthVersionLast="47" xr6:coauthVersionMax="47" xr10:uidLastSave="{00000000-0000-0000-0000-000000000000}"/>
  <bookViews>
    <workbookView xWindow="-108" yWindow="-108" windowWidth="23256" windowHeight="12456" xr2:uid="{BAA04D42-BB53-4E01-AD52-CFF5E438056C}"/>
  </bookViews>
  <sheets>
    <sheet name="DigiKey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  <c r="E46" i="1"/>
</calcChain>
</file>

<file path=xl/sharedStrings.xml><?xml version="1.0" encoding="utf-8"?>
<sst xmlns="http://schemas.openxmlformats.org/spreadsheetml/2006/main" count="227" uniqueCount="170">
  <si>
    <t>Reference</t>
  </si>
  <si>
    <t>Value</t>
  </si>
  <si>
    <t>Datasheet</t>
  </si>
  <si>
    <t>Footprint</t>
  </si>
  <si>
    <t>Qty</t>
  </si>
  <si>
    <t>Manufacturer Part #</t>
  </si>
  <si>
    <t>J102,J103</t>
  </si>
  <si>
    <t>Screw_Terminal_01x02</t>
  </si>
  <si>
    <t>~</t>
  </si>
  <si>
    <t>TerminalBlock_Phoenix:TerminalBlock_Phoenix_MKDS-1,5-2_1x02_P5.00mm_Horizontal</t>
  </si>
  <si>
    <t>J201</t>
  </si>
  <si>
    <t>Conn_01x05</t>
  </si>
  <si>
    <t>Connector_PinHeader_2.54mm:PinHeader_1x05_P2.54mm_Vertical</t>
  </si>
  <si>
    <t>PPTC051LFBN-RC</t>
  </si>
  <si>
    <t>RV101</t>
  </si>
  <si>
    <t>1M ADJ</t>
  </si>
  <si>
    <t>Potentiometer_THT:Potentiometer_Bourns_PTV09A-1_Single_Vertical</t>
  </si>
  <si>
    <t>PTV09A-4025F-A105</t>
  </si>
  <si>
    <t>U301</t>
  </si>
  <si>
    <t>NHD-C12832A1Z-FSW-FBW-3V3</t>
  </si>
  <si>
    <t>Display:NHD-C12832A1Z-FSRGB</t>
  </si>
  <si>
    <t>C122,C123,C302,C303,C304,C305,C306</t>
  </si>
  <si>
    <t>1uF</t>
  </si>
  <si>
    <t>Capacitor_SMD:C_0402_1005Metric</t>
  </si>
  <si>
    <t>CL05A105KP5NNNC</t>
  </si>
  <si>
    <t>D201,D202,D203,D204</t>
  </si>
  <si>
    <t>D_TVS</t>
  </si>
  <si>
    <t>Diode_SMD:D_SOD-323</t>
  </si>
  <si>
    <t>PESD3V3L1BA,115</t>
  </si>
  <si>
    <t>U104</t>
  </si>
  <si>
    <t>TPS62172DSG</t>
  </si>
  <si>
    <t>http://www.ti.com/lit/ds/symlink/tps62170.pdf</t>
  </si>
  <si>
    <t>Package_SON:WSON-8-1EP_2x2mm_P0.5mm_EP0.9x1.6mm_ThermalVias</t>
  </si>
  <si>
    <t>TPS62172DSGR</t>
  </si>
  <si>
    <t>R101,R104,R105,R107,R108,R109,R110,R115</t>
  </si>
  <si>
    <t>100k</t>
  </si>
  <si>
    <t>Resistor_SMD:R_0402_1005Metric</t>
  </si>
  <si>
    <t>RC0402FR-07100KL</t>
  </si>
  <si>
    <t>U106</t>
  </si>
  <si>
    <t>MCP1700T-3002E/TT</t>
  </si>
  <si>
    <t>http://ww1.microchip.com/downloads/en/DeviceDoc/20001826D.pdf</t>
  </si>
  <si>
    <t>Package_TO_SOT_SMD:SOT-23</t>
  </si>
  <si>
    <t>C301,C307,C308</t>
  </si>
  <si>
    <t>2.2uF</t>
  </si>
  <si>
    <t>GRM155R61E225ME15D</t>
  </si>
  <si>
    <t>C201</t>
  </si>
  <si>
    <t>4.7uF</t>
  </si>
  <si>
    <t>GRM155R60J475KE96D</t>
  </si>
  <si>
    <t>C121</t>
  </si>
  <si>
    <t>10nF</t>
  </si>
  <si>
    <t>GRM155R71E103KA01D</t>
  </si>
  <si>
    <t>C101,C102,C111</t>
  </si>
  <si>
    <t>22uF</t>
  </si>
  <si>
    <t>Capacitor_SMD:C_1206_3216Metric</t>
  </si>
  <si>
    <t>GRM31CR61E226KE15L</t>
  </si>
  <si>
    <t>U101</t>
  </si>
  <si>
    <t>MCP6541T-I/OT</t>
  </si>
  <si>
    <t>http://ww1.microchip.com/downloads/en/DeviceDoc/MCP6561-1R-1U-2-4-1.8V-Low-Power-Push-Pull-Output-Comparator-DS20002139E.pdf</t>
  </si>
  <si>
    <t>Package_TO_SOT_SMD:SOT-353_SC-70-5</t>
  </si>
  <si>
    <t>C108,C109,C110,C112,C113,C115</t>
  </si>
  <si>
    <t>10uF</t>
  </si>
  <si>
    <t>Capacitor_SMD:C_0805_2012Metric</t>
  </si>
  <si>
    <t>GRM21BR61E106KA73L</t>
  </si>
  <si>
    <t>R401</t>
  </si>
  <si>
    <t>9.1k</t>
  </si>
  <si>
    <t>Resistor_SMD:R_0603_1608Metric</t>
  </si>
  <si>
    <t>RC0603FR-079K1L</t>
  </si>
  <si>
    <t>R402</t>
  </si>
  <si>
    <t>2.2k</t>
  </si>
  <si>
    <t>RC0603FR-072K2L</t>
  </si>
  <si>
    <t>D103,D104,D105</t>
  </si>
  <si>
    <t>BAT54WS-7-F</t>
  </si>
  <si>
    <t>https://assets.nexperia.com/documents/data-sheet/BAT54J.pdf</t>
  </si>
  <si>
    <t>Diode_SMD:D_SOD-323F</t>
  </si>
  <si>
    <t>U401,U402</t>
  </si>
  <si>
    <t>INA213AIDCKR</t>
  </si>
  <si>
    <t>Package_TO_SOT_SMD:SOT-363_SC-70-6</t>
  </si>
  <si>
    <t>Q102,Q103</t>
  </si>
  <si>
    <t>IRFML8244TRPBF</t>
  </si>
  <si>
    <t>https://ngspice.sourceforge.io/docs/ngspice-html-manual/manual.xhtml#cha_MOSFETs</t>
  </si>
  <si>
    <t>C103,C104,C105,C106,C107,C114,C116,C117,C118,C202,C205,C401,C402</t>
  </si>
  <si>
    <t>0.1uF</t>
  </si>
  <si>
    <t>CL05B104KA5NNNC</t>
  </si>
  <si>
    <t>C120</t>
  </si>
  <si>
    <t>100uF</t>
  </si>
  <si>
    <t>Capacitor_SMD:CP_Elec_6.3x7.7</t>
  </si>
  <si>
    <t>EEEFTH101XAP</t>
  </si>
  <si>
    <t>R102,R103</t>
  </si>
  <si>
    <t>50k</t>
  </si>
  <si>
    <t>RTT025002FTH</t>
  </si>
  <si>
    <t>R114</t>
  </si>
  <si>
    <t>140k</t>
  </si>
  <si>
    <t>RC0603FR-07140KL</t>
  </si>
  <si>
    <t>C119</t>
  </si>
  <si>
    <t>240pF</t>
  </si>
  <si>
    <t>Capacitor_SMD:C_0603_1608Metric</t>
  </si>
  <si>
    <t>GRM1885C1H241JA01D</t>
  </si>
  <si>
    <t>Y201</t>
  </si>
  <si>
    <t>16MHz</t>
  </si>
  <si>
    <t>Crystal:Crystal_SMD_3225-4Pin_3.2x2.5mm</t>
  </si>
  <si>
    <t>7U16000E12UCG</t>
  </si>
  <si>
    <t>Q104,Q105,Q106,Q107</t>
  </si>
  <si>
    <t>AO3407</t>
  </si>
  <si>
    <t>http://www.aosmd.com/pdfs/datasheet/AO3401A.pdf</t>
  </si>
  <si>
    <t>R404</t>
  </si>
  <si>
    <t>4.7K</t>
  </si>
  <si>
    <t>ERJ2RKF4701X</t>
  </si>
  <si>
    <t>L101,L102</t>
  </si>
  <si>
    <t>2.2uH</t>
  </si>
  <si>
    <t>Inductor_SMD:L_Sunlord_MWSA0503S</t>
  </si>
  <si>
    <t>MWSA0503S-2R2MT</t>
  </si>
  <si>
    <t>R403</t>
  </si>
  <si>
    <t>24K</t>
  </si>
  <si>
    <t>ERJ2RKF2402X</t>
  </si>
  <si>
    <t>R113</t>
  </si>
  <si>
    <t>160R</t>
  </si>
  <si>
    <t>ERJ2RKF1600X</t>
  </si>
  <si>
    <t>R106,R116</t>
  </si>
  <si>
    <t>11mR</t>
  </si>
  <si>
    <t>Resistor_SMD:R_1210_3225Metric</t>
  </si>
  <si>
    <t>1210W2F110MT5E</t>
  </si>
  <si>
    <t>C203,C204</t>
  </si>
  <si>
    <t>14pF</t>
  </si>
  <si>
    <t>0402N140J500CT</t>
  </si>
  <si>
    <t>Q101,Q108,Q109,Q110</t>
  </si>
  <si>
    <t>AO3416</t>
  </si>
  <si>
    <t>http://www.aosmd.com/pdfs/datasheet/AO3400A.pdf</t>
  </si>
  <si>
    <t>D101,D102</t>
  </si>
  <si>
    <t>Diode_SMD:D_SOD-882</t>
  </si>
  <si>
    <t>PESD18VF1BLYL</t>
  </si>
  <si>
    <t>U201</t>
  </si>
  <si>
    <t>STM32G030F6Px</t>
  </si>
  <si>
    <t>https://www.st.com/resource/en/datasheet/stm32g030f6.pdf</t>
  </si>
  <si>
    <t>Package_SO:TSSOP-20_4.4x6.5mm_P0.65mm</t>
  </si>
  <si>
    <t>STM32G030F6P6</t>
  </si>
  <si>
    <t>R112</t>
  </si>
  <si>
    <t>4.3k</t>
  </si>
  <si>
    <t>Resistor_SMD:R_0805_2012Metric</t>
  </si>
  <si>
    <t>RT0805BRD074K3L</t>
  </si>
  <si>
    <t>R111</t>
  </si>
  <si>
    <t>5k</t>
  </si>
  <si>
    <t>RT0603BRE075KL</t>
  </si>
  <si>
    <t>SW201</t>
  </si>
  <si>
    <t>SW_Push</t>
  </si>
  <si>
    <t>Button_Switch_SMD:SW_Tactile_SPST_NO_Straight_CK_PTS636Sx25SMTRLFS</t>
  </si>
  <si>
    <t>PTS636SK25SMTRLFS</t>
  </si>
  <si>
    <t>J101</t>
  </si>
  <si>
    <t>Jack-DC</t>
  </si>
  <si>
    <t>Connector_BarrelJack:BarrelJack_CUI_PJ-063AH_Horizontal</t>
  </si>
  <si>
    <t>PJ-063AH</t>
  </si>
  <si>
    <t>U102,U103</t>
  </si>
  <si>
    <t>LM74700</t>
  </si>
  <si>
    <t>http://www.ti.com/lit/gpn/LM74700-Q1</t>
  </si>
  <si>
    <t>Package_TO_SOT_SMD:SOT-23-6</t>
  </si>
  <si>
    <t>LM74700QDBVRQ1</t>
  </si>
  <si>
    <t>R117</t>
  </si>
  <si>
    <t>6.4k</t>
  </si>
  <si>
    <t>ARG03DTC6401N</t>
  </si>
  <si>
    <t>D106</t>
  </si>
  <si>
    <t>Green LED</t>
  </si>
  <si>
    <t>LED_SMD:LED_0603_1608Metric</t>
  </si>
  <si>
    <t>150060GS75000</t>
  </si>
  <si>
    <t>U105</t>
  </si>
  <si>
    <t>TPS552872RYQR</t>
  </si>
  <si>
    <t>Buck_Boost:21-PowerVFQFN</t>
  </si>
  <si>
    <t>Total</t>
  </si>
  <si>
    <t>Cost</t>
  </si>
  <si>
    <t>Total Cost</t>
  </si>
  <si>
    <t>Not in Digikey</t>
  </si>
  <si>
    <t>Obselete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</si>
</sst>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9DA0-4E85-4748-8FEF-BD6D674075EE}">
  <dimension ref="A1:I46"/>
  <sheetViews>
    <sheetView tabSelected="1" workbookViewId="0">
      <selection activeCell="H47" sqref="H47"/>
    </sheetView>
  </sheetViews>
  <sheetFormatPr defaultRowHeight="14.4" x14ac:dyDescent="0.3"/>
  <cols>
    <col min="6" max="6" width="27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166</v>
      </c>
      <c r="H1" t="s">
        <v>167</v>
      </c>
    </row>
    <row r="2" spans="1:9" x14ac:dyDescent="0.3">
      <c r="A2" t="s">
        <v>6</v>
      </c>
      <c r="B2" t="s">
        <v>7</v>
      </c>
      <c r="C2" t="s">
        <v>8</v>
      </c>
      <c r="D2" t="s">
        <v>9</v>
      </c>
      <c r="E2">
        <v>2</v>
      </c>
      <c r="F2">
        <v>1984617</v>
      </c>
      <c r="G2" s="1">
        <v>1.26</v>
      </c>
      <c r="H2" s="1">
        <f>E2*G2</f>
        <v>2.52</v>
      </c>
    </row>
    <row r="3" spans="1:9" x14ac:dyDescent="0.3">
      <c r="A3" t="s">
        <v>10</v>
      </c>
      <c r="B3" t="s">
        <v>11</v>
      </c>
      <c r="C3" t="s">
        <v>8</v>
      </c>
      <c r="D3" t="s">
        <v>12</v>
      </c>
      <c r="E3">
        <v>1</v>
      </c>
      <c r="F3" t="s">
        <v>13</v>
      </c>
      <c r="G3" s="1">
        <v>0.62</v>
      </c>
      <c r="H3" s="1">
        <f t="shared" ref="H3:H45" si="0">E3*G3</f>
        <v>0.62</v>
      </c>
    </row>
    <row r="4" spans="1:9" x14ac:dyDescent="0.3">
      <c r="A4" t="s">
        <v>14</v>
      </c>
      <c r="B4" t="s">
        <v>15</v>
      </c>
      <c r="C4" t="s">
        <v>8</v>
      </c>
      <c r="D4" t="s">
        <v>16</v>
      </c>
      <c r="E4">
        <v>1</v>
      </c>
      <c r="F4" t="s">
        <v>17</v>
      </c>
      <c r="G4" s="1">
        <v>1.31</v>
      </c>
      <c r="H4" s="1">
        <f t="shared" si="0"/>
        <v>1.31</v>
      </c>
    </row>
    <row r="5" spans="1:9" x14ac:dyDescent="0.3">
      <c r="A5" t="s">
        <v>18</v>
      </c>
      <c r="B5" t="s">
        <v>19</v>
      </c>
      <c r="D5" t="s">
        <v>20</v>
      </c>
      <c r="E5">
        <v>1</v>
      </c>
      <c r="F5" t="s">
        <v>19</v>
      </c>
      <c r="G5" s="1">
        <v>20.04</v>
      </c>
      <c r="H5" s="1">
        <f t="shared" si="0"/>
        <v>20.04</v>
      </c>
    </row>
    <row r="6" spans="1:9" x14ac:dyDescent="0.3">
      <c r="A6" t="s">
        <v>21</v>
      </c>
      <c r="B6" t="s">
        <v>22</v>
      </c>
      <c r="C6" t="s">
        <v>8</v>
      </c>
      <c r="D6" t="s">
        <v>23</v>
      </c>
      <c r="E6">
        <v>7</v>
      </c>
      <c r="F6" t="s">
        <v>24</v>
      </c>
      <c r="G6" s="1">
        <v>0.15</v>
      </c>
      <c r="H6" s="1">
        <f t="shared" si="0"/>
        <v>1.05</v>
      </c>
    </row>
    <row r="7" spans="1:9" x14ac:dyDescent="0.3">
      <c r="A7" t="s">
        <v>25</v>
      </c>
      <c r="B7" t="s">
        <v>26</v>
      </c>
      <c r="C7" t="s">
        <v>8</v>
      </c>
      <c r="D7" t="s">
        <v>27</v>
      </c>
      <c r="E7">
        <v>4</v>
      </c>
      <c r="F7" t="s">
        <v>28</v>
      </c>
      <c r="G7" s="1">
        <v>0.43</v>
      </c>
      <c r="H7" s="1">
        <f t="shared" si="0"/>
        <v>1.72</v>
      </c>
    </row>
    <row r="8" spans="1:9" x14ac:dyDescent="0.3">
      <c r="A8" t="s">
        <v>29</v>
      </c>
      <c r="B8" t="s">
        <v>30</v>
      </c>
      <c r="C8" t="s">
        <v>31</v>
      </c>
      <c r="D8" t="s">
        <v>32</v>
      </c>
      <c r="E8">
        <v>1</v>
      </c>
      <c r="F8" t="s">
        <v>33</v>
      </c>
      <c r="G8" s="1">
        <v>1.83</v>
      </c>
      <c r="H8" s="1">
        <f t="shared" si="0"/>
        <v>1.83</v>
      </c>
    </row>
    <row r="9" spans="1:9" x14ac:dyDescent="0.3">
      <c r="A9" t="s">
        <v>34</v>
      </c>
      <c r="B9" t="s">
        <v>35</v>
      </c>
      <c r="C9" t="s">
        <v>8</v>
      </c>
      <c r="D9" t="s">
        <v>36</v>
      </c>
      <c r="E9">
        <v>8</v>
      </c>
      <c r="F9" t="s">
        <v>37</v>
      </c>
      <c r="G9" s="1">
        <v>0.16</v>
      </c>
      <c r="H9" s="1">
        <f t="shared" si="0"/>
        <v>1.28</v>
      </c>
    </row>
    <row r="10" spans="1:9" x14ac:dyDescent="0.3">
      <c r="A10" t="s">
        <v>38</v>
      </c>
      <c r="B10" t="s">
        <v>39</v>
      </c>
      <c r="C10" t="s">
        <v>40</v>
      </c>
      <c r="D10" t="s">
        <v>41</v>
      </c>
      <c r="E10">
        <v>1</v>
      </c>
      <c r="F10" t="s">
        <v>39</v>
      </c>
      <c r="G10" s="1">
        <v>0.8</v>
      </c>
      <c r="H10" s="1">
        <f t="shared" si="0"/>
        <v>0.8</v>
      </c>
    </row>
    <row r="11" spans="1:9" x14ac:dyDescent="0.3">
      <c r="A11" t="s">
        <v>42</v>
      </c>
      <c r="B11" t="s">
        <v>43</v>
      </c>
      <c r="C11" t="s">
        <v>8</v>
      </c>
      <c r="D11" t="s">
        <v>23</v>
      </c>
      <c r="E11">
        <v>3</v>
      </c>
      <c r="F11" t="s">
        <v>44</v>
      </c>
      <c r="G11" s="1">
        <v>0.28000000000000003</v>
      </c>
      <c r="H11" s="1">
        <f t="shared" si="0"/>
        <v>0.84000000000000008</v>
      </c>
    </row>
    <row r="12" spans="1:9" x14ac:dyDescent="0.3">
      <c r="A12" t="s">
        <v>45</v>
      </c>
      <c r="B12" t="s">
        <v>46</v>
      </c>
      <c r="C12" t="s">
        <v>8</v>
      </c>
      <c r="D12" t="s">
        <v>23</v>
      </c>
      <c r="E12">
        <v>1</v>
      </c>
      <c r="F12" t="s">
        <v>47</v>
      </c>
      <c r="G12" s="1"/>
      <c r="H12" s="1">
        <f t="shared" si="0"/>
        <v>0</v>
      </c>
      <c r="I12" t="s">
        <v>168</v>
      </c>
    </row>
    <row r="13" spans="1:9" x14ac:dyDescent="0.3">
      <c r="A13" t="s">
        <v>48</v>
      </c>
      <c r="B13" t="s">
        <v>49</v>
      </c>
      <c r="C13" t="s">
        <v>8</v>
      </c>
      <c r="D13" t="s">
        <v>23</v>
      </c>
      <c r="E13">
        <v>1</v>
      </c>
      <c r="F13" t="s">
        <v>50</v>
      </c>
      <c r="G13" s="1">
        <v>0.15</v>
      </c>
      <c r="H13" s="1">
        <f t="shared" si="0"/>
        <v>0.15</v>
      </c>
    </row>
    <row r="14" spans="1:9" x14ac:dyDescent="0.3">
      <c r="A14" t="s">
        <v>51</v>
      </c>
      <c r="B14" t="s">
        <v>52</v>
      </c>
      <c r="C14" t="s">
        <v>8</v>
      </c>
      <c r="D14" t="s">
        <v>53</v>
      </c>
      <c r="E14">
        <v>3</v>
      </c>
      <c r="F14" t="s">
        <v>54</v>
      </c>
      <c r="G14" s="1"/>
      <c r="H14" s="1">
        <f t="shared" si="0"/>
        <v>0</v>
      </c>
      <c r="I14" t="s">
        <v>169</v>
      </c>
    </row>
    <row r="15" spans="1:9" x14ac:dyDescent="0.3">
      <c r="A15" t="s">
        <v>55</v>
      </c>
      <c r="B15" t="s">
        <v>56</v>
      </c>
      <c r="C15" t="s">
        <v>57</v>
      </c>
      <c r="D15" t="s">
        <v>58</v>
      </c>
      <c r="E15">
        <v>1</v>
      </c>
      <c r="F15" t="s">
        <v>56</v>
      </c>
      <c r="G15" s="1">
        <v>0.61</v>
      </c>
      <c r="H15" s="1">
        <f t="shared" si="0"/>
        <v>0.61</v>
      </c>
    </row>
    <row r="16" spans="1:9" x14ac:dyDescent="0.3">
      <c r="A16" t="s">
        <v>59</v>
      </c>
      <c r="B16" t="s">
        <v>60</v>
      </c>
      <c r="C16" t="s">
        <v>8</v>
      </c>
      <c r="D16" t="s">
        <v>61</v>
      </c>
      <c r="E16">
        <v>6</v>
      </c>
      <c r="F16" t="s">
        <v>62</v>
      </c>
      <c r="G16" s="1">
        <v>0.35</v>
      </c>
      <c r="H16" s="1">
        <f t="shared" si="0"/>
        <v>2.0999999999999996</v>
      </c>
    </row>
    <row r="17" spans="1:8" x14ac:dyDescent="0.3">
      <c r="A17" t="s">
        <v>63</v>
      </c>
      <c r="B17" t="s">
        <v>64</v>
      </c>
      <c r="C17" t="s">
        <v>8</v>
      </c>
      <c r="D17" t="s">
        <v>65</v>
      </c>
      <c r="E17">
        <v>1</v>
      </c>
      <c r="F17" t="s">
        <v>66</v>
      </c>
      <c r="G17" s="1">
        <v>0.16</v>
      </c>
      <c r="H17" s="1">
        <f t="shared" si="0"/>
        <v>0.16</v>
      </c>
    </row>
    <row r="18" spans="1:8" x14ac:dyDescent="0.3">
      <c r="A18" t="s">
        <v>67</v>
      </c>
      <c r="B18" t="s">
        <v>68</v>
      </c>
      <c r="C18" t="s">
        <v>8</v>
      </c>
      <c r="D18" t="s">
        <v>65</v>
      </c>
      <c r="E18">
        <v>1</v>
      </c>
      <c r="F18" t="s">
        <v>69</v>
      </c>
      <c r="G18" s="1">
        <v>0.16</v>
      </c>
      <c r="H18" s="1">
        <f t="shared" si="0"/>
        <v>0.16</v>
      </c>
    </row>
    <row r="19" spans="1:8" x14ac:dyDescent="0.3">
      <c r="A19" t="s">
        <v>70</v>
      </c>
      <c r="B19" t="s">
        <v>71</v>
      </c>
      <c r="C19" t="s">
        <v>72</v>
      </c>
      <c r="D19" t="s">
        <v>73</v>
      </c>
      <c r="E19">
        <v>3</v>
      </c>
      <c r="F19" t="s">
        <v>71</v>
      </c>
      <c r="G19" s="1">
        <v>0.15</v>
      </c>
      <c r="H19" s="1">
        <f t="shared" si="0"/>
        <v>0.44999999999999996</v>
      </c>
    </row>
    <row r="20" spans="1:8" x14ac:dyDescent="0.3">
      <c r="A20" t="s">
        <v>74</v>
      </c>
      <c r="B20" t="s">
        <v>75</v>
      </c>
      <c r="D20" t="s">
        <v>76</v>
      </c>
      <c r="E20">
        <v>2</v>
      </c>
      <c r="F20" t="s">
        <v>75</v>
      </c>
      <c r="G20" s="1">
        <v>1.22</v>
      </c>
      <c r="H20" s="1">
        <f t="shared" si="0"/>
        <v>2.44</v>
      </c>
    </row>
    <row r="21" spans="1:8" x14ac:dyDescent="0.3">
      <c r="A21" t="s">
        <v>77</v>
      </c>
      <c r="B21" t="s">
        <v>78</v>
      </c>
      <c r="C21" t="s">
        <v>79</v>
      </c>
      <c r="D21" t="s">
        <v>41</v>
      </c>
      <c r="E21">
        <v>2</v>
      </c>
      <c r="F21" t="s">
        <v>78</v>
      </c>
      <c r="G21" s="1">
        <v>0.56000000000000005</v>
      </c>
      <c r="H21" s="1">
        <f t="shared" si="0"/>
        <v>1.1200000000000001</v>
      </c>
    </row>
    <row r="22" spans="1:8" x14ac:dyDescent="0.3">
      <c r="A22" t="s">
        <v>80</v>
      </c>
      <c r="B22" t="s">
        <v>81</v>
      </c>
      <c r="C22" t="s">
        <v>8</v>
      </c>
      <c r="D22" t="s">
        <v>23</v>
      </c>
      <c r="E22">
        <v>13</v>
      </c>
      <c r="F22" t="s">
        <v>82</v>
      </c>
      <c r="G22" s="1">
        <v>0.12</v>
      </c>
      <c r="H22" s="1">
        <f t="shared" si="0"/>
        <v>1.56</v>
      </c>
    </row>
    <row r="23" spans="1:8" x14ac:dyDescent="0.3">
      <c r="A23" t="s">
        <v>83</v>
      </c>
      <c r="B23" t="s">
        <v>84</v>
      </c>
      <c r="C23" t="s">
        <v>8</v>
      </c>
      <c r="D23" t="s">
        <v>85</v>
      </c>
      <c r="E23">
        <v>1</v>
      </c>
      <c r="F23" t="s">
        <v>86</v>
      </c>
      <c r="G23" s="1">
        <v>1.37</v>
      </c>
      <c r="H23" s="1">
        <f t="shared" si="0"/>
        <v>1.37</v>
      </c>
    </row>
    <row r="24" spans="1:8" x14ac:dyDescent="0.3">
      <c r="A24" t="s">
        <v>87</v>
      </c>
      <c r="B24" t="s">
        <v>88</v>
      </c>
      <c r="C24" t="s">
        <v>8</v>
      </c>
      <c r="D24" t="s">
        <v>36</v>
      </c>
      <c r="E24">
        <v>2</v>
      </c>
      <c r="F24" t="s">
        <v>89</v>
      </c>
      <c r="G24" s="1"/>
      <c r="H24" s="1">
        <f t="shared" si="0"/>
        <v>0</v>
      </c>
    </row>
    <row r="25" spans="1:8" x14ac:dyDescent="0.3">
      <c r="A25" t="s">
        <v>90</v>
      </c>
      <c r="B25" t="s">
        <v>91</v>
      </c>
      <c r="C25" t="s">
        <v>8</v>
      </c>
      <c r="D25" t="s">
        <v>65</v>
      </c>
      <c r="E25">
        <v>1</v>
      </c>
      <c r="F25" t="s">
        <v>92</v>
      </c>
      <c r="G25" s="1">
        <v>0.16</v>
      </c>
      <c r="H25" s="1">
        <f t="shared" si="0"/>
        <v>0.16</v>
      </c>
    </row>
    <row r="26" spans="1:8" x14ac:dyDescent="0.3">
      <c r="A26" t="s">
        <v>93</v>
      </c>
      <c r="B26" t="s">
        <v>94</v>
      </c>
      <c r="C26" t="s">
        <v>8</v>
      </c>
      <c r="D26" t="s">
        <v>95</v>
      </c>
      <c r="E26">
        <v>1</v>
      </c>
      <c r="F26" t="s">
        <v>96</v>
      </c>
      <c r="G26" s="1">
        <v>0.21</v>
      </c>
      <c r="H26" s="1">
        <f t="shared" si="0"/>
        <v>0.21</v>
      </c>
    </row>
    <row r="27" spans="1:8" x14ac:dyDescent="0.3">
      <c r="A27" t="s">
        <v>97</v>
      </c>
      <c r="B27" t="s">
        <v>98</v>
      </c>
      <c r="C27" t="s">
        <v>8</v>
      </c>
      <c r="D27" t="s">
        <v>99</v>
      </c>
      <c r="E27">
        <v>1</v>
      </c>
      <c r="F27" t="s">
        <v>100</v>
      </c>
      <c r="G27" s="1"/>
      <c r="H27" s="1">
        <f t="shared" si="0"/>
        <v>0</v>
      </c>
    </row>
    <row r="28" spans="1:8" x14ac:dyDescent="0.3">
      <c r="A28" t="s">
        <v>101</v>
      </c>
      <c r="B28" t="s">
        <v>102</v>
      </c>
      <c r="C28" t="s">
        <v>103</v>
      </c>
      <c r="D28" t="s">
        <v>41</v>
      </c>
      <c r="E28">
        <v>4</v>
      </c>
      <c r="F28" t="s">
        <v>102</v>
      </c>
      <c r="G28" s="1"/>
      <c r="H28" s="1">
        <f t="shared" si="0"/>
        <v>0</v>
      </c>
    </row>
    <row r="29" spans="1:8" x14ac:dyDescent="0.3">
      <c r="A29" t="s">
        <v>104</v>
      </c>
      <c r="B29" t="s">
        <v>105</v>
      </c>
      <c r="C29" t="s">
        <v>8</v>
      </c>
      <c r="D29" t="s">
        <v>36</v>
      </c>
      <c r="E29">
        <v>1</v>
      </c>
      <c r="F29" t="s">
        <v>106</v>
      </c>
      <c r="G29" s="1">
        <v>0.16</v>
      </c>
      <c r="H29" s="1">
        <f t="shared" si="0"/>
        <v>0.16</v>
      </c>
    </row>
    <row r="30" spans="1:8" x14ac:dyDescent="0.3">
      <c r="A30" t="s">
        <v>107</v>
      </c>
      <c r="B30" t="s">
        <v>108</v>
      </c>
      <c r="C30" t="s">
        <v>8</v>
      </c>
      <c r="D30" t="s">
        <v>109</v>
      </c>
      <c r="E30">
        <v>2</v>
      </c>
      <c r="F30" t="s">
        <v>110</v>
      </c>
      <c r="G30" s="1">
        <v>1.21</v>
      </c>
      <c r="H30" s="1">
        <f t="shared" si="0"/>
        <v>2.42</v>
      </c>
    </row>
    <row r="31" spans="1:8" x14ac:dyDescent="0.3">
      <c r="A31" t="s">
        <v>111</v>
      </c>
      <c r="B31" t="s">
        <v>112</v>
      </c>
      <c r="C31" t="s">
        <v>8</v>
      </c>
      <c r="D31" t="s">
        <v>36</v>
      </c>
      <c r="E31">
        <v>1</v>
      </c>
      <c r="F31" t="s">
        <v>113</v>
      </c>
      <c r="G31" s="1">
        <v>0.16</v>
      </c>
      <c r="H31" s="1">
        <f t="shared" si="0"/>
        <v>0.16</v>
      </c>
    </row>
    <row r="32" spans="1:8" x14ac:dyDescent="0.3">
      <c r="A32" t="s">
        <v>114</v>
      </c>
      <c r="B32" t="s">
        <v>115</v>
      </c>
      <c r="C32" t="s">
        <v>8</v>
      </c>
      <c r="D32" t="s">
        <v>65</v>
      </c>
      <c r="E32">
        <v>1</v>
      </c>
      <c r="F32" t="s">
        <v>116</v>
      </c>
      <c r="G32" s="1">
        <v>0.16</v>
      </c>
      <c r="H32" s="1">
        <f t="shared" si="0"/>
        <v>0.16</v>
      </c>
    </row>
    <row r="33" spans="1:8" x14ac:dyDescent="0.3">
      <c r="A33" t="s">
        <v>117</v>
      </c>
      <c r="B33" t="s">
        <v>118</v>
      </c>
      <c r="C33" t="s">
        <v>8</v>
      </c>
      <c r="D33" t="s">
        <v>119</v>
      </c>
      <c r="E33">
        <v>2</v>
      </c>
      <c r="F33" t="s">
        <v>120</v>
      </c>
      <c r="G33" s="1"/>
      <c r="H33" s="1">
        <f t="shared" si="0"/>
        <v>0</v>
      </c>
    </row>
    <row r="34" spans="1:8" x14ac:dyDescent="0.3">
      <c r="A34" t="s">
        <v>121</v>
      </c>
      <c r="B34" t="s">
        <v>122</v>
      </c>
      <c r="C34" t="s">
        <v>8</v>
      </c>
      <c r="D34" t="s">
        <v>23</v>
      </c>
      <c r="E34">
        <v>2</v>
      </c>
      <c r="F34" t="s">
        <v>123</v>
      </c>
      <c r="G34" s="1"/>
      <c r="H34" s="1">
        <f t="shared" si="0"/>
        <v>0</v>
      </c>
    </row>
    <row r="35" spans="1:8" x14ac:dyDescent="0.3">
      <c r="A35" t="s">
        <v>124</v>
      </c>
      <c r="B35" t="s">
        <v>125</v>
      </c>
      <c r="C35" t="s">
        <v>126</v>
      </c>
      <c r="D35" t="s">
        <v>41</v>
      </c>
      <c r="E35">
        <v>4</v>
      </c>
      <c r="F35" t="s">
        <v>125</v>
      </c>
      <c r="G35" s="1">
        <v>0.74</v>
      </c>
      <c r="H35" s="1">
        <f t="shared" si="0"/>
        <v>2.96</v>
      </c>
    </row>
    <row r="36" spans="1:8" x14ac:dyDescent="0.3">
      <c r="A36" t="s">
        <v>127</v>
      </c>
      <c r="B36" t="s">
        <v>26</v>
      </c>
      <c r="C36" t="s">
        <v>8</v>
      </c>
      <c r="D36" t="s">
        <v>128</v>
      </c>
      <c r="E36">
        <v>2</v>
      </c>
      <c r="F36" t="s">
        <v>129</v>
      </c>
      <c r="G36" s="1">
        <v>0.25</v>
      </c>
      <c r="H36" s="1">
        <f t="shared" si="0"/>
        <v>0.5</v>
      </c>
    </row>
    <row r="37" spans="1:8" x14ac:dyDescent="0.3">
      <c r="A37" t="s">
        <v>130</v>
      </c>
      <c r="B37" t="s">
        <v>131</v>
      </c>
      <c r="C37" t="s">
        <v>132</v>
      </c>
      <c r="D37" t="s">
        <v>133</v>
      </c>
      <c r="E37">
        <v>1</v>
      </c>
      <c r="F37" t="s">
        <v>134</v>
      </c>
      <c r="G37" s="1">
        <v>2.02</v>
      </c>
      <c r="H37" s="1">
        <f t="shared" si="0"/>
        <v>2.02</v>
      </c>
    </row>
    <row r="38" spans="1:8" x14ac:dyDescent="0.3">
      <c r="A38" t="s">
        <v>135</v>
      </c>
      <c r="B38" t="s">
        <v>136</v>
      </c>
      <c r="C38" t="s">
        <v>8</v>
      </c>
      <c r="D38" t="s">
        <v>137</v>
      </c>
      <c r="E38">
        <v>1</v>
      </c>
      <c r="F38" t="s">
        <v>138</v>
      </c>
      <c r="G38" s="1">
        <v>0.25</v>
      </c>
      <c r="H38" s="1">
        <f t="shared" si="0"/>
        <v>0.25</v>
      </c>
    </row>
    <row r="39" spans="1:8" x14ac:dyDescent="0.3">
      <c r="A39" t="s">
        <v>139</v>
      </c>
      <c r="B39" t="s">
        <v>140</v>
      </c>
      <c r="C39" t="s">
        <v>8</v>
      </c>
      <c r="D39" t="s">
        <v>65</v>
      </c>
      <c r="E39">
        <v>1</v>
      </c>
      <c r="F39" t="s">
        <v>141</v>
      </c>
      <c r="G39" s="1">
        <v>0.27</v>
      </c>
      <c r="H39" s="1">
        <f t="shared" si="0"/>
        <v>0.27</v>
      </c>
    </row>
    <row r="40" spans="1:8" x14ac:dyDescent="0.3">
      <c r="A40" t="s">
        <v>142</v>
      </c>
      <c r="B40" t="s">
        <v>143</v>
      </c>
      <c r="C40" t="s">
        <v>8</v>
      </c>
      <c r="D40" t="s">
        <v>144</v>
      </c>
      <c r="E40">
        <v>1</v>
      </c>
      <c r="F40" t="s">
        <v>145</v>
      </c>
      <c r="G40" s="1">
        <v>0.34</v>
      </c>
      <c r="H40" s="1">
        <f t="shared" si="0"/>
        <v>0.34</v>
      </c>
    </row>
    <row r="41" spans="1:8" x14ac:dyDescent="0.3">
      <c r="A41" t="s">
        <v>146</v>
      </c>
      <c r="B41" t="s">
        <v>147</v>
      </c>
      <c r="C41" t="s">
        <v>8</v>
      </c>
      <c r="D41" t="s">
        <v>148</v>
      </c>
      <c r="E41">
        <v>1</v>
      </c>
      <c r="F41" t="s">
        <v>149</v>
      </c>
      <c r="G41" s="1"/>
      <c r="H41" s="1">
        <f t="shared" si="0"/>
        <v>0</v>
      </c>
    </row>
    <row r="42" spans="1:8" x14ac:dyDescent="0.3">
      <c r="A42" t="s">
        <v>150</v>
      </c>
      <c r="B42" t="s">
        <v>151</v>
      </c>
      <c r="C42" t="s">
        <v>152</v>
      </c>
      <c r="D42" t="s">
        <v>153</v>
      </c>
      <c r="E42">
        <v>2</v>
      </c>
      <c r="F42" t="s">
        <v>154</v>
      </c>
      <c r="G42" s="1">
        <v>2.62</v>
      </c>
      <c r="H42" s="1">
        <f t="shared" si="0"/>
        <v>5.24</v>
      </c>
    </row>
    <row r="43" spans="1:8" x14ac:dyDescent="0.3">
      <c r="A43" t="s">
        <v>155</v>
      </c>
      <c r="B43" t="s">
        <v>156</v>
      </c>
      <c r="C43" t="s">
        <v>8</v>
      </c>
      <c r="D43" t="s">
        <v>65</v>
      </c>
      <c r="E43">
        <v>1</v>
      </c>
      <c r="F43" t="s">
        <v>157</v>
      </c>
      <c r="G43" s="1"/>
      <c r="H43" s="1">
        <f t="shared" si="0"/>
        <v>0</v>
      </c>
    </row>
    <row r="44" spans="1:8" x14ac:dyDescent="0.3">
      <c r="A44" t="s">
        <v>158</v>
      </c>
      <c r="B44" t="s">
        <v>159</v>
      </c>
      <c r="C44" t="s">
        <v>8</v>
      </c>
      <c r="D44" t="s">
        <v>160</v>
      </c>
      <c r="E44">
        <v>1</v>
      </c>
      <c r="F44" t="s">
        <v>161</v>
      </c>
      <c r="G44" s="1">
        <v>0.24</v>
      </c>
      <c r="H44" s="1">
        <f t="shared" si="0"/>
        <v>0.24</v>
      </c>
    </row>
    <row r="45" spans="1:8" x14ac:dyDescent="0.3">
      <c r="A45" t="s">
        <v>162</v>
      </c>
      <c r="B45" t="s">
        <v>163</v>
      </c>
      <c r="D45" t="s">
        <v>164</v>
      </c>
      <c r="E45">
        <v>1</v>
      </c>
      <c r="F45" t="s">
        <v>163</v>
      </c>
      <c r="G45" s="1">
        <v>6.63</v>
      </c>
      <c r="H45" s="1">
        <f t="shared" si="0"/>
        <v>6.63</v>
      </c>
    </row>
    <row r="46" spans="1:8" x14ac:dyDescent="0.3">
      <c r="A46" t="s">
        <v>165</v>
      </c>
      <c r="E46">
        <f>SUM(E2:E45)</f>
        <v>98</v>
      </c>
      <c r="G46" s="1"/>
      <c r="H46" s="1">
        <f>SUM(H2:H45)</f>
        <v>63.849999999999994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DigiKey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Ghani Lawal</cp:lastModifiedBy>
  <dcterms:created xsi:type="dcterms:W3CDTF">2025-05-12T01:08:29Z</dcterms:created>
  <dcterms:modified xsi:type="dcterms:W3CDTF">2025-05-12T04:20:26Z</dcterms:modified>
</cp:coreProperties>
</file>