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hanshyam.panchal\OneDrive - HCL Technologies Ltd\Desktop\"/>
    </mc:Choice>
  </mc:AlternateContent>
  <bookViews>
    <workbookView xWindow="-105" yWindow="-105" windowWidth="19425" windowHeight="1042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8" i="2" l="1"/>
  <c r="I68" i="2"/>
  <c r="G68" i="2"/>
  <c r="E68" i="2"/>
  <c r="L67" i="2"/>
  <c r="J67" i="2"/>
  <c r="H67" i="2"/>
  <c r="F67" i="2"/>
  <c r="L66" i="2"/>
  <c r="J66" i="2"/>
  <c r="H66" i="2"/>
  <c r="F66" i="2"/>
  <c r="L65" i="2"/>
  <c r="J65" i="2"/>
  <c r="H65" i="2"/>
  <c r="F65" i="2"/>
  <c r="L64" i="2"/>
  <c r="J64" i="2"/>
  <c r="H64" i="2"/>
  <c r="F64" i="2"/>
  <c r="L63" i="2"/>
  <c r="J63" i="2"/>
  <c r="H63" i="2"/>
  <c r="F63" i="2"/>
  <c r="L62" i="2"/>
  <c r="J62" i="2"/>
  <c r="H62" i="2"/>
  <c r="F62" i="2"/>
  <c r="L61" i="2"/>
  <c r="J61" i="2"/>
  <c r="H61" i="2"/>
  <c r="F61" i="2"/>
  <c r="L60" i="2"/>
  <c r="J60" i="2"/>
  <c r="H60" i="2"/>
  <c r="F60" i="2"/>
  <c r="L59" i="2"/>
  <c r="J59" i="2"/>
  <c r="F59" i="2"/>
  <c r="N27" i="1"/>
  <c r="N24" i="1"/>
  <c r="N21" i="1"/>
  <c r="O27" i="1" l="1"/>
  <c r="O24" i="1"/>
  <c r="O21" i="1"/>
  <c r="P27" i="1" l="1"/>
  <c r="P24" i="1"/>
  <c r="P21" i="1"/>
  <c r="J12" i="1"/>
  <c r="K3" i="1" s="1"/>
  <c r="H12" i="1"/>
  <c r="I3" i="1" s="1"/>
  <c r="F12" i="1"/>
  <c r="D12" i="1"/>
  <c r="S27" i="1"/>
  <c r="R27" i="1"/>
  <c r="Q27" i="1"/>
  <c r="S24" i="1"/>
  <c r="R24" i="1"/>
  <c r="Q24" i="1"/>
  <c r="S21" i="1"/>
  <c r="R21" i="1"/>
  <c r="Q21" i="1"/>
  <c r="G8" i="1" l="1"/>
  <c r="G5" i="1"/>
  <c r="G4" i="1"/>
  <c r="E10" i="1"/>
  <c r="E3" i="1"/>
  <c r="E5" i="1"/>
  <c r="E4" i="1"/>
  <c r="I11" i="1"/>
  <c r="I4" i="1"/>
  <c r="I5" i="1"/>
  <c r="K11" i="1"/>
  <c r="K5" i="1"/>
  <c r="K4" i="1"/>
  <c r="I8" i="1"/>
  <c r="K6" i="1"/>
  <c r="K10" i="1"/>
  <c r="G10" i="1"/>
  <c r="I6" i="1"/>
  <c r="I10" i="1"/>
  <c r="K8" i="1"/>
  <c r="E7" i="1"/>
  <c r="E9" i="1"/>
  <c r="E11" i="1"/>
  <c r="G7" i="1"/>
  <c r="G9" i="1"/>
  <c r="G11" i="1"/>
  <c r="K7" i="1"/>
  <c r="K9" i="1"/>
  <c r="E6" i="1"/>
  <c r="E8" i="1"/>
  <c r="G6" i="1"/>
  <c r="I7" i="1"/>
  <c r="I9" i="1"/>
  <c r="T27" i="1"/>
  <c r="T24" i="1"/>
  <c r="T21" i="1"/>
</calcChain>
</file>

<file path=xl/sharedStrings.xml><?xml version="1.0" encoding="utf-8"?>
<sst xmlns="http://schemas.openxmlformats.org/spreadsheetml/2006/main" count="69" uniqueCount="35">
  <si>
    <t>Team</t>
  </si>
  <si>
    <t>P1 - Critical</t>
  </si>
  <si>
    <t>P2 - High</t>
  </si>
  <si>
    <t>P3 - Moderate</t>
  </si>
  <si>
    <t>P4 - Low</t>
  </si>
  <si>
    <t>Grand Total</t>
  </si>
  <si>
    <t>Total Percentage</t>
  </si>
  <si>
    <t>JG - Backup &amp; Storage</t>
  </si>
  <si>
    <t>JG - Citrix</t>
  </si>
  <si>
    <t>JG - Linux</t>
  </si>
  <si>
    <t>P3 - Total Closed</t>
  </si>
  <si>
    <t>P3 - Closed by Rhythm</t>
  </si>
  <si>
    <t>P3 - Closed (%)</t>
  </si>
  <si>
    <t>P4 - Total Closed</t>
  </si>
  <si>
    <t>P4 - Closed  by Rhythm</t>
  </si>
  <si>
    <t>P4 - Closed (%)</t>
  </si>
  <si>
    <t>Total - Closed</t>
  </si>
  <si>
    <t>Total - Closed by Rhythm</t>
  </si>
  <si>
    <t>Total - Closed (%)</t>
  </si>
  <si>
    <t>Month</t>
  </si>
  <si>
    <t>Total</t>
  </si>
  <si>
    <t>JG - Database</t>
  </si>
  <si>
    <t>JG - Networks</t>
  </si>
  <si>
    <t>JG - Workplace Tools</t>
  </si>
  <si>
    <t>JG - Monitoring</t>
  </si>
  <si>
    <t>JG - Wintel</t>
  </si>
  <si>
    <t>August</t>
  </si>
  <si>
    <t xml:space="preserve">P1- Percentage </t>
  </si>
  <si>
    <t>JG - Patching &amp; Currency</t>
  </si>
  <si>
    <t>P2- Percentage</t>
  </si>
  <si>
    <t>P3- Percentage</t>
  </si>
  <si>
    <t>P4- Percentage</t>
  </si>
  <si>
    <t>RHYTHM</t>
  </si>
  <si>
    <t>19 Sep- 22 Sep</t>
  </si>
  <si>
    <t xml:space="preserve">12th Sept to 22 Sept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</si>
</sst>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9" fontId="0" fillId="3" borderId="1" xfId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9" fontId="0" fillId="4" borderId="1" xfId="1" applyFont="1" applyFill="1" applyBorder="1" applyAlignment="1">
      <alignment horizontal="center"/>
    </xf>
    <xf numFmtId="9" fontId="0" fillId="5" borderId="1" xfId="1" applyFont="1" applyFill="1" applyBorder="1" applyAlignment="1">
      <alignment horizontal="center"/>
    </xf>
    <xf numFmtId="9" fontId="2" fillId="2" borderId="1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9" fontId="3" fillId="8" borderId="1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2" borderId="1" xfId="0" applyFont="1" applyFill="1" applyBorder="1"/>
    <xf numFmtId="16" fontId="5" fillId="0" borderId="1" xfId="0" applyNumberFormat="1" applyFont="1" applyBorder="1" applyAlignment="1">
      <alignment horizontal="center"/>
    </xf>
    <xf numFmtId="9" fontId="6" fillId="7" borderId="1" xfId="1" applyFont="1" applyFill="1" applyBorder="1" applyAlignment="1">
      <alignment horizontal="center"/>
    </xf>
    <xf numFmtId="9" fontId="3" fillId="9" borderId="1" xfId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9" fontId="0" fillId="12" borderId="1" xfId="1" applyFon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" fontId="5" fillId="0" borderId="6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9" fontId="3" fillId="8" borderId="7" xfId="1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Percent" xfId="1" builtinId="5"/>
  </cellStyles>
  <dxfs count="7"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Weekly Trends closed by Rhythm Team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Sheet1!$M$20</c:f>
              <c:strCache>
                <c:ptCount val="1"/>
                <c:pt idx="0">
                  <c:v>P3 - Closed by Rhythm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Sheet1!$N$18:$T$18</c:f>
              <c:strCache>
                <c:ptCount val="7"/>
                <c:pt idx="0">
                  <c:v>19 Sep- 22 Sep</c:v>
                </c:pt>
                <c:pt idx="1">
                  <c:v>12-Sep</c:v>
                </c:pt>
                <c:pt idx="2">
                  <c:v>5-Sep</c:v>
                </c:pt>
                <c:pt idx="3">
                  <c:v>29-Aug</c:v>
                </c:pt>
                <c:pt idx="4">
                  <c:v>22-Aug</c:v>
                </c:pt>
                <c:pt idx="5">
                  <c:v>15-Aug</c:v>
                </c:pt>
                <c:pt idx="6">
                  <c:v>8-Aug</c:v>
                </c:pt>
              </c:strCache>
            </c:strRef>
          </c:cat>
          <c:val>
            <c:numRef>
              <c:f>Sheet1!$N$20:$T$20</c:f>
              <c:numCache>
                <c:formatCode>General</c:formatCode>
                <c:ptCount val="7"/>
                <c:pt idx="0">
                  <c:v>59</c:v>
                </c:pt>
                <c:pt idx="1">
                  <c:v>125</c:v>
                </c:pt>
                <c:pt idx="2">
                  <c:v>73</c:v>
                </c:pt>
                <c:pt idx="3">
                  <c:v>101</c:v>
                </c:pt>
                <c:pt idx="4">
                  <c:v>146</c:v>
                </c:pt>
                <c:pt idx="5">
                  <c:v>291</c:v>
                </c:pt>
                <c:pt idx="6">
                  <c:v>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3-4FD0-A9B0-79E73D9266E3}"/>
            </c:ext>
          </c:extLst>
        </c:ser>
        <c:ser>
          <c:idx val="4"/>
          <c:order val="4"/>
          <c:tx>
            <c:strRef>
              <c:f>Sheet1!$M$23</c:f>
              <c:strCache>
                <c:ptCount val="1"/>
                <c:pt idx="0">
                  <c:v>P4 - Closed  by Rhythm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Sheet1!$N$18:$T$18</c:f>
              <c:strCache>
                <c:ptCount val="7"/>
                <c:pt idx="0">
                  <c:v>19 Sep- 22 Sep</c:v>
                </c:pt>
                <c:pt idx="1">
                  <c:v>12-Sep</c:v>
                </c:pt>
                <c:pt idx="2">
                  <c:v>5-Sep</c:v>
                </c:pt>
                <c:pt idx="3">
                  <c:v>29-Aug</c:v>
                </c:pt>
                <c:pt idx="4">
                  <c:v>22-Aug</c:v>
                </c:pt>
                <c:pt idx="5">
                  <c:v>15-Aug</c:v>
                </c:pt>
                <c:pt idx="6">
                  <c:v>8-Aug</c:v>
                </c:pt>
              </c:strCache>
            </c:strRef>
          </c:cat>
          <c:val>
            <c:numRef>
              <c:f>Sheet1!$N$23:$T$23</c:f>
              <c:numCache>
                <c:formatCode>General</c:formatCode>
                <c:ptCount val="7"/>
                <c:pt idx="0">
                  <c:v>88</c:v>
                </c:pt>
                <c:pt idx="1">
                  <c:v>143</c:v>
                </c:pt>
                <c:pt idx="2">
                  <c:v>157</c:v>
                </c:pt>
                <c:pt idx="3">
                  <c:v>151</c:v>
                </c:pt>
                <c:pt idx="4">
                  <c:v>166</c:v>
                </c:pt>
                <c:pt idx="5">
                  <c:v>281</c:v>
                </c:pt>
                <c:pt idx="6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E3-4FD0-A9B0-79E73D926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10718656"/>
        <c:axId val="7107244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Sheet1!$M$19</c15:sqref>
                        </c15:formulaRef>
                      </c:ext>
                    </c:extLst>
                    <c:strCache>
                      <c:ptCount val="1"/>
                      <c:pt idx="0">
                        <c:v>P3 - Total Closed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Sheet1!$N$18:$T$18</c15:sqref>
                        </c15:formulaRef>
                      </c:ext>
                    </c:extLst>
                    <c:strCache>
                      <c:ptCount val="7"/>
                      <c:pt idx="0">
                        <c:v>19 Sep- 22 Sep</c:v>
                      </c:pt>
                      <c:pt idx="1">
                        <c:v>12-Sep</c:v>
                      </c:pt>
                      <c:pt idx="2">
                        <c:v>5-Sep</c:v>
                      </c:pt>
                      <c:pt idx="3">
                        <c:v>29-Aug</c:v>
                      </c:pt>
                      <c:pt idx="4">
                        <c:v>22-Aug</c:v>
                      </c:pt>
                      <c:pt idx="5">
                        <c:v>15-Aug</c:v>
                      </c:pt>
                      <c:pt idx="6">
                        <c:v>8-Aug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Sheet1!$N$19:$T$19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72</c:v>
                      </c:pt>
                      <c:pt idx="1">
                        <c:v>148</c:v>
                      </c:pt>
                      <c:pt idx="2">
                        <c:v>90</c:v>
                      </c:pt>
                      <c:pt idx="3">
                        <c:v>123</c:v>
                      </c:pt>
                      <c:pt idx="4">
                        <c:v>181</c:v>
                      </c:pt>
                      <c:pt idx="5">
                        <c:v>339</c:v>
                      </c:pt>
                      <c:pt idx="6">
                        <c:v>411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C09-44AD-93FB-0616A4D2472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Sheet1!$M$21</c15:sqref>
                        </c15:formulaRef>
                      </c:ext>
                    </c:extLst>
                    <c:strCache>
                      <c:ptCount val="1"/>
                      <c:pt idx="0">
                        <c:v>P3 - Closed (%)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Sheet1!$N$18:$T$18</c15:sqref>
                        </c15:formulaRef>
                      </c:ext>
                    </c:extLst>
                    <c:strCache>
                      <c:ptCount val="7"/>
                      <c:pt idx="0">
                        <c:v>19 Sep- 22 Sep</c:v>
                      </c:pt>
                      <c:pt idx="1">
                        <c:v>12-Sep</c:v>
                      </c:pt>
                      <c:pt idx="2">
                        <c:v>5-Sep</c:v>
                      </c:pt>
                      <c:pt idx="3">
                        <c:v>29-Aug</c:v>
                      </c:pt>
                      <c:pt idx="4">
                        <c:v>22-Aug</c:v>
                      </c:pt>
                      <c:pt idx="5">
                        <c:v>15-Aug</c:v>
                      </c:pt>
                      <c:pt idx="6">
                        <c:v>8-Aug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Sheet1!$N$21:$T$21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0.81944444444444442</c:v>
                      </c:pt>
                      <c:pt idx="1">
                        <c:v>0.84459459459459463</c:v>
                      </c:pt>
                      <c:pt idx="2">
                        <c:v>0.81111111111111112</c:v>
                      </c:pt>
                      <c:pt idx="3">
                        <c:v>0.82113821138211385</c:v>
                      </c:pt>
                      <c:pt idx="4">
                        <c:v>0.8066298342541437</c:v>
                      </c:pt>
                      <c:pt idx="5">
                        <c:v>0.8584070796460177</c:v>
                      </c:pt>
                      <c:pt idx="6">
                        <c:v>0.88807785888077861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6E3-4FD0-A9B0-79E73D9266E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Sheet1!$M$22</c15:sqref>
                        </c15:formulaRef>
                      </c:ext>
                    </c:extLst>
                    <c:strCache>
                      <c:ptCount val="1"/>
                      <c:pt idx="0">
                        <c:v>P4 - Total Closed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Sheet1!$N$18:$T$18</c15:sqref>
                        </c15:formulaRef>
                      </c:ext>
                    </c:extLst>
                    <c:strCache>
                      <c:ptCount val="7"/>
                      <c:pt idx="0">
                        <c:v>19 Sep- 22 Sep</c:v>
                      </c:pt>
                      <c:pt idx="1">
                        <c:v>12-Sep</c:v>
                      </c:pt>
                      <c:pt idx="2">
                        <c:v>5-Sep</c:v>
                      </c:pt>
                      <c:pt idx="3">
                        <c:v>29-Aug</c:v>
                      </c:pt>
                      <c:pt idx="4">
                        <c:v>22-Aug</c:v>
                      </c:pt>
                      <c:pt idx="5">
                        <c:v>15-Aug</c:v>
                      </c:pt>
                      <c:pt idx="6">
                        <c:v>8-Aug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Sheet1!$N$22:$T$22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114</c:v>
                      </c:pt>
                      <c:pt idx="1">
                        <c:v>204</c:v>
                      </c:pt>
                      <c:pt idx="2">
                        <c:v>196</c:v>
                      </c:pt>
                      <c:pt idx="3">
                        <c:v>221</c:v>
                      </c:pt>
                      <c:pt idx="4">
                        <c:v>208</c:v>
                      </c:pt>
                      <c:pt idx="5">
                        <c:v>372</c:v>
                      </c:pt>
                      <c:pt idx="6">
                        <c:v>402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6E3-4FD0-A9B0-79E73D9266E3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Sheet1!$M$24</c15:sqref>
                        </c15:formulaRef>
                      </c:ext>
                    </c:extLst>
                    <c:strCache>
                      <c:ptCount val="1"/>
                      <c:pt idx="0">
                        <c:v>P4 - Closed (%)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Sheet1!$N$18:$T$18</c15:sqref>
                        </c15:formulaRef>
                      </c:ext>
                    </c:extLst>
                    <c:strCache>
                      <c:ptCount val="7"/>
                      <c:pt idx="0">
                        <c:v>19 Sep- 22 Sep</c:v>
                      </c:pt>
                      <c:pt idx="1">
                        <c:v>12-Sep</c:v>
                      </c:pt>
                      <c:pt idx="2">
                        <c:v>5-Sep</c:v>
                      </c:pt>
                      <c:pt idx="3">
                        <c:v>29-Aug</c:v>
                      </c:pt>
                      <c:pt idx="4">
                        <c:v>22-Aug</c:v>
                      </c:pt>
                      <c:pt idx="5">
                        <c:v>15-Aug</c:v>
                      </c:pt>
                      <c:pt idx="6">
                        <c:v>8-Aug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Sheet1!$N$24:$T$24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0.77192982456140347</c:v>
                      </c:pt>
                      <c:pt idx="1">
                        <c:v>0.7009803921568627</c:v>
                      </c:pt>
                      <c:pt idx="2">
                        <c:v>0.80102040816326525</c:v>
                      </c:pt>
                      <c:pt idx="3">
                        <c:v>0.68325791855203621</c:v>
                      </c:pt>
                      <c:pt idx="4">
                        <c:v>0.79807692307692313</c:v>
                      </c:pt>
                      <c:pt idx="5">
                        <c:v>0.7553763440860215</c:v>
                      </c:pt>
                      <c:pt idx="6">
                        <c:v>0.76616915422885568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76E3-4FD0-A9B0-79E73D9266E3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Sheet1!$M$25</c15:sqref>
                        </c15:formulaRef>
                      </c:ext>
                    </c:extLst>
                    <c:strCache>
                      <c:ptCount val="1"/>
                      <c:pt idx="0">
                        <c:v>Total - Closed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Sheet1!$N$18:$T$18</c15:sqref>
                        </c15:formulaRef>
                      </c:ext>
                    </c:extLst>
                    <c:strCache>
                      <c:ptCount val="7"/>
                      <c:pt idx="0">
                        <c:v>19 Sep- 22 Sep</c:v>
                      </c:pt>
                      <c:pt idx="1">
                        <c:v>12-Sep</c:v>
                      </c:pt>
                      <c:pt idx="2">
                        <c:v>5-Sep</c:v>
                      </c:pt>
                      <c:pt idx="3">
                        <c:v>29-Aug</c:v>
                      </c:pt>
                      <c:pt idx="4">
                        <c:v>22-Aug</c:v>
                      </c:pt>
                      <c:pt idx="5">
                        <c:v>15-Aug</c:v>
                      </c:pt>
                      <c:pt idx="6">
                        <c:v>8-Aug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Sheet1!$N$25:$T$25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186</c:v>
                      </c:pt>
                      <c:pt idx="1">
                        <c:v>352</c:v>
                      </c:pt>
                      <c:pt idx="2">
                        <c:v>287</c:v>
                      </c:pt>
                      <c:pt idx="3">
                        <c:v>344</c:v>
                      </c:pt>
                      <c:pt idx="4">
                        <c:v>389</c:v>
                      </c:pt>
                      <c:pt idx="5">
                        <c:v>711</c:v>
                      </c:pt>
                      <c:pt idx="6">
                        <c:v>813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76E3-4FD0-A9B0-79E73D9266E3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Sheet1!$M$26</c15:sqref>
                        </c15:formulaRef>
                      </c:ext>
                    </c:extLst>
                    <c:strCache>
                      <c:ptCount val="1"/>
                      <c:pt idx="0">
                        <c:v>Total - Closed by Rhythm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Sheet1!$N$18:$T$18</c15:sqref>
                        </c15:formulaRef>
                      </c:ext>
                    </c:extLst>
                    <c:strCache>
                      <c:ptCount val="7"/>
                      <c:pt idx="0">
                        <c:v>19 Sep- 22 Sep</c:v>
                      </c:pt>
                      <c:pt idx="1">
                        <c:v>12-Sep</c:v>
                      </c:pt>
                      <c:pt idx="2">
                        <c:v>5-Sep</c:v>
                      </c:pt>
                      <c:pt idx="3">
                        <c:v>29-Aug</c:v>
                      </c:pt>
                      <c:pt idx="4">
                        <c:v>22-Aug</c:v>
                      </c:pt>
                      <c:pt idx="5">
                        <c:v>15-Aug</c:v>
                      </c:pt>
                      <c:pt idx="6">
                        <c:v>8-Aug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Sheet1!$N$26:$T$26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147</c:v>
                      </c:pt>
                      <c:pt idx="1">
                        <c:v>268</c:v>
                      </c:pt>
                      <c:pt idx="2">
                        <c:v>230</c:v>
                      </c:pt>
                      <c:pt idx="3">
                        <c:v>252</c:v>
                      </c:pt>
                      <c:pt idx="4">
                        <c:v>312</c:v>
                      </c:pt>
                      <c:pt idx="5">
                        <c:v>572</c:v>
                      </c:pt>
                      <c:pt idx="6">
                        <c:v>673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76E3-4FD0-A9B0-79E73D9266E3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Sheet1!$M$27</c15:sqref>
                        </c15:formulaRef>
                      </c:ext>
                    </c:extLst>
                    <c:strCache>
                      <c:ptCount val="1"/>
                      <c:pt idx="0">
                        <c:v>Total - Closed (%)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Sheet1!$N$18:$T$18</c15:sqref>
                        </c15:formulaRef>
                      </c:ext>
                    </c:extLst>
                    <c:strCache>
                      <c:ptCount val="7"/>
                      <c:pt idx="0">
                        <c:v>19 Sep- 22 Sep</c:v>
                      </c:pt>
                      <c:pt idx="1">
                        <c:v>12-Sep</c:v>
                      </c:pt>
                      <c:pt idx="2">
                        <c:v>5-Sep</c:v>
                      </c:pt>
                      <c:pt idx="3">
                        <c:v>29-Aug</c:v>
                      </c:pt>
                      <c:pt idx="4">
                        <c:v>22-Aug</c:v>
                      </c:pt>
                      <c:pt idx="5">
                        <c:v>15-Aug</c:v>
                      </c:pt>
                      <c:pt idx="6">
                        <c:v>8-Aug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Sheet1!$N$27:$T$27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0.79032258064516125</c:v>
                      </c:pt>
                      <c:pt idx="1">
                        <c:v>0.76136363636363635</c:v>
                      </c:pt>
                      <c:pt idx="2">
                        <c:v>0.80139372822299648</c:v>
                      </c:pt>
                      <c:pt idx="3">
                        <c:v>0.73255813953488369</c:v>
                      </c:pt>
                      <c:pt idx="4">
                        <c:v>0.80205655526992292</c:v>
                      </c:pt>
                      <c:pt idx="5">
                        <c:v>0.80450070323488043</c:v>
                      </c:pt>
                      <c:pt idx="6">
                        <c:v>0.82779827798277983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76E3-4FD0-A9B0-79E73D9266E3}"/>
                  </c:ext>
                </c:extLst>
              </c15:ser>
            </c15:filteredBarSeries>
          </c:ext>
        </c:extLst>
      </c:barChart>
      <c:catAx>
        <c:axId val="71071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724480"/>
        <c:crosses val="autoZero"/>
        <c:auto val="1"/>
        <c:lblAlgn val="ctr"/>
        <c:lblOffset val="100"/>
        <c:noMultiLvlLbl val="0"/>
      </c:catAx>
      <c:valAx>
        <c:axId val="71072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71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Other</a:t>
            </a:r>
            <a:r>
              <a:rPr lang="en-US" baseline="0"/>
              <a:t> Track Data - September-22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P1 - Critical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Sheet1!$A$3:$A$11</c:f>
              <c:strCache>
                <c:ptCount val="9"/>
                <c:pt idx="0">
                  <c:v>JG - Backup &amp; Storage</c:v>
                </c:pt>
                <c:pt idx="1">
                  <c:v>JG - Citrix</c:v>
                </c:pt>
                <c:pt idx="2">
                  <c:v>JG - Database</c:v>
                </c:pt>
                <c:pt idx="3">
                  <c:v>JG - Linux</c:v>
                </c:pt>
                <c:pt idx="4">
                  <c:v>JG - Monitoring</c:v>
                </c:pt>
                <c:pt idx="5">
                  <c:v>JG - Networks</c:v>
                </c:pt>
                <c:pt idx="6">
                  <c:v>JG - Patching &amp; Currency</c:v>
                </c:pt>
                <c:pt idx="7">
                  <c:v>JG - Wintel</c:v>
                </c:pt>
                <c:pt idx="8">
                  <c:v>JG - Workplace Tools</c:v>
                </c:pt>
              </c:strCache>
            </c:strRef>
          </c:cat>
          <c:val>
            <c:numRef>
              <c:f>Sheet1!$B$3:$B$11</c:f>
            </c:numRef>
          </c:val>
          <c:extLst>
            <c:ext xmlns:c16="http://schemas.microsoft.com/office/drawing/2014/chart" uri="{C3380CC4-5D6E-409C-BE32-E72D297353CC}">
              <c16:uniqueId val="{00000000-FC2D-445D-86C5-28F8FF611F4C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P2 - High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Sheet1!$A$3:$A$11</c:f>
              <c:strCache>
                <c:ptCount val="9"/>
                <c:pt idx="0">
                  <c:v>JG - Backup &amp; Storage</c:v>
                </c:pt>
                <c:pt idx="1">
                  <c:v>JG - Citrix</c:v>
                </c:pt>
                <c:pt idx="2">
                  <c:v>JG - Database</c:v>
                </c:pt>
                <c:pt idx="3">
                  <c:v>JG - Linux</c:v>
                </c:pt>
                <c:pt idx="4">
                  <c:v>JG - Monitoring</c:v>
                </c:pt>
                <c:pt idx="5">
                  <c:v>JG - Networks</c:v>
                </c:pt>
                <c:pt idx="6">
                  <c:v>JG - Patching &amp; Currency</c:v>
                </c:pt>
                <c:pt idx="7">
                  <c:v>JG - Wintel</c:v>
                </c:pt>
                <c:pt idx="8">
                  <c:v>JG - Workplace Tools</c:v>
                </c:pt>
              </c:strCache>
            </c:strRef>
          </c:cat>
          <c:val>
            <c:numRef>
              <c:f>Sheet1!$D$3:$D$11</c:f>
            </c:numRef>
          </c:val>
          <c:extLst>
            <c:ext xmlns:c16="http://schemas.microsoft.com/office/drawing/2014/chart" uri="{C3380CC4-5D6E-409C-BE32-E72D297353CC}">
              <c16:uniqueId val="{00000001-FC2D-445D-86C5-28F8FF611F4C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P3 - Moderate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Sheet1!$A$3:$A$11</c:f>
              <c:strCache>
                <c:ptCount val="9"/>
                <c:pt idx="0">
                  <c:v>JG - Backup &amp; Storage</c:v>
                </c:pt>
                <c:pt idx="1">
                  <c:v>JG - Citrix</c:v>
                </c:pt>
                <c:pt idx="2">
                  <c:v>JG - Database</c:v>
                </c:pt>
                <c:pt idx="3">
                  <c:v>JG - Linux</c:v>
                </c:pt>
                <c:pt idx="4">
                  <c:v>JG - Monitoring</c:v>
                </c:pt>
                <c:pt idx="5">
                  <c:v>JG - Networks</c:v>
                </c:pt>
                <c:pt idx="6">
                  <c:v>JG - Patching &amp; Currency</c:v>
                </c:pt>
                <c:pt idx="7">
                  <c:v>JG - Wintel</c:v>
                </c:pt>
                <c:pt idx="8">
                  <c:v>JG - Workplace Tools</c:v>
                </c:pt>
              </c:strCache>
            </c:strRef>
          </c:cat>
          <c:val>
            <c:numRef>
              <c:f>Sheet1!$F$3:$F$11</c:f>
              <c:numCache>
                <c:formatCode>General</c:formatCode>
                <c:ptCount val="9"/>
                <c:pt idx="0">
                  <c:v>3</c:v>
                </c:pt>
                <c:pt idx="1">
                  <c:v>11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13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D-445D-86C5-28F8FF611F4C}"/>
            </c:ext>
          </c:extLst>
        </c:ser>
        <c:ser>
          <c:idx val="6"/>
          <c:order val="6"/>
          <c:tx>
            <c:strRef>
              <c:f>Sheet1!$H$2</c:f>
              <c:strCache>
                <c:ptCount val="1"/>
                <c:pt idx="0">
                  <c:v>P4 - Low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Sheet1!$A$3:$A$11</c:f>
              <c:strCache>
                <c:ptCount val="9"/>
                <c:pt idx="0">
                  <c:v>JG - Backup &amp; Storage</c:v>
                </c:pt>
                <c:pt idx="1">
                  <c:v>JG - Citrix</c:v>
                </c:pt>
                <c:pt idx="2">
                  <c:v>JG - Database</c:v>
                </c:pt>
                <c:pt idx="3">
                  <c:v>JG - Linux</c:v>
                </c:pt>
                <c:pt idx="4">
                  <c:v>JG - Monitoring</c:v>
                </c:pt>
                <c:pt idx="5">
                  <c:v>JG - Networks</c:v>
                </c:pt>
                <c:pt idx="6">
                  <c:v>JG - Patching &amp; Currency</c:v>
                </c:pt>
                <c:pt idx="7">
                  <c:v>JG - Wintel</c:v>
                </c:pt>
                <c:pt idx="8">
                  <c:v>JG - Workplace Tools</c:v>
                </c:pt>
              </c:strCache>
            </c:strRef>
          </c:cat>
          <c:val>
            <c:numRef>
              <c:f>Sheet1!$H$3:$H$11</c:f>
              <c:numCache>
                <c:formatCode>General</c:formatCode>
                <c:ptCount val="9"/>
                <c:pt idx="0">
                  <c:v>36</c:v>
                </c:pt>
                <c:pt idx="1">
                  <c:v>22</c:v>
                </c:pt>
                <c:pt idx="2">
                  <c:v>12</c:v>
                </c:pt>
                <c:pt idx="3">
                  <c:v>0</c:v>
                </c:pt>
                <c:pt idx="4">
                  <c:v>1</c:v>
                </c:pt>
                <c:pt idx="5">
                  <c:v>15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D-445D-86C5-28F8FF611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38497184"/>
        <c:axId val="113847513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Sheet1!$C$2</c15:sqref>
                        </c15:formulaRef>
                      </c:ext>
                    </c:extLst>
                    <c:strCache>
                      <c:ptCount val="1"/>
                      <c:pt idx="0">
                        <c:v>P1- Percentage 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Sheet1!$A$3:$A$11</c15:sqref>
                        </c15:formulaRef>
                      </c:ext>
                    </c:extLst>
                    <c:strCache>
                      <c:ptCount val="9"/>
                      <c:pt idx="0">
                        <c:v>JG - Backup &amp; Storage</c:v>
                      </c:pt>
                      <c:pt idx="1">
                        <c:v>JG - Citrix</c:v>
                      </c:pt>
                      <c:pt idx="2">
                        <c:v>JG - Database</c:v>
                      </c:pt>
                      <c:pt idx="3">
                        <c:v>JG - Linux</c:v>
                      </c:pt>
                      <c:pt idx="4">
                        <c:v>JG - Monitoring</c:v>
                      </c:pt>
                      <c:pt idx="5">
                        <c:v>JG - Networks</c:v>
                      </c:pt>
                      <c:pt idx="6">
                        <c:v>JG - Patching &amp; Currency</c:v>
                      </c:pt>
                      <c:pt idx="7">
                        <c:v>JG - Wintel</c:v>
                      </c:pt>
                      <c:pt idx="8">
                        <c:v>JG - Workplace Tools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Sheet1!$C$3:$C$11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FC2D-445D-86C5-28F8FF611F4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</c15:sqref>
                        </c15:formulaRef>
                      </c:ext>
                    </c:extLst>
                    <c:strCache>
                      <c:ptCount val="1"/>
                      <c:pt idx="0">
                        <c:v>P2- Percentage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Sheet1!$A$3:$A$11</c15:sqref>
                        </c15:formulaRef>
                      </c:ext>
                    </c:extLst>
                    <c:strCache>
                      <c:ptCount val="9"/>
                      <c:pt idx="0">
                        <c:v>JG - Backup &amp; Storage</c:v>
                      </c:pt>
                      <c:pt idx="1">
                        <c:v>JG - Citrix</c:v>
                      </c:pt>
                      <c:pt idx="2">
                        <c:v>JG - Database</c:v>
                      </c:pt>
                      <c:pt idx="3">
                        <c:v>JG - Linux</c:v>
                      </c:pt>
                      <c:pt idx="4">
                        <c:v>JG - Monitoring</c:v>
                      </c:pt>
                      <c:pt idx="5">
                        <c:v>JG - Networks</c:v>
                      </c:pt>
                      <c:pt idx="6">
                        <c:v>JG - Patching &amp; Currency</c:v>
                      </c:pt>
                      <c:pt idx="7">
                        <c:v>JG - Wintel</c:v>
                      </c:pt>
                      <c:pt idx="8">
                        <c:v>JG - Workplace Tools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Sheet1!$E$3:$E$11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0.5</c:v>
                      </c:pt>
                      <c:pt idx="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C2D-445D-86C5-28F8FF611F4C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</c15:sqref>
                        </c15:formulaRef>
                      </c:ext>
                    </c:extLst>
                    <c:strCache>
                      <c:ptCount val="1"/>
                      <c:pt idx="0">
                        <c:v>P3- Percentage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Sheet1!$A$3:$A$11</c15:sqref>
                        </c15:formulaRef>
                      </c:ext>
                    </c:extLst>
                    <c:strCache>
                      <c:ptCount val="9"/>
                      <c:pt idx="0">
                        <c:v>JG - Backup &amp; Storage</c:v>
                      </c:pt>
                      <c:pt idx="1">
                        <c:v>JG - Citrix</c:v>
                      </c:pt>
                      <c:pt idx="2">
                        <c:v>JG - Database</c:v>
                      </c:pt>
                      <c:pt idx="3">
                        <c:v>JG - Linux</c:v>
                      </c:pt>
                      <c:pt idx="4">
                        <c:v>JG - Monitoring</c:v>
                      </c:pt>
                      <c:pt idx="5">
                        <c:v>JG - Networks</c:v>
                      </c:pt>
                      <c:pt idx="6">
                        <c:v>JG - Patching &amp; Currency</c:v>
                      </c:pt>
                      <c:pt idx="7">
                        <c:v>JG - Wintel</c:v>
                      </c:pt>
                      <c:pt idx="8">
                        <c:v>JG - Workplace Tools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Sheet1!$G$3:$G$11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0.01</c:v>
                      </c:pt>
                      <c:pt idx="1">
                        <c:v>0.30555555555555558</c:v>
                      </c:pt>
                      <c:pt idx="2">
                        <c:v>0.1388888888888889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0.3611111111111111</c:v>
                      </c:pt>
                      <c:pt idx="6">
                        <c:v>5.5555555555555552E-2</c:v>
                      </c:pt>
                      <c:pt idx="7">
                        <c:v>5.5555555555555552E-2</c:v>
                      </c:pt>
                      <c:pt idx="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C2D-445D-86C5-28F8FF611F4C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</c15:sqref>
                        </c15:formulaRef>
                      </c:ext>
                    </c:extLst>
                    <c:strCache>
                      <c:ptCount val="1"/>
                      <c:pt idx="0">
                        <c:v>P4- Percentage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Sheet1!$A$3:$A$11</c15:sqref>
                        </c15:formulaRef>
                      </c:ext>
                    </c:extLst>
                    <c:strCache>
                      <c:ptCount val="9"/>
                      <c:pt idx="0">
                        <c:v>JG - Backup &amp; Storage</c:v>
                      </c:pt>
                      <c:pt idx="1">
                        <c:v>JG - Citrix</c:v>
                      </c:pt>
                      <c:pt idx="2">
                        <c:v>JG - Database</c:v>
                      </c:pt>
                      <c:pt idx="3">
                        <c:v>JG - Linux</c:v>
                      </c:pt>
                      <c:pt idx="4">
                        <c:v>JG - Monitoring</c:v>
                      </c:pt>
                      <c:pt idx="5">
                        <c:v>JG - Networks</c:v>
                      </c:pt>
                      <c:pt idx="6">
                        <c:v>JG - Patching &amp; Currency</c:v>
                      </c:pt>
                      <c:pt idx="7">
                        <c:v>JG - Wintel</c:v>
                      </c:pt>
                      <c:pt idx="8">
                        <c:v>JG - Workplace Tools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Sheet1!$I$3:$I$11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0.41379310344827586</c:v>
                      </c:pt>
                      <c:pt idx="1">
                        <c:v>0.25287356321839083</c:v>
                      </c:pt>
                      <c:pt idx="2">
                        <c:v>0.13793103448275862</c:v>
                      </c:pt>
                      <c:pt idx="3">
                        <c:v>0</c:v>
                      </c:pt>
                      <c:pt idx="4">
                        <c:v>1.1494252873563218E-2</c:v>
                      </c:pt>
                      <c:pt idx="5">
                        <c:v>0.17241379310344829</c:v>
                      </c:pt>
                      <c:pt idx="6">
                        <c:v>0</c:v>
                      </c:pt>
                      <c:pt idx="7">
                        <c:v>1.1494252873563218E-2</c:v>
                      </c:pt>
                      <c:pt idx="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C2D-445D-86C5-28F8FF611F4C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</c15:sqref>
                        </c15:formulaRef>
                      </c:ext>
                    </c:extLst>
                    <c:strCache>
                      <c:ptCount val="1"/>
                      <c:pt idx="0">
                        <c:v>Grand Total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Sheet1!$A$3:$A$11</c15:sqref>
                        </c15:formulaRef>
                      </c:ext>
                    </c:extLst>
                    <c:strCache>
                      <c:ptCount val="9"/>
                      <c:pt idx="0">
                        <c:v>JG - Backup &amp; Storage</c:v>
                      </c:pt>
                      <c:pt idx="1">
                        <c:v>JG - Citrix</c:v>
                      </c:pt>
                      <c:pt idx="2">
                        <c:v>JG - Database</c:v>
                      </c:pt>
                      <c:pt idx="3">
                        <c:v>JG - Linux</c:v>
                      </c:pt>
                      <c:pt idx="4">
                        <c:v>JG - Monitoring</c:v>
                      </c:pt>
                      <c:pt idx="5">
                        <c:v>JG - Networks</c:v>
                      </c:pt>
                      <c:pt idx="6">
                        <c:v>JG - Patching &amp; Currency</c:v>
                      </c:pt>
                      <c:pt idx="7">
                        <c:v>JG - Wintel</c:v>
                      </c:pt>
                      <c:pt idx="8">
                        <c:v>JG - Workplace Tools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Sheet1!$J$3:$J$11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39</c:v>
                      </c:pt>
                      <c:pt idx="1">
                        <c:v>34</c:v>
                      </c:pt>
                      <c:pt idx="2">
                        <c:v>17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28</c:v>
                      </c:pt>
                      <c:pt idx="6">
                        <c:v>2</c:v>
                      </c:pt>
                      <c:pt idx="7">
                        <c:v>4</c:v>
                      </c:pt>
                      <c:pt idx="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C2D-445D-86C5-28F8FF611F4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</c15:sqref>
                        </c15:formulaRef>
                      </c:ext>
                    </c:extLst>
                    <c:strCache>
                      <c:ptCount val="1"/>
                      <c:pt idx="0">
                        <c:v>Total Percentage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Sheet1!$A$3:$A$11</c15:sqref>
                        </c15:formulaRef>
                      </c:ext>
                    </c:extLst>
                    <c:strCache>
                      <c:ptCount val="9"/>
                      <c:pt idx="0">
                        <c:v>JG - Backup &amp; Storage</c:v>
                      </c:pt>
                      <c:pt idx="1">
                        <c:v>JG - Citrix</c:v>
                      </c:pt>
                      <c:pt idx="2">
                        <c:v>JG - Database</c:v>
                      </c:pt>
                      <c:pt idx="3">
                        <c:v>JG - Linux</c:v>
                      </c:pt>
                      <c:pt idx="4">
                        <c:v>JG - Monitoring</c:v>
                      </c:pt>
                      <c:pt idx="5">
                        <c:v>JG - Networks</c:v>
                      </c:pt>
                      <c:pt idx="6">
                        <c:v>JG - Patching &amp; Currency</c:v>
                      </c:pt>
                      <c:pt idx="7">
                        <c:v>JG - Wintel</c:v>
                      </c:pt>
                      <c:pt idx="8">
                        <c:v>JG - Workplace Tools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Sheet1!$K$3:$K$11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0.312</c:v>
                      </c:pt>
                      <c:pt idx="1">
                        <c:v>0.27200000000000002</c:v>
                      </c:pt>
                      <c:pt idx="2">
                        <c:v>0.13600000000000001</c:v>
                      </c:pt>
                      <c:pt idx="3">
                        <c:v>0</c:v>
                      </c:pt>
                      <c:pt idx="4">
                        <c:v>8.0000000000000002E-3</c:v>
                      </c:pt>
                      <c:pt idx="5">
                        <c:v>0.224</c:v>
                      </c:pt>
                      <c:pt idx="6">
                        <c:v>1.6E-2</c:v>
                      </c:pt>
                      <c:pt idx="7">
                        <c:v>3.2000000000000001E-2</c:v>
                      </c:pt>
                      <c:pt idx="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C2D-445D-86C5-28F8FF611F4C}"/>
                  </c:ext>
                </c:extLst>
              </c15:ser>
            </c15:filteredBarSeries>
          </c:ext>
        </c:extLst>
      </c:barChart>
      <c:catAx>
        <c:axId val="113849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138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475136"/>
        <c:crosses val="autoZero"/>
        <c:auto val="1"/>
        <c:lblAlgn val="ctr"/>
        <c:lblOffset val="100"/>
        <c:noMultiLvlLbl val="0"/>
      </c:catAx>
      <c:valAx>
        <c:axId val="113847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49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Percentage - September-22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Sheet1!$B$15</c:f>
              <c:strCache>
                <c:ptCount val="1"/>
                <c:pt idx="0">
                  <c:v>Total Percentage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Sheet1!$A$16:$A$25</c:f>
              <c:strCache>
                <c:ptCount val="9"/>
                <c:pt idx="0">
                  <c:v>JG - Backup &amp; Storage</c:v>
                </c:pt>
                <c:pt idx="1">
                  <c:v>JG - Citrix</c:v>
                </c:pt>
                <c:pt idx="2">
                  <c:v>JG - Database</c:v>
                </c:pt>
                <c:pt idx="3">
                  <c:v>JG - Linux</c:v>
                </c:pt>
                <c:pt idx="4">
                  <c:v>JG - Monitoring</c:v>
                </c:pt>
                <c:pt idx="5">
                  <c:v>JG - Networks</c:v>
                </c:pt>
                <c:pt idx="6">
                  <c:v>JG - Patching &amp; Currency</c:v>
                </c:pt>
                <c:pt idx="7">
                  <c:v>JG - Wintel</c:v>
                </c:pt>
                <c:pt idx="8">
                  <c:v>JG - Workplace Tools</c:v>
                </c:pt>
              </c:strCache>
            </c:strRef>
          </c:cat>
          <c:val>
            <c:numRef>
              <c:f>Sheet1!$B$16:$B$25</c:f>
            </c:numRef>
          </c:val>
          <c:extLst>
            <c:ext xmlns:c16="http://schemas.microsoft.com/office/drawing/2014/chart" uri="{C3380CC4-5D6E-409C-BE32-E72D297353CC}">
              <c16:uniqueId val="{00000014-13CF-470E-A64B-2E0DC98CC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35</xdr:row>
      <xdr:rowOff>116417</xdr:rowOff>
    </xdr:from>
    <xdr:to>
      <xdr:col>13</xdr:col>
      <xdr:colOff>296333</xdr:colOff>
      <xdr:row>54</xdr:row>
      <xdr:rowOff>66675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4CDAFD10-AAF0-4C2D-B99F-211EB4C098E4}"/>
            </a:ext>
          </a:extLst>
        </xdr:cNvPr>
        <xdr:cNvSpPr/>
      </xdr:nvSpPr>
      <xdr:spPr>
        <a:xfrm>
          <a:off x="57150" y="6783917"/>
          <a:ext cx="12240683" cy="356975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47625</xdr:colOff>
      <xdr:row>18</xdr:row>
      <xdr:rowOff>95250</xdr:rowOff>
    </xdr:from>
    <xdr:to>
      <xdr:col>13</xdr:col>
      <xdr:colOff>211667</xdr:colOff>
      <xdr:row>33</xdr:row>
      <xdr:rowOff>114300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4C6E148C-185A-482B-9549-D4BCC9D58459}"/>
            </a:ext>
          </a:extLst>
        </xdr:cNvPr>
        <xdr:cNvSpPr/>
      </xdr:nvSpPr>
      <xdr:spPr>
        <a:xfrm>
          <a:off x="47625" y="3524250"/>
          <a:ext cx="12165542" cy="2876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28575</xdr:colOff>
      <xdr:row>0</xdr:row>
      <xdr:rowOff>38100</xdr:rowOff>
    </xdr:from>
    <xdr:to>
      <xdr:col>13</xdr:col>
      <xdr:colOff>85725</xdr:colOff>
      <xdr:row>15</xdr:row>
      <xdr:rowOff>180976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AB2F7331-4ACE-4F24-A470-3D4CB17C106D}"/>
            </a:ext>
          </a:extLst>
        </xdr:cNvPr>
        <xdr:cNvSpPr/>
      </xdr:nvSpPr>
      <xdr:spPr>
        <a:xfrm>
          <a:off x="28575" y="38100"/>
          <a:ext cx="12049125" cy="30003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133351</xdr:colOff>
      <xdr:row>0</xdr:row>
      <xdr:rowOff>114300</xdr:rowOff>
    </xdr:from>
    <xdr:to>
      <xdr:col>13</xdr:col>
      <xdr:colOff>28576</xdr:colOff>
      <xdr:row>15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F44FB3-0EFB-4792-BFC4-ECED148AC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18</xdr:row>
      <xdr:rowOff>137583</xdr:rowOff>
    </xdr:from>
    <xdr:to>
      <xdr:col>13</xdr:col>
      <xdr:colOff>169333</xdr:colOff>
      <xdr:row>33</xdr:row>
      <xdr:rowOff>73025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0CC8C4-C6FE-4F8F-8D5F-8BFDB01512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0</xdr:colOff>
      <xdr:row>0</xdr:row>
      <xdr:rowOff>0</xdr:rowOff>
    </xdr:from>
    <xdr:ext cx="6515100" cy="135255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D4448B8-0F5C-5B88-9790-561ABDFF4426}"/>
            </a:ext>
          </a:extLst>
        </xdr:cNvPr>
        <xdr:cNvSpPr txBox="1"/>
      </xdr:nvSpPr>
      <xdr:spPr>
        <a:xfrm>
          <a:off x="0" y="0"/>
          <a:ext cx="6515100" cy="13525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sz="1100"/>
        </a:p>
      </xdr:txBody>
    </xdr:sp>
    <xdr:clientData/>
  </xdr:oneCellAnchor>
  <xdr:twoCellAnchor>
    <xdr:from>
      <xdr:col>0</xdr:col>
      <xdr:colOff>104776</xdr:colOff>
      <xdr:row>35</xdr:row>
      <xdr:rowOff>148167</xdr:rowOff>
    </xdr:from>
    <xdr:to>
      <xdr:col>13</xdr:col>
      <xdr:colOff>264584</xdr:colOff>
      <xdr:row>53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9D2ABB-3B1F-48A8-9EAD-29FA8D75A8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O7:P8" totalsRowShown="0" headerRowDxfId="6" dataDxfId="4" headerRowBorderDxfId="5" tableBorderDxfId="3" totalsRowBorderDxfId="2">
  <autoFilter ref="O7:P8"/>
  <tableColumns count="2">
    <tableColumn id="1" name="Month" dataDxfId="1"/>
    <tableColumn id="2" name="Total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abSelected="1" zoomScale="90" zoomScaleNormal="90" workbookViewId="0">
      <selection activeCell="D2" sqref="D1:D1048576"/>
    </sheetView>
  </sheetViews>
  <sheetFormatPr defaultRowHeight="15" x14ac:dyDescent="0.25"/>
  <cols>
    <col min="1" max="1" width="33.140625" bestFit="1" customWidth="1"/>
    <col min="2" max="2" width="16" hidden="1" customWidth="1"/>
    <col min="3" max="3" width="14.85546875" bestFit="1" customWidth="1"/>
    <col min="4" max="4" width="8.7109375" hidden="1" customWidth="1"/>
    <col min="5" max="5" width="14.42578125" bestFit="1" customWidth="1"/>
    <col min="6" max="6" width="13.7109375" bestFit="1" customWidth="1"/>
    <col min="7" max="7" width="14.42578125" bestFit="1" customWidth="1"/>
    <col min="8" max="8" width="8.5703125" bestFit="1" customWidth="1"/>
    <col min="9" max="9" width="14.42578125" bestFit="1" customWidth="1"/>
    <col min="10" max="10" width="11.28515625" bestFit="1" customWidth="1"/>
    <col min="11" max="11" width="16" bestFit="1" customWidth="1"/>
    <col min="12" max="12" width="9.140625" hidden="1" customWidth="1"/>
    <col min="13" max="13" width="30.42578125" customWidth="1"/>
    <col min="14" max="14" width="17.5703125" customWidth="1"/>
    <col min="15" max="20" width="12.42578125" customWidth="1"/>
  </cols>
  <sheetData>
    <row r="1" spans="1:11" x14ac:dyDescent="0.25">
      <c r="A1" s="29" t="s">
        <v>34</v>
      </c>
      <c r="B1" s="29"/>
      <c r="C1" s="29"/>
      <c r="D1" s="29"/>
      <c r="E1" s="29"/>
      <c r="F1" s="29"/>
      <c r="G1" s="29"/>
      <c r="H1" s="29"/>
      <c r="I1" s="29"/>
      <c r="J1" s="29"/>
      <c r="K1" s="29"/>
    </row>
    <row r="2" spans="1:11" x14ac:dyDescent="0.25">
      <c r="A2" s="16" t="s">
        <v>0</v>
      </c>
      <c r="B2" s="2" t="s">
        <v>1</v>
      </c>
      <c r="C2" s="2" t="s">
        <v>27</v>
      </c>
      <c r="D2" s="2" t="s">
        <v>2</v>
      </c>
      <c r="E2" s="2" t="s">
        <v>29</v>
      </c>
      <c r="F2" s="2" t="s">
        <v>3</v>
      </c>
      <c r="G2" s="2" t="s">
        <v>30</v>
      </c>
      <c r="H2" s="2" t="s">
        <v>4</v>
      </c>
      <c r="I2" s="2" t="s">
        <v>31</v>
      </c>
      <c r="J2" s="2" t="s">
        <v>5</v>
      </c>
      <c r="K2" s="2" t="s">
        <v>6</v>
      </c>
    </row>
    <row r="3" spans="1:11" x14ac:dyDescent="0.25">
      <c r="A3" s="3" t="s">
        <v>7</v>
      </c>
      <c r="B3" s="24">
        <v>0</v>
      </c>
      <c r="C3" s="24">
        <v>0</v>
      </c>
      <c r="D3" s="22">
        <v>0</v>
      </c>
      <c r="E3" s="23">
        <f>D3/D12</f>
        <v>0</v>
      </c>
      <c r="F3" s="5">
        <v>3</v>
      </c>
      <c r="G3" s="4">
        <v>0.01</v>
      </c>
      <c r="H3" s="6">
        <v>36</v>
      </c>
      <c r="I3" s="7">
        <f>H3/H12</f>
        <v>0.41379310344827586</v>
      </c>
      <c r="J3" s="25">
        <v>39</v>
      </c>
      <c r="K3" s="8">
        <f>J3/J12</f>
        <v>0.312</v>
      </c>
    </row>
    <row r="4" spans="1:11" x14ac:dyDescent="0.25">
      <c r="A4" s="3" t="s">
        <v>8</v>
      </c>
      <c r="B4" s="24">
        <v>0</v>
      </c>
      <c r="C4" s="24">
        <v>0</v>
      </c>
      <c r="D4" s="22">
        <v>1</v>
      </c>
      <c r="E4" s="23">
        <f>D4/D12</f>
        <v>0.5</v>
      </c>
      <c r="F4" s="5">
        <v>11</v>
      </c>
      <c r="G4" s="4">
        <f>F4/F12</f>
        <v>0.30555555555555558</v>
      </c>
      <c r="H4" s="6">
        <v>22</v>
      </c>
      <c r="I4" s="7">
        <f>H4/H12</f>
        <v>0.25287356321839083</v>
      </c>
      <c r="J4" s="25">
        <v>34</v>
      </c>
      <c r="K4" s="8">
        <f>J4/J12</f>
        <v>0.27200000000000002</v>
      </c>
    </row>
    <row r="5" spans="1:11" x14ac:dyDescent="0.25">
      <c r="A5" s="3" t="s">
        <v>21</v>
      </c>
      <c r="B5" s="24">
        <v>0</v>
      </c>
      <c r="C5" s="24">
        <v>0</v>
      </c>
      <c r="D5" s="22">
        <v>0</v>
      </c>
      <c r="E5" s="23">
        <f>D5/D12</f>
        <v>0</v>
      </c>
      <c r="F5" s="5">
        <v>5</v>
      </c>
      <c r="G5" s="4">
        <f>F5/F12</f>
        <v>0.1388888888888889</v>
      </c>
      <c r="H5" s="6">
        <v>12</v>
      </c>
      <c r="I5" s="7">
        <f>H5/H12</f>
        <v>0.13793103448275862</v>
      </c>
      <c r="J5" s="25">
        <v>17</v>
      </c>
      <c r="K5" s="8">
        <f>J5/J12</f>
        <v>0.13600000000000001</v>
      </c>
    </row>
    <row r="6" spans="1:11" x14ac:dyDescent="0.25">
      <c r="A6" s="3" t="s">
        <v>9</v>
      </c>
      <c r="B6" s="24">
        <v>0</v>
      </c>
      <c r="C6" s="24">
        <v>0</v>
      </c>
      <c r="D6" s="22">
        <v>0</v>
      </c>
      <c r="E6" s="23">
        <f>D6/D12</f>
        <v>0</v>
      </c>
      <c r="F6" s="5">
        <v>0</v>
      </c>
      <c r="G6" s="4">
        <f>F6/F12</f>
        <v>0</v>
      </c>
      <c r="H6" s="6">
        <v>0</v>
      </c>
      <c r="I6" s="7">
        <f>H6/H12</f>
        <v>0</v>
      </c>
      <c r="J6" s="25">
        <v>0</v>
      </c>
      <c r="K6" s="8">
        <f>J6/J12</f>
        <v>0</v>
      </c>
    </row>
    <row r="7" spans="1:11" x14ac:dyDescent="0.25">
      <c r="A7" s="3" t="s">
        <v>24</v>
      </c>
      <c r="B7" s="24">
        <v>0</v>
      </c>
      <c r="C7" s="24">
        <v>0</v>
      </c>
      <c r="D7" s="22">
        <v>0</v>
      </c>
      <c r="E7" s="23">
        <f>D7/D12</f>
        <v>0</v>
      </c>
      <c r="F7" s="5">
        <v>0</v>
      </c>
      <c r="G7" s="4">
        <f>F7/F12</f>
        <v>0</v>
      </c>
      <c r="H7" s="6">
        <v>1</v>
      </c>
      <c r="I7" s="7">
        <f>H7/H12</f>
        <v>1.1494252873563218E-2</v>
      </c>
      <c r="J7" s="25">
        <v>1</v>
      </c>
      <c r="K7" s="8">
        <f>J7/J12</f>
        <v>8.0000000000000002E-3</v>
      </c>
    </row>
    <row r="8" spans="1:11" x14ac:dyDescent="0.25">
      <c r="A8" s="3" t="s">
        <v>22</v>
      </c>
      <c r="B8" s="24">
        <v>0</v>
      </c>
      <c r="C8" s="24">
        <v>0</v>
      </c>
      <c r="D8" s="22">
        <v>0</v>
      </c>
      <c r="E8" s="23">
        <f>D8/D12</f>
        <v>0</v>
      </c>
      <c r="F8" s="5">
        <v>13</v>
      </c>
      <c r="G8" s="4">
        <f>F8/F12</f>
        <v>0.3611111111111111</v>
      </c>
      <c r="H8" s="6">
        <v>15</v>
      </c>
      <c r="I8" s="7">
        <f>H8/H12</f>
        <v>0.17241379310344829</v>
      </c>
      <c r="J8" s="25">
        <v>28</v>
      </c>
      <c r="K8" s="8">
        <f>J8/J12</f>
        <v>0.224</v>
      </c>
    </row>
    <row r="9" spans="1:11" x14ac:dyDescent="0.25">
      <c r="A9" s="3" t="s">
        <v>28</v>
      </c>
      <c r="B9" s="24">
        <v>0</v>
      </c>
      <c r="C9" s="24">
        <v>0</v>
      </c>
      <c r="D9" s="22">
        <v>0</v>
      </c>
      <c r="E9" s="23">
        <f>D9/D12</f>
        <v>0</v>
      </c>
      <c r="F9" s="5">
        <v>2</v>
      </c>
      <c r="G9" s="4">
        <f>F9/F12</f>
        <v>5.5555555555555552E-2</v>
      </c>
      <c r="H9" s="6">
        <v>0</v>
      </c>
      <c r="I9" s="7">
        <f>H9/H12</f>
        <v>0</v>
      </c>
      <c r="J9" s="25">
        <v>2</v>
      </c>
      <c r="K9" s="8">
        <f>J9/J12</f>
        <v>1.6E-2</v>
      </c>
    </row>
    <row r="10" spans="1:11" x14ac:dyDescent="0.25">
      <c r="A10" s="3" t="s">
        <v>25</v>
      </c>
      <c r="B10" s="24">
        <v>0</v>
      </c>
      <c r="C10" s="24">
        <v>0</v>
      </c>
      <c r="D10" s="22">
        <v>1</v>
      </c>
      <c r="E10" s="23">
        <f>D10/D12</f>
        <v>0.5</v>
      </c>
      <c r="F10" s="5">
        <v>2</v>
      </c>
      <c r="G10" s="4">
        <f>F10/F12</f>
        <v>5.5555555555555552E-2</v>
      </c>
      <c r="H10" s="6">
        <v>1</v>
      </c>
      <c r="I10" s="7">
        <f>H10/H12</f>
        <v>1.1494252873563218E-2</v>
      </c>
      <c r="J10" s="25">
        <v>4</v>
      </c>
      <c r="K10" s="8">
        <f>J10/J12</f>
        <v>3.2000000000000001E-2</v>
      </c>
    </row>
    <row r="11" spans="1:11" x14ac:dyDescent="0.25">
      <c r="A11" s="3" t="s">
        <v>23</v>
      </c>
      <c r="B11" s="24">
        <v>0</v>
      </c>
      <c r="C11" s="24">
        <v>0</v>
      </c>
      <c r="D11" s="22">
        <v>0</v>
      </c>
      <c r="E11" s="23">
        <f>D11/D12</f>
        <v>0</v>
      </c>
      <c r="F11" s="5">
        <v>0</v>
      </c>
      <c r="G11" s="4">
        <f>F11/F12</f>
        <v>0</v>
      </c>
      <c r="H11" s="6">
        <v>0</v>
      </c>
      <c r="I11" s="7">
        <f>H11/H12</f>
        <v>0</v>
      </c>
      <c r="J11" s="25">
        <v>0</v>
      </c>
      <c r="K11" s="8">
        <f>J11/J12</f>
        <v>0</v>
      </c>
    </row>
    <row r="12" spans="1:11" x14ac:dyDescent="0.25">
      <c r="A12" s="1" t="s">
        <v>5</v>
      </c>
      <c r="B12" s="2">
        <v>0</v>
      </c>
      <c r="C12" s="2">
        <v>0</v>
      </c>
      <c r="D12" s="2">
        <f>SUM(D3:D11)</f>
        <v>2</v>
      </c>
      <c r="E12" s="9">
        <v>1</v>
      </c>
      <c r="F12" s="2">
        <f>SUM(F3:F11)</f>
        <v>36</v>
      </c>
      <c r="G12" s="9">
        <v>1</v>
      </c>
      <c r="H12" s="2">
        <f>SUM(H3:H11)</f>
        <v>87</v>
      </c>
      <c r="I12" s="9">
        <v>1</v>
      </c>
      <c r="J12" s="2">
        <f>SUM(J3:J11)</f>
        <v>125</v>
      </c>
      <c r="K12" s="9">
        <v>1</v>
      </c>
    </row>
    <row r="15" spans="1:11" x14ac:dyDescent="0.25">
      <c r="A15" s="1" t="s">
        <v>0</v>
      </c>
      <c r="B15" s="2" t="s">
        <v>6</v>
      </c>
    </row>
    <row r="16" spans="1:11" x14ac:dyDescent="0.25">
      <c r="A16" s="3" t="s">
        <v>7</v>
      </c>
      <c r="B16" s="8">
        <v>0.31</v>
      </c>
    </row>
    <row r="17" spans="1:20" x14ac:dyDescent="0.25">
      <c r="A17" s="3" t="s">
        <v>8</v>
      </c>
      <c r="B17" s="8">
        <v>0.27</v>
      </c>
      <c r="M17" s="30" t="s">
        <v>32</v>
      </c>
      <c r="N17" s="30"/>
      <c r="O17" s="30"/>
      <c r="P17" s="30"/>
      <c r="Q17" s="30"/>
      <c r="R17" s="30"/>
      <c r="S17" s="30"/>
      <c r="T17" s="30"/>
    </row>
    <row r="18" spans="1:20" ht="18.75" x14ac:dyDescent="0.3">
      <c r="A18" s="3" t="s">
        <v>21</v>
      </c>
      <c r="B18" s="8">
        <v>0.14000000000000001</v>
      </c>
      <c r="M18" s="20"/>
      <c r="N18" s="20" t="s">
        <v>33</v>
      </c>
      <c r="O18" s="17">
        <v>44816</v>
      </c>
      <c r="P18" s="26">
        <v>44809</v>
      </c>
      <c r="Q18" s="17">
        <v>44802</v>
      </c>
      <c r="R18" s="17">
        <v>44795</v>
      </c>
      <c r="S18" s="17">
        <v>44788</v>
      </c>
      <c r="T18" s="17">
        <v>44781</v>
      </c>
    </row>
    <row r="19" spans="1:20" ht="18.75" x14ac:dyDescent="0.25">
      <c r="A19" s="3" t="s">
        <v>9</v>
      </c>
      <c r="B19" s="8">
        <v>0</v>
      </c>
      <c r="M19" s="15" t="s">
        <v>10</v>
      </c>
      <c r="N19" s="15">
        <v>72</v>
      </c>
      <c r="O19" s="15">
        <v>148</v>
      </c>
      <c r="P19" s="27">
        <v>90</v>
      </c>
      <c r="Q19" s="15">
        <v>123</v>
      </c>
      <c r="R19" s="15">
        <v>181</v>
      </c>
      <c r="S19" s="15">
        <v>339</v>
      </c>
      <c r="T19" s="15">
        <v>411</v>
      </c>
    </row>
    <row r="20" spans="1:20" ht="18.75" x14ac:dyDescent="0.25">
      <c r="A20" s="3" t="s">
        <v>24</v>
      </c>
      <c r="B20" s="8">
        <v>0.01</v>
      </c>
      <c r="M20" s="15" t="s">
        <v>11</v>
      </c>
      <c r="N20" s="15">
        <v>59</v>
      </c>
      <c r="O20" s="15">
        <v>125</v>
      </c>
      <c r="P20" s="27">
        <v>73</v>
      </c>
      <c r="Q20" s="15">
        <v>101</v>
      </c>
      <c r="R20" s="15">
        <v>146</v>
      </c>
      <c r="S20" s="15">
        <v>291</v>
      </c>
      <c r="T20" s="15">
        <v>365</v>
      </c>
    </row>
    <row r="21" spans="1:20" ht="18.75" x14ac:dyDescent="0.25">
      <c r="A21" s="3" t="s">
        <v>22</v>
      </c>
      <c r="B21" s="8">
        <v>0.22</v>
      </c>
      <c r="M21" s="21" t="s">
        <v>12</v>
      </c>
      <c r="N21" s="14">
        <f>N20/N19</f>
        <v>0.81944444444444442</v>
      </c>
      <c r="O21" s="14">
        <f t="shared" ref="O21" si="0">O20/O19</f>
        <v>0.84459459459459463</v>
      </c>
      <c r="P21" s="28">
        <f t="shared" ref="P21" si="1">P20/P19</f>
        <v>0.81111111111111112</v>
      </c>
      <c r="Q21" s="14">
        <f t="shared" ref="Q21:S21" si="2">Q20/Q19</f>
        <v>0.82113821138211385</v>
      </c>
      <c r="R21" s="14">
        <f t="shared" si="2"/>
        <v>0.8066298342541437</v>
      </c>
      <c r="S21" s="14">
        <f t="shared" si="2"/>
        <v>0.8584070796460177</v>
      </c>
      <c r="T21" s="14">
        <f t="shared" ref="T21" si="3">T20/T19</f>
        <v>0.88807785888077861</v>
      </c>
    </row>
    <row r="22" spans="1:20" ht="18.75" x14ac:dyDescent="0.25">
      <c r="A22" s="3" t="s">
        <v>28</v>
      </c>
      <c r="B22" s="8">
        <v>0.02</v>
      </c>
      <c r="M22" s="15" t="s">
        <v>13</v>
      </c>
      <c r="N22" s="15">
        <v>114</v>
      </c>
      <c r="O22" s="15">
        <v>204</v>
      </c>
      <c r="P22" s="27">
        <v>196</v>
      </c>
      <c r="Q22" s="15">
        <v>221</v>
      </c>
      <c r="R22" s="15">
        <v>208</v>
      </c>
      <c r="S22" s="15">
        <v>372</v>
      </c>
      <c r="T22" s="15">
        <v>402</v>
      </c>
    </row>
    <row r="23" spans="1:20" ht="18.75" x14ac:dyDescent="0.25">
      <c r="A23" s="3" t="s">
        <v>25</v>
      </c>
      <c r="B23" s="8">
        <v>0.03</v>
      </c>
      <c r="M23" s="15" t="s">
        <v>14</v>
      </c>
      <c r="N23" s="15">
        <v>88</v>
      </c>
      <c r="O23" s="15">
        <v>143</v>
      </c>
      <c r="P23" s="27">
        <v>157</v>
      </c>
      <c r="Q23" s="15">
        <v>151</v>
      </c>
      <c r="R23" s="15">
        <v>166</v>
      </c>
      <c r="S23" s="15">
        <v>281</v>
      </c>
      <c r="T23" s="15">
        <v>308</v>
      </c>
    </row>
    <row r="24" spans="1:20" ht="18.75" x14ac:dyDescent="0.3">
      <c r="A24" s="3" t="s">
        <v>23</v>
      </c>
      <c r="B24" s="8">
        <v>0</v>
      </c>
      <c r="M24" s="21" t="s">
        <v>15</v>
      </c>
      <c r="N24" s="14">
        <f t="shared" ref="N24" si="4">N23/N22</f>
        <v>0.77192982456140347</v>
      </c>
      <c r="O24" s="19">
        <f t="shared" ref="O24" si="5">O23/O22</f>
        <v>0.7009803921568627</v>
      </c>
      <c r="P24" s="14">
        <f t="shared" ref="P24" si="6">P23/P22</f>
        <v>0.80102040816326525</v>
      </c>
      <c r="Q24" s="18">
        <f>Q23/Q22</f>
        <v>0.68325791855203621</v>
      </c>
      <c r="R24" s="14">
        <f t="shared" ref="R24:S24" si="7">R23/R22</f>
        <v>0.79807692307692313</v>
      </c>
      <c r="S24" s="14">
        <f t="shared" si="7"/>
        <v>0.7553763440860215</v>
      </c>
      <c r="T24" s="14">
        <f t="shared" ref="T24" si="8">T23/T22</f>
        <v>0.76616915422885568</v>
      </c>
    </row>
    <row r="25" spans="1:20" ht="18.75" x14ac:dyDescent="0.25">
      <c r="A25" s="3"/>
      <c r="B25" s="8"/>
      <c r="M25" s="15" t="s">
        <v>16</v>
      </c>
      <c r="N25" s="15">
        <v>186</v>
      </c>
      <c r="O25" s="15">
        <v>352</v>
      </c>
      <c r="P25" s="27">
        <v>287</v>
      </c>
      <c r="Q25" s="15">
        <v>344</v>
      </c>
      <c r="R25" s="15">
        <v>389</v>
      </c>
      <c r="S25" s="15">
        <v>711</v>
      </c>
      <c r="T25" s="15">
        <v>813</v>
      </c>
    </row>
    <row r="26" spans="1:20" ht="18.75" x14ac:dyDescent="0.25">
      <c r="B26" s="9">
        <v>1</v>
      </c>
      <c r="M26" s="15" t="s">
        <v>17</v>
      </c>
      <c r="N26" s="15">
        <v>147</v>
      </c>
      <c r="O26" s="15">
        <v>268</v>
      </c>
      <c r="P26" s="27">
        <v>230</v>
      </c>
      <c r="Q26" s="15">
        <v>252</v>
      </c>
      <c r="R26" s="15">
        <v>312</v>
      </c>
      <c r="S26" s="15">
        <v>572</v>
      </c>
      <c r="T26" s="15">
        <v>673</v>
      </c>
    </row>
    <row r="27" spans="1:20" ht="18.75" x14ac:dyDescent="0.25">
      <c r="M27" s="21" t="s">
        <v>18</v>
      </c>
      <c r="N27" s="14">
        <f t="shared" ref="N27" si="9">N26/N25</f>
        <v>0.79032258064516125</v>
      </c>
      <c r="O27" s="14">
        <f t="shared" ref="O27" si="10">O26/O25</f>
        <v>0.76136363636363635</v>
      </c>
      <c r="P27" s="28">
        <f t="shared" ref="P27" si="11">P26/P25</f>
        <v>0.80139372822299648</v>
      </c>
      <c r="Q27" s="19">
        <f t="shared" ref="Q27:S27" si="12">Q26/Q25</f>
        <v>0.73255813953488369</v>
      </c>
      <c r="R27" s="14">
        <f t="shared" si="12"/>
        <v>0.80205655526992292</v>
      </c>
      <c r="S27" s="14">
        <f t="shared" si="12"/>
        <v>0.80450070323488043</v>
      </c>
      <c r="T27" s="14">
        <f t="shared" ref="T27" si="13">T26/T25</f>
        <v>0.82779827798277983</v>
      </c>
    </row>
  </sheetData>
  <mergeCells count="2">
    <mergeCell ref="A1:K1"/>
    <mergeCell ref="M17:T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P68"/>
  <sheetViews>
    <sheetView topLeftCell="A31" zoomScale="70" zoomScaleNormal="70" workbookViewId="0">
      <selection activeCell="S52" sqref="S52"/>
    </sheetView>
  </sheetViews>
  <sheetFormatPr defaultRowHeight="15" x14ac:dyDescent="0.25"/>
  <cols>
    <col min="2" max="2" width="35" bestFit="1" customWidth="1"/>
    <col min="3" max="3" width="10.85546875" bestFit="1" customWidth="1"/>
    <col min="4" max="4" width="14" bestFit="1" customWidth="1"/>
    <col min="5" max="5" width="8.7109375" bestFit="1" customWidth="1"/>
    <col min="6" max="6" width="14.42578125" bestFit="1" customWidth="1"/>
    <col min="7" max="7" width="13.7109375" bestFit="1" customWidth="1"/>
    <col min="8" max="8" width="14" bestFit="1" customWidth="1"/>
    <col min="10" max="10" width="14.42578125" bestFit="1" customWidth="1"/>
    <col min="11" max="11" width="11.28515625" bestFit="1" customWidth="1"/>
    <col min="12" max="12" width="16" bestFit="1" customWidth="1"/>
    <col min="15" max="15" width="12" bestFit="1" customWidth="1"/>
    <col min="16" max="16" width="10.42578125" bestFit="1" customWidth="1"/>
    <col min="17" max="17" width="12.42578125" customWidth="1"/>
    <col min="18" max="18" width="11.140625" customWidth="1"/>
  </cols>
  <sheetData>
    <row r="7" spans="15:16" x14ac:dyDescent="0.25">
      <c r="O7" s="10" t="s">
        <v>19</v>
      </c>
      <c r="P7" s="11" t="s">
        <v>20</v>
      </c>
    </row>
    <row r="8" spans="15:16" x14ac:dyDescent="0.25">
      <c r="O8" s="12" t="s">
        <v>26</v>
      </c>
      <c r="P8" s="13">
        <v>992</v>
      </c>
    </row>
    <row r="57" spans="2:12" x14ac:dyDescent="0.25">
      <c r="B57" s="29" t="s">
        <v>34</v>
      </c>
      <c r="C57" s="29"/>
      <c r="D57" s="29"/>
      <c r="E57" s="29"/>
      <c r="F57" s="29"/>
      <c r="G57" s="29"/>
      <c r="H57" s="29"/>
      <c r="I57" s="29"/>
      <c r="J57" s="29"/>
      <c r="K57" s="29"/>
      <c r="L57" s="29"/>
    </row>
    <row r="58" spans="2:12" x14ac:dyDescent="0.25">
      <c r="B58" s="16" t="s">
        <v>0</v>
      </c>
      <c r="C58" s="2" t="s">
        <v>1</v>
      </c>
      <c r="D58" s="2" t="s">
        <v>27</v>
      </c>
      <c r="E58" s="2" t="s">
        <v>2</v>
      </c>
      <c r="F58" s="2" t="s">
        <v>29</v>
      </c>
      <c r="G58" s="2" t="s">
        <v>3</v>
      </c>
      <c r="H58" s="2" t="s">
        <v>30</v>
      </c>
      <c r="I58" s="2" t="s">
        <v>4</v>
      </c>
      <c r="J58" s="2" t="s">
        <v>31</v>
      </c>
      <c r="K58" s="2" t="s">
        <v>5</v>
      </c>
      <c r="L58" s="2" t="s">
        <v>6</v>
      </c>
    </row>
    <row r="59" spans="2:12" x14ac:dyDescent="0.25">
      <c r="B59" s="3" t="s">
        <v>7</v>
      </c>
      <c r="C59" s="24">
        <v>0</v>
      </c>
      <c r="D59" s="24">
        <v>0</v>
      </c>
      <c r="E59" s="22">
        <v>0</v>
      </c>
      <c r="F59" s="23">
        <f>E59/E68</f>
        <v>0</v>
      </c>
      <c r="G59" s="5">
        <v>3</v>
      </c>
      <c r="H59" s="4">
        <v>0.01</v>
      </c>
      <c r="I59" s="6">
        <v>36</v>
      </c>
      <c r="J59" s="7">
        <f>I59/I68</f>
        <v>0.41379310344827586</v>
      </c>
      <c r="K59" s="25">
        <v>39</v>
      </c>
      <c r="L59" s="8">
        <f>K59/K68</f>
        <v>0.312</v>
      </c>
    </row>
    <row r="60" spans="2:12" x14ac:dyDescent="0.25">
      <c r="B60" s="3" t="s">
        <v>8</v>
      </c>
      <c r="C60" s="24">
        <v>0</v>
      </c>
      <c r="D60" s="24">
        <v>0</v>
      </c>
      <c r="E60" s="22">
        <v>1</v>
      </c>
      <c r="F60" s="23">
        <f>E60/E68</f>
        <v>0.5</v>
      </c>
      <c r="G60" s="5">
        <v>11</v>
      </c>
      <c r="H60" s="4">
        <f>G60/G68</f>
        <v>0.30555555555555558</v>
      </c>
      <c r="I60" s="6">
        <v>22</v>
      </c>
      <c r="J60" s="7">
        <f>I60/I68</f>
        <v>0.25287356321839083</v>
      </c>
      <c r="K60" s="25">
        <v>34</v>
      </c>
      <c r="L60" s="8">
        <f>K60/K68</f>
        <v>0.27200000000000002</v>
      </c>
    </row>
    <row r="61" spans="2:12" x14ac:dyDescent="0.25">
      <c r="B61" s="3" t="s">
        <v>21</v>
      </c>
      <c r="C61" s="24">
        <v>0</v>
      </c>
      <c r="D61" s="24">
        <v>0</v>
      </c>
      <c r="E61" s="22">
        <v>0</v>
      </c>
      <c r="F61" s="23">
        <f>E61/E68</f>
        <v>0</v>
      </c>
      <c r="G61" s="5">
        <v>5</v>
      </c>
      <c r="H61" s="4">
        <f>G61/G68</f>
        <v>0.1388888888888889</v>
      </c>
      <c r="I61" s="6">
        <v>12</v>
      </c>
      <c r="J61" s="7">
        <f>I61/I68</f>
        <v>0.13793103448275862</v>
      </c>
      <c r="K61" s="25">
        <v>17</v>
      </c>
      <c r="L61" s="8">
        <f>K61/K68</f>
        <v>0.13600000000000001</v>
      </c>
    </row>
    <row r="62" spans="2:12" x14ac:dyDescent="0.25">
      <c r="B62" s="3" t="s">
        <v>9</v>
      </c>
      <c r="C62" s="24">
        <v>0</v>
      </c>
      <c r="D62" s="24">
        <v>0</v>
      </c>
      <c r="E62" s="22">
        <v>0</v>
      </c>
      <c r="F62" s="23">
        <f>E62/E68</f>
        <v>0</v>
      </c>
      <c r="G62" s="5">
        <v>0</v>
      </c>
      <c r="H62" s="4">
        <f>G62/G68</f>
        <v>0</v>
      </c>
      <c r="I62" s="6">
        <v>0</v>
      </c>
      <c r="J62" s="7">
        <f>I62/I68</f>
        <v>0</v>
      </c>
      <c r="K62" s="25">
        <v>0</v>
      </c>
      <c r="L62" s="8">
        <f>K62/K68</f>
        <v>0</v>
      </c>
    </row>
    <row r="63" spans="2:12" x14ac:dyDescent="0.25">
      <c r="B63" s="3" t="s">
        <v>24</v>
      </c>
      <c r="C63" s="24">
        <v>0</v>
      </c>
      <c r="D63" s="24">
        <v>0</v>
      </c>
      <c r="E63" s="22">
        <v>0</v>
      </c>
      <c r="F63" s="23">
        <f>E63/E68</f>
        <v>0</v>
      </c>
      <c r="G63" s="5">
        <v>0</v>
      </c>
      <c r="H63" s="4">
        <f>G63/G68</f>
        <v>0</v>
      </c>
      <c r="I63" s="6">
        <v>1</v>
      </c>
      <c r="J63" s="7">
        <f>I63/I68</f>
        <v>1.1494252873563218E-2</v>
      </c>
      <c r="K63" s="25">
        <v>1</v>
      </c>
      <c r="L63" s="8">
        <f>K63/K68</f>
        <v>8.0000000000000002E-3</v>
      </c>
    </row>
    <row r="64" spans="2:12" x14ac:dyDescent="0.25">
      <c r="B64" s="3" t="s">
        <v>22</v>
      </c>
      <c r="C64" s="24">
        <v>0</v>
      </c>
      <c r="D64" s="24">
        <v>0</v>
      </c>
      <c r="E64" s="22">
        <v>0</v>
      </c>
      <c r="F64" s="23">
        <f>E64/E68</f>
        <v>0</v>
      </c>
      <c r="G64" s="5">
        <v>13</v>
      </c>
      <c r="H64" s="4">
        <f>G64/G68</f>
        <v>0.3611111111111111</v>
      </c>
      <c r="I64" s="6">
        <v>15</v>
      </c>
      <c r="J64" s="7">
        <f>I64/I68</f>
        <v>0.17241379310344829</v>
      </c>
      <c r="K64" s="25">
        <v>28</v>
      </c>
      <c r="L64" s="8">
        <f>K64/K68</f>
        <v>0.224</v>
      </c>
    </row>
    <row r="65" spans="2:12" x14ac:dyDescent="0.25">
      <c r="B65" s="3" t="s">
        <v>28</v>
      </c>
      <c r="C65" s="24">
        <v>0</v>
      </c>
      <c r="D65" s="24">
        <v>0</v>
      </c>
      <c r="E65" s="22">
        <v>0</v>
      </c>
      <c r="F65" s="23">
        <f>E65/E68</f>
        <v>0</v>
      </c>
      <c r="G65" s="5">
        <v>2</v>
      </c>
      <c r="H65" s="4">
        <f>G65/G68</f>
        <v>5.5555555555555552E-2</v>
      </c>
      <c r="I65" s="6">
        <v>0</v>
      </c>
      <c r="J65" s="7">
        <f>I65/I68</f>
        <v>0</v>
      </c>
      <c r="K65" s="25">
        <v>2</v>
      </c>
      <c r="L65" s="8">
        <f>K65/K68</f>
        <v>1.6E-2</v>
      </c>
    </row>
    <row r="66" spans="2:12" x14ac:dyDescent="0.25">
      <c r="B66" s="3" t="s">
        <v>25</v>
      </c>
      <c r="C66" s="24">
        <v>0</v>
      </c>
      <c r="D66" s="24">
        <v>0</v>
      </c>
      <c r="E66" s="22">
        <v>1</v>
      </c>
      <c r="F66" s="23">
        <f>E66/E68</f>
        <v>0.5</v>
      </c>
      <c r="G66" s="5">
        <v>2</v>
      </c>
      <c r="H66" s="4">
        <f>G66/G68</f>
        <v>5.5555555555555552E-2</v>
      </c>
      <c r="I66" s="6">
        <v>1</v>
      </c>
      <c r="J66" s="7">
        <f>I66/I68</f>
        <v>1.1494252873563218E-2</v>
      </c>
      <c r="K66" s="25">
        <v>4</v>
      </c>
      <c r="L66" s="8">
        <f>K66/K68</f>
        <v>3.2000000000000001E-2</v>
      </c>
    </row>
    <row r="67" spans="2:12" x14ac:dyDescent="0.25">
      <c r="B67" s="3" t="s">
        <v>23</v>
      </c>
      <c r="C67" s="24">
        <v>0</v>
      </c>
      <c r="D67" s="24">
        <v>0</v>
      </c>
      <c r="E67" s="22">
        <v>0</v>
      </c>
      <c r="F67" s="23">
        <f>E67/E68</f>
        <v>0</v>
      </c>
      <c r="G67" s="5">
        <v>0</v>
      </c>
      <c r="H67" s="4">
        <f>G67/G68</f>
        <v>0</v>
      </c>
      <c r="I67" s="6">
        <v>0</v>
      </c>
      <c r="J67" s="7">
        <f>I67/I68</f>
        <v>0</v>
      </c>
      <c r="K67" s="25">
        <v>0</v>
      </c>
      <c r="L67" s="8">
        <f>K67/K68</f>
        <v>0</v>
      </c>
    </row>
    <row r="68" spans="2:12" x14ac:dyDescent="0.25">
      <c r="B68" s="1" t="s">
        <v>5</v>
      </c>
      <c r="C68" s="2">
        <v>0</v>
      </c>
      <c r="D68" s="2">
        <v>0</v>
      </c>
      <c r="E68" s="2">
        <f>SUM(E59:E67)</f>
        <v>2</v>
      </c>
      <c r="F68" s="9">
        <v>1</v>
      </c>
      <c r="G68" s="2">
        <f>SUM(G59:G67)</f>
        <v>36</v>
      </c>
      <c r="H68" s="9">
        <v>1</v>
      </c>
      <c r="I68" s="2">
        <f>SUM(I59:I67)</f>
        <v>87</v>
      </c>
      <c r="J68" s="9">
        <v>1</v>
      </c>
      <c r="K68" s="2">
        <f>SUM(K59:K67)</f>
        <v>125</v>
      </c>
      <c r="L68" s="9">
        <v>1</v>
      </c>
    </row>
  </sheetData>
  <mergeCells count="1">
    <mergeCell ref="B57:L57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Ritesh Kumar</dc:creator>
  <cp:keywords>HCLClassification=Internal</cp:keywords>
  <cp:lastModifiedBy>Ghanshyam Panchal</cp:lastModifiedBy>
  <dcterms:created xsi:type="dcterms:W3CDTF">2022-08-04T08:32:46Z</dcterms:created>
  <dcterms:modified xsi:type="dcterms:W3CDTF">2022-09-24T08:35:28Z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34b45a15-5672-4ff4-a215-a859552c605e</vt:lpwstr>
  </property>
  <property fmtid="{D5CDD505-2E9C-101B-9397-08002B2CF9AE}" pid="3" name="HCLClassD6">
    <vt:lpwstr>False</vt:lpwstr>
  </property>
  <property fmtid="{D5CDD505-2E9C-101B-9397-08002B2CF9AE}" pid="4" name="HCLClassification">
    <vt:lpwstr>HCL_Cla5s_1nt3rnal</vt:lpwstr>
  </property>
</Properties>
</file>