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kt1\R_MItest\Access_bus\"/>
    </mc:Choice>
  </mc:AlternateContent>
  <bookViews>
    <workbookView xWindow="0" yWindow="0" windowWidth="14190" windowHeight="11955" activeTab="1"/>
  </bookViews>
  <sheets>
    <sheet name="Access_bus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F3" i="2" l="1"/>
  <c r="G3" i="2" s="1"/>
  <c r="F4" i="2"/>
  <c r="G4" i="2"/>
  <c r="F5" i="2"/>
  <c r="G5" i="2"/>
  <c r="F6" i="2"/>
  <c r="G6" i="2"/>
  <c r="F7" i="2"/>
  <c r="G7" i="2" s="1"/>
  <c r="F8" i="2"/>
  <c r="G8" i="2" s="1"/>
  <c r="F9" i="2"/>
  <c r="G9" i="2" s="1"/>
  <c r="F10" i="2"/>
  <c r="G10" i="2"/>
  <c r="F11" i="2"/>
  <c r="G11" i="2" s="1"/>
  <c r="F12" i="2"/>
  <c r="G12" i="2" s="1"/>
  <c r="F13" i="2"/>
  <c r="G13" i="2"/>
  <c r="F14" i="2"/>
  <c r="G14" i="2"/>
  <c r="F15" i="2"/>
  <c r="G15" i="2" s="1"/>
  <c r="F16" i="2"/>
  <c r="G16" i="2"/>
  <c r="F17" i="2"/>
  <c r="G17" i="2" s="1"/>
  <c r="F18" i="2"/>
  <c r="G18" i="2" s="1"/>
  <c r="F19" i="2"/>
  <c r="G19" i="2" s="1"/>
  <c r="F20" i="2"/>
  <c r="G20" i="2"/>
  <c r="F21" i="2"/>
  <c r="G21" i="2" s="1"/>
  <c r="F22" i="2"/>
  <c r="G22" i="2"/>
  <c r="F23" i="2"/>
  <c r="G23" i="2" s="1"/>
  <c r="F24" i="2"/>
  <c r="G24" i="2"/>
  <c r="F25" i="2"/>
  <c r="G25" i="2"/>
  <c r="F26" i="2"/>
  <c r="G26" i="2" s="1"/>
  <c r="F27" i="2"/>
  <c r="G27" i="2" s="1"/>
  <c r="F28" i="2"/>
  <c r="G28" i="2"/>
  <c r="F29" i="2"/>
  <c r="G29" i="2"/>
  <c r="F30" i="2"/>
  <c r="G30" i="2" s="1"/>
  <c r="F31" i="2"/>
  <c r="G31" i="2" s="1"/>
  <c r="F32" i="2"/>
  <c r="G32" i="2" s="1"/>
  <c r="F33" i="2"/>
  <c r="G33" i="2"/>
  <c r="F34" i="2"/>
  <c r="G34" i="2"/>
  <c r="F35" i="2"/>
  <c r="G35" i="2" s="1"/>
  <c r="F36" i="2"/>
  <c r="G36" i="2"/>
  <c r="F37" i="2"/>
  <c r="G37" i="2"/>
  <c r="F38" i="2"/>
  <c r="G38" i="2"/>
  <c r="F39" i="2"/>
  <c r="G39" i="2" s="1"/>
  <c r="F40" i="2"/>
  <c r="G40" i="2" s="1"/>
  <c r="F41" i="2"/>
  <c r="G41" i="2" s="1"/>
  <c r="F42" i="2"/>
  <c r="G42" i="2"/>
  <c r="F43" i="2"/>
  <c r="G43" i="2" s="1"/>
  <c r="F44" i="2"/>
  <c r="G44" i="2" s="1"/>
  <c r="F45" i="2"/>
  <c r="G45" i="2"/>
  <c r="F46" i="2"/>
  <c r="G46" i="2"/>
  <c r="F47" i="2"/>
  <c r="G47" i="2" s="1"/>
  <c r="F48" i="2"/>
  <c r="G48" i="2"/>
  <c r="F49" i="2"/>
  <c r="G49" i="2" s="1"/>
  <c r="F50" i="2"/>
  <c r="G50" i="2" s="1"/>
  <c r="F51" i="2"/>
  <c r="G51" i="2" s="1"/>
  <c r="F52" i="2"/>
  <c r="G52" i="2"/>
  <c r="F53" i="2"/>
  <c r="G53" i="2" s="1"/>
  <c r="F54" i="2"/>
  <c r="G54" i="2"/>
  <c r="F55" i="2"/>
  <c r="G55" i="2" s="1"/>
  <c r="F56" i="2"/>
  <c r="G56" i="2"/>
  <c r="F57" i="2"/>
  <c r="G57" i="2"/>
  <c r="F58" i="2"/>
  <c r="G58" i="2" s="1"/>
  <c r="F59" i="2"/>
  <c r="G59" i="2" s="1"/>
  <c r="F60" i="2"/>
  <c r="G60" i="2"/>
  <c r="F61" i="2"/>
  <c r="G61" i="2"/>
  <c r="F62" i="2"/>
  <c r="G62" i="2" s="1"/>
  <c r="F63" i="2"/>
  <c r="G63" i="2" s="1"/>
  <c r="F64" i="2"/>
  <c r="G64" i="2" s="1"/>
  <c r="F65" i="2"/>
  <c r="G65" i="2"/>
  <c r="F66" i="2"/>
  <c r="G66" i="2"/>
  <c r="F67" i="2"/>
  <c r="G67" i="2" s="1"/>
  <c r="F68" i="2"/>
  <c r="G68" i="2"/>
  <c r="F69" i="2"/>
  <c r="G69" i="2"/>
  <c r="F70" i="2"/>
  <c r="G70" i="2"/>
  <c r="F71" i="2"/>
  <c r="G71" i="2" s="1"/>
  <c r="F72" i="2"/>
  <c r="G72" i="2" s="1"/>
  <c r="F73" i="2"/>
  <c r="G73" i="2" s="1"/>
  <c r="F74" i="2"/>
  <c r="G74" i="2"/>
  <c r="F75" i="2"/>
  <c r="G75" i="2" s="1"/>
  <c r="F76" i="2"/>
  <c r="G76" i="2" s="1"/>
  <c r="F77" i="2"/>
  <c r="G77" i="2"/>
  <c r="F78" i="2"/>
  <c r="G78" i="2"/>
  <c r="F79" i="2"/>
  <c r="G79" i="2" s="1"/>
  <c r="F80" i="2"/>
  <c r="G80" i="2"/>
  <c r="F81" i="2"/>
  <c r="G81" i="2" s="1"/>
  <c r="F82" i="2"/>
  <c r="G82" i="2" s="1"/>
  <c r="F83" i="2"/>
  <c r="G83" i="2" s="1"/>
  <c r="F84" i="2"/>
  <c r="G84" i="2"/>
  <c r="F85" i="2"/>
  <c r="G85" i="2" s="1"/>
  <c r="F86" i="2"/>
  <c r="G86" i="2"/>
  <c r="F87" i="2"/>
  <c r="G87" i="2" s="1"/>
  <c r="F88" i="2"/>
  <c r="G88" i="2"/>
  <c r="F89" i="2"/>
  <c r="G89" i="2"/>
  <c r="F90" i="2"/>
  <c r="G90" i="2"/>
  <c r="F91" i="2"/>
  <c r="G91" i="2" s="1"/>
  <c r="F92" i="2"/>
  <c r="G92" i="2"/>
  <c r="F93" i="2"/>
  <c r="G93" i="2"/>
  <c r="F94" i="2"/>
  <c r="G94" i="2" s="1"/>
  <c r="F95" i="2"/>
  <c r="G95" i="2" s="1"/>
  <c r="F96" i="2"/>
  <c r="G96" i="2" s="1"/>
  <c r="F97" i="2"/>
  <c r="G97" i="2"/>
  <c r="F98" i="2"/>
  <c r="G98" i="2"/>
  <c r="F99" i="2"/>
  <c r="G99" i="2" s="1"/>
  <c r="F100" i="2"/>
  <c r="G100" i="2"/>
  <c r="F101" i="2"/>
  <c r="G101" i="2"/>
  <c r="F102" i="2"/>
  <c r="G102" i="2"/>
  <c r="F103" i="2"/>
  <c r="G103" i="2" s="1"/>
  <c r="F104" i="2"/>
  <c r="G104" i="2" s="1"/>
  <c r="F105" i="2"/>
  <c r="G105" i="2" s="1"/>
  <c r="F106" i="2"/>
  <c r="G106" i="2"/>
  <c r="F107" i="2"/>
  <c r="G107" i="2" s="1"/>
  <c r="F108" i="2"/>
  <c r="G108" i="2" s="1"/>
  <c r="F2" i="2"/>
  <c r="G2" i="2" s="1"/>
  <c r="L26" i="2"/>
  <c r="L27" i="2" s="1"/>
  <c r="K26" i="2"/>
  <c r="K27" i="2" s="1"/>
  <c r="K22" i="2"/>
  <c r="L21" i="2"/>
  <c r="K21" i="2"/>
</calcChain>
</file>

<file path=xl/sharedStrings.xml><?xml version="1.0" encoding="utf-8"?>
<sst xmlns="http://schemas.openxmlformats.org/spreadsheetml/2006/main" count="73" uniqueCount="63">
  <si>
    <t>Gender</t>
  </si>
  <si>
    <t>Ticket</t>
  </si>
  <si>
    <t>Trippurp</t>
  </si>
  <si>
    <t>Acc/Egres</t>
  </si>
  <si>
    <t>Age3</t>
  </si>
  <si>
    <t>Age60</t>
  </si>
  <si>
    <t>TripDist</t>
  </si>
  <si>
    <t>Freq</t>
  </si>
  <si>
    <t>Captive</t>
  </si>
  <si>
    <t>HHinc30k</t>
  </si>
  <si>
    <t>HHinc100k</t>
  </si>
  <si>
    <t>Indinc30k</t>
  </si>
  <si>
    <t>Indinc100k</t>
  </si>
  <si>
    <t>Veh_own</t>
  </si>
  <si>
    <t>Acc_Mode</t>
  </si>
  <si>
    <t>RepDist</t>
  </si>
  <si>
    <t>CalcDist</t>
  </si>
  <si>
    <t xml:space="preserve">Access </t>
    <phoneticPr fontId="19"/>
  </si>
  <si>
    <t>Bus</t>
    <phoneticPr fontId="19"/>
  </si>
  <si>
    <t>VKT eqn      */   I1 = {3};</t>
  </si>
  <si>
    <t>Covariance matrix</t>
    <phoneticPr fontId="19"/>
  </si>
  <si>
    <t>/* Set them manually: Rounding eqn */   I2 = {8 14};</t>
  </si>
  <si>
    <t>Parameters</t>
  </si>
  <si>
    <t>Estimates</t>
  </si>
  <si>
    <t>Std. err.</t>
  </si>
  <si>
    <t>Est./s.e.</t>
  </si>
  <si>
    <t>Prob.</t>
  </si>
  <si>
    <t>Gradient</t>
  </si>
  <si>
    <t>-----------</t>
  </si>
  <si>
    <t>------------</t>
  </si>
  <si>
    <t>--------------</t>
  </si>
  <si>
    <t>------</t>
  </si>
  <si>
    <t>Frequent trip</t>
    <phoneticPr fontId="19"/>
  </si>
  <si>
    <t>Not frequent trip</t>
    <phoneticPr fontId="19"/>
  </si>
  <si>
    <t>Coarseness</t>
    <phoneticPr fontId="19"/>
  </si>
  <si>
    <t>G_CONST</t>
  </si>
  <si>
    <t>γ0</t>
    <phoneticPr fontId="18"/>
  </si>
  <si>
    <t>Dummy                     Xi</t>
    <phoneticPr fontId="19"/>
  </si>
  <si>
    <t>Yes-veh owned</t>
    <phoneticPr fontId="19"/>
  </si>
  <si>
    <t>No-veh owned</t>
    <phoneticPr fontId="19"/>
  </si>
  <si>
    <t xml:space="preserve">Trip frequency </t>
    <phoneticPr fontId="19"/>
  </si>
  <si>
    <t>γ1</t>
    <phoneticPr fontId="18"/>
  </si>
  <si>
    <t>Work trip</t>
    <phoneticPr fontId="19"/>
  </si>
  <si>
    <t>non work trip</t>
    <phoneticPr fontId="19"/>
  </si>
  <si>
    <t>Vehicle ownership</t>
    <phoneticPr fontId="19"/>
  </si>
  <si>
    <t>γ2</t>
    <phoneticPr fontId="18"/>
  </si>
  <si>
    <t>Mean</t>
    <phoneticPr fontId="19"/>
  </si>
  <si>
    <t>Distance</t>
    <phoneticPr fontId="19"/>
  </si>
  <si>
    <t>CONST</t>
  </si>
  <si>
    <t>B0</t>
    <phoneticPr fontId="18"/>
  </si>
  <si>
    <t>Work trip (trip purpose)</t>
    <phoneticPr fontId="19"/>
  </si>
  <si>
    <t>B1</t>
    <phoneticPr fontId="18"/>
  </si>
  <si>
    <t>ɵ</t>
    <phoneticPr fontId="18"/>
  </si>
  <si>
    <t>DELTA1</t>
  </si>
  <si>
    <t>σe</t>
    <phoneticPr fontId="18"/>
  </si>
  <si>
    <t>STDERR</t>
  </si>
  <si>
    <t>α</t>
    <phoneticPr fontId="18"/>
  </si>
  <si>
    <t>CORRELAT</t>
  </si>
  <si>
    <t>start=-3|zeros(n2,1)|7|zeros(n1,1)|1|0.8|0.7;</t>
  </si>
  <si>
    <t>M1</t>
    <phoneticPr fontId="18"/>
  </si>
  <si>
    <t>M2</t>
    <phoneticPr fontId="18"/>
  </si>
  <si>
    <t>Work trip</t>
    <phoneticPr fontId="18"/>
  </si>
  <si>
    <t>sl no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</si>
</sst>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Yu Gothic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34" borderId="0" xfId="0" applyFill="1" applyAlignment="1"/>
    <xf numFmtId="0" fontId="20" fillId="0" borderId="0" xfId="0" applyFont="1" applyAlignment="1">
      <alignment vertical="center"/>
    </xf>
    <xf numFmtId="176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204787</xdr:colOff>
      <xdr:row>25</xdr:row>
      <xdr:rowOff>19050</xdr:rowOff>
    </xdr:from>
    <xdr:ext cx="187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3"/>
            <xdr:cNvSpPr txBox="1"/>
          </xdr:nvSpPr>
          <xdr:spPr>
            <a:xfrm>
              <a:off x="8224837" y="14678025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3"/>
            <xdr:cNvSpPr txBox="1"/>
          </xdr:nvSpPr>
          <xdr:spPr>
            <a:xfrm>
              <a:off x="8224837" y="14678025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𝜇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180975</xdr:colOff>
      <xdr:row>26</xdr:row>
      <xdr:rowOff>38100</xdr:rowOff>
    </xdr:from>
    <xdr:ext cx="187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4"/>
            <xdr:cNvSpPr txBox="1"/>
          </xdr:nvSpPr>
          <xdr:spPr>
            <a:xfrm>
              <a:off x="8201025" y="14878050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3" name="テキスト ボックス 4"/>
            <xdr:cNvSpPr txBox="1"/>
          </xdr:nvSpPr>
          <xdr:spPr>
            <a:xfrm>
              <a:off x="8201025" y="14878050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𝜇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204787</xdr:colOff>
      <xdr:row>25</xdr:row>
      <xdr:rowOff>19050</xdr:rowOff>
    </xdr:from>
    <xdr:ext cx="187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224837" y="14678025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1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224837" y="14678025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𝜇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180975</xdr:colOff>
      <xdr:row>26</xdr:row>
      <xdr:rowOff>38100</xdr:rowOff>
    </xdr:from>
    <xdr:ext cx="1872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8201025" y="14878050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ja-JP" altLang="en-US" sz="1100" i="1">
                        <a:latin typeface="Cambria Math" panose="02040503050406030204" pitchFamily="18" charset="0"/>
                      </a:rPr>
                      <m:t>𝜇</m:t>
                    </m:r>
                    <m:r>
                      <a:rPr kumimoji="1" lang="en-US" altLang="ja-JP" sz="110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8201025" y="14878050"/>
              <a:ext cx="1872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𝜇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F70" workbookViewId="0">
      <selection sqref="A1:Q108"/>
    </sheetView>
  </sheetViews>
  <sheetFormatPr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8024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5000</v>
      </c>
      <c r="Q2">
        <v>0</v>
      </c>
    </row>
    <row r="3" spans="1:17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11377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5000</v>
      </c>
      <c r="Q3">
        <v>0</v>
      </c>
    </row>
    <row r="4" spans="1:17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16879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2500</v>
      </c>
      <c r="Q4">
        <v>0</v>
      </c>
    </row>
    <row r="5" spans="1:17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13435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15000</v>
      </c>
      <c r="Q5">
        <v>0</v>
      </c>
    </row>
    <row r="6" spans="1:17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6936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5000</v>
      </c>
      <c r="Q6">
        <v>0</v>
      </c>
    </row>
    <row r="7" spans="1:17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26148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3000</v>
      </c>
      <c r="Q7">
        <v>0</v>
      </c>
    </row>
    <row r="8" spans="1:17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28119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10000</v>
      </c>
      <c r="Q8">
        <v>0</v>
      </c>
    </row>
    <row r="9" spans="1:17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20067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20000</v>
      </c>
      <c r="Q9">
        <v>0</v>
      </c>
    </row>
    <row r="10" spans="1:17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2915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12000</v>
      </c>
      <c r="Q10">
        <v>0</v>
      </c>
    </row>
    <row r="11" spans="1:17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5360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4000</v>
      </c>
      <c r="Q11">
        <v>0</v>
      </c>
    </row>
    <row r="12" spans="1:1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14418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5000</v>
      </c>
      <c r="Q12">
        <v>0</v>
      </c>
    </row>
    <row r="13" spans="1:17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34939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6000</v>
      </c>
      <c r="Q13">
        <v>0</v>
      </c>
    </row>
    <row r="14" spans="1:17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27058.242999999999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2000</v>
      </c>
      <c r="Q14">
        <v>0</v>
      </c>
    </row>
    <row r="15" spans="1:17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16942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500</v>
      </c>
      <c r="Q15">
        <v>0</v>
      </c>
    </row>
    <row r="16" spans="1:17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16863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10000</v>
      </c>
      <c r="Q16">
        <v>0</v>
      </c>
    </row>
    <row r="17" spans="1:17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16737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5000</v>
      </c>
      <c r="Q17">
        <v>0</v>
      </c>
    </row>
    <row r="18" spans="1:17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3276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4000</v>
      </c>
      <c r="Q18">
        <v>0</v>
      </c>
    </row>
    <row r="19" spans="1:17">
      <c r="A19">
        <v>1</v>
      </c>
      <c r="B19">
        <v>0</v>
      </c>
      <c r="C19">
        <v>0</v>
      </c>
      <c r="D19">
        <v>1</v>
      </c>
      <c r="E19">
        <v>1</v>
      </c>
      <c r="F19">
        <v>1</v>
      </c>
      <c r="G19">
        <v>9943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5000</v>
      </c>
      <c r="Q19">
        <v>0</v>
      </c>
    </row>
    <row r="20" spans="1:17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8489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1500</v>
      </c>
      <c r="Q20">
        <v>0</v>
      </c>
    </row>
    <row r="21" spans="1:1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11210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12000</v>
      </c>
      <c r="Q21">
        <v>0</v>
      </c>
    </row>
    <row r="22" spans="1:17">
      <c r="A22">
        <v>1</v>
      </c>
      <c r="B22">
        <v>0</v>
      </c>
      <c r="C22">
        <v>0</v>
      </c>
      <c r="D22">
        <v>1</v>
      </c>
      <c r="E22">
        <v>1</v>
      </c>
      <c r="F22">
        <v>1</v>
      </c>
      <c r="G22">
        <v>11190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3000</v>
      </c>
      <c r="Q22">
        <v>0</v>
      </c>
    </row>
    <row r="23" spans="1:17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8275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2000</v>
      </c>
      <c r="Q23">
        <v>0</v>
      </c>
    </row>
    <row r="24" spans="1:17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894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8000</v>
      </c>
      <c r="Q24">
        <v>0</v>
      </c>
    </row>
    <row r="25" spans="1:17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14651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3000</v>
      </c>
      <c r="Q25">
        <v>0</v>
      </c>
    </row>
    <row r="26" spans="1:17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11174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2000</v>
      </c>
      <c r="Q26">
        <v>0</v>
      </c>
    </row>
    <row r="27" spans="1:17">
      <c r="A27">
        <v>1</v>
      </c>
      <c r="B27">
        <v>0</v>
      </c>
      <c r="C27">
        <v>1</v>
      </c>
      <c r="D27">
        <v>1</v>
      </c>
      <c r="E27">
        <v>1</v>
      </c>
      <c r="F27">
        <v>1</v>
      </c>
      <c r="G27">
        <v>12966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3000</v>
      </c>
      <c r="Q27">
        <v>0</v>
      </c>
    </row>
    <row r="28" spans="1:17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3240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30000</v>
      </c>
      <c r="Q28">
        <v>0</v>
      </c>
    </row>
    <row r="29" spans="1:17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7032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7000</v>
      </c>
      <c r="Q29">
        <v>0</v>
      </c>
    </row>
    <row r="30" spans="1:17">
      <c r="A30">
        <v>1</v>
      </c>
      <c r="B30">
        <v>0</v>
      </c>
      <c r="C30">
        <v>0</v>
      </c>
      <c r="D30">
        <v>1</v>
      </c>
      <c r="E30">
        <v>0</v>
      </c>
      <c r="F30">
        <v>1</v>
      </c>
      <c r="G30">
        <v>22719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500</v>
      </c>
      <c r="Q30">
        <v>0</v>
      </c>
    </row>
    <row r="31" spans="1:17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57269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16000</v>
      </c>
      <c r="Q31">
        <v>0</v>
      </c>
    </row>
    <row r="32" spans="1:17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13325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5000</v>
      </c>
      <c r="Q32">
        <v>0</v>
      </c>
    </row>
    <row r="33" spans="1:17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8796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5000</v>
      </c>
      <c r="Q33">
        <v>0</v>
      </c>
    </row>
    <row r="34" spans="1:17">
      <c r="A34">
        <v>1</v>
      </c>
      <c r="B34">
        <v>0</v>
      </c>
      <c r="C34">
        <v>1</v>
      </c>
      <c r="D34">
        <v>1</v>
      </c>
      <c r="E34">
        <v>0</v>
      </c>
      <c r="F34">
        <v>1</v>
      </c>
      <c r="G34">
        <v>5767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3000</v>
      </c>
      <c r="Q34">
        <v>0</v>
      </c>
    </row>
    <row r="35" spans="1:17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33902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5000</v>
      </c>
      <c r="Q35">
        <v>0</v>
      </c>
    </row>
    <row r="36" spans="1:17">
      <c r="A36">
        <v>1</v>
      </c>
      <c r="B36">
        <v>0</v>
      </c>
      <c r="C36">
        <v>1</v>
      </c>
      <c r="D36">
        <v>1</v>
      </c>
      <c r="E36">
        <v>0</v>
      </c>
      <c r="F36">
        <v>1</v>
      </c>
      <c r="G36">
        <v>11288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25000</v>
      </c>
      <c r="Q36">
        <v>0</v>
      </c>
    </row>
    <row r="37" spans="1:17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11738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12000</v>
      </c>
      <c r="Q37">
        <v>0</v>
      </c>
    </row>
    <row r="38" spans="1:17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4466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1500</v>
      </c>
      <c r="Q38">
        <v>0</v>
      </c>
    </row>
    <row r="39" spans="1:17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13795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1</v>
      </c>
      <c r="P39">
        <v>3000</v>
      </c>
      <c r="Q39">
        <v>0</v>
      </c>
    </row>
    <row r="40" spans="1:17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6197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6000</v>
      </c>
      <c r="Q40">
        <v>0</v>
      </c>
    </row>
    <row r="41" spans="1:17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3867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8000</v>
      </c>
      <c r="Q41">
        <v>0</v>
      </c>
    </row>
    <row r="42" spans="1:17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43686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4000</v>
      </c>
      <c r="Q42">
        <v>0</v>
      </c>
    </row>
    <row r="43" spans="1:17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11918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3000</v>
      </c>
      <c r="Q43">
        <v>0</v>
      </c>
    </row>
    <row r="44" spans="1:17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16967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2000</v>
      </c>
      <c r="Q44">
        <v>0</v>
      </c>
    </row>
    <row r="45" spans="1:17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15732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1000</v>
      </c>
      <c r="Q45">
        <v>0</v>
      </c>
    </row>
    <row r="46" spans="1:17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15362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3000</v>
      </c>
      <c r="Q46">
        <v>0</v>
      </c>
    </row>
    <row r="47" spans="1:17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25670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2000</v>
      </c>
      <c r="Q47">
        <v>0</v>
      </c>
    </row>
    <row r="48" spans="1:17">
      <c r="A48">
        <v>0</v>
      </c>
      <c r="B48">
        <v>0</v>
      </c>
      <c r="C48">
        <v>1</v>
      </c>
      <c r="D48">
        <v>1</v>
      </c>
      <c r="E48">
        <v>0</v>
      </c>
      <c r="F48">
        <v>1</v>
      </c>
      <c r="G48">
        <v>7839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4000</v>
      </c>
      <c r="Q48">
        <v>0</v>
      </c>
    </row>
    <row r="49" spans="1:17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13535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4000</v>
      </c>
      <c r="Q49">
        <v>0</v>
      </c>
    </row>
    <row r="50" spans="1:17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8432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3000</v>
      </c>
      <c r="Q50">
        <v>0</v>
      </c>
    </row>
    <row r="51" spans="1:17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15581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2000</v>
      </c>
      <c r="Q51">
        <v>0</v>
      </c>
    </row>
    <row r="52" spans="1:17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44158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2000</v>
      </c>
      <c r="Q52">
        <v>0</v>
      </c>
    </row>
    <row r="53" spans="1:17">
      <c r="A53">
        <v>0</v>
      </c>
      <c r="B53">
        <v>1</v>
      </c>
      <c r="C53">
        <v>1</v>
      </c>
      <c r="D53">
        <v>1</v>
      </c>
      <c r="E53">
        <v>1</v>
      </c>
      <c r="F53">
        <v>1</v>
      </c>
      <c r="G53">
        <v>24064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35000</v>
      </c>
      <c r="Q53">
        <v>0</v>
      </c>
    </row>
    <row r="54" spans="1:1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24692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8000</v>
      </c>
      <c r="Q54">
        <v>0</v>
      </c>
    </row>
    <row r="55" spans="1:17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12011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25000</v>
      </c>
      <c r="Q55">
        <v>0</v>
      </c>
    </row>
    <row r="56" spans="1:17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5543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12000</v>
      </c>
      <c r="Q56">
        <v>0</v>
      </c>
    </row>
    <row r="57" spans="1:17">
      <c r="A57">
        <v>0</v>
      </c>
      <c r="B57">
        <v>0</v>
      </c>
      <c r="C57">
        <v>0</v>
      </c>
      <c r="D57">
        <v>1</v>
      </c>
      <c r="E57">
        <v>0</v>
      </c>
      <c r="F57">
        <v>1</v>
      </c>
      <c r="G57">
        <v>11960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6000</v>
      </c>
      <c r="Q57">
        <v>0</v>
      </c>
    </row>
    <row r="58" spans="1:17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10114.611000000001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1000</v>
      </c>
      <c r="Q58">
        <v>0</v>
      </c>
    </row>
    <row r="59" spans="1:17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6936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5000</v>
      </c>
      <c r="Q59">
        <v>0</v>
      </c>
    </row>
    <row r="60" spans="1:17">
      <c r="A60">
        <v>0</v>
      </c>
      <c r="B60">
        <v>0</v>
      </c>
      <c r="C60">
        <v>1</v>
      </c>
      <c r="D60">
        <v>1</v>
      </c>
      <c r="E60">
        <v>0</v>
      </c>
      <c r="F60">
        <v>1</v>
      </c>
      <c r="G60">
        <v>10240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3000</v>
      </c>
      <c r="Q60">
        <v>0</v>
      </c>
    </row>
    <row r="61" spans="1:17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8098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3000</v>
      </c>
      <c r="Q61">
        <v>0</v>
      </c>
    </row>
    <row r="62" spans="1:17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29965.242999999999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5000</v>
      </c>
      <c r="Q62">
        <v>0</v>
      </c>
    </row>
    <row r="63" spans="1:17">
      <c r="A63">
        <v>1</v>
      </c>
      <c r="B63">
        <v>0</v>
      </c>
      <c r="C63">
        <v>1</v>
      </c>
      <c r="D63">
        <v>1</v>
      </c>
      <c r="E63">
        <v>0</v>
      </c>
      <c r="F63">
        <v>1</v>
      </c>
      <c r="G63">
        <v>36857.243000000002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2000</v>
      </c>
      <c r="Q63">
        <v>0</v>
      </c>
    </row>
    <row r="64" spans="1:17">
      <c r="A64">
        <v>1</v>
      </c>
      <c r="B64">
        <v>0</v>
      </c>
      <c r="C64">
        <v>0</v>
      </c>
      <c r="D64">
        <v>1</v>
      </c>
      <c r="E64">
        <v>1</v>
      </c>
      <c r="F64">
        <v>1</v>
      </c>
      <c r="G64">
        <v>9773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1500</v>
      </c>
      <c r="Q64">
        <v>0</v>
      </c>
    </row>
    <row r="65" spans="1:17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33638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3000</v>
      </c>
      <c r="Q65">
        <v>0</v>
      </c>
    </row>
    <row r="66" spans="1:17">
      <c r="A66">
        <v>0</v>
      </c>
      <c r="B66">
        <v>1</v>
      </c>
      <c r="C66">
        <v>0</v>
      </c>
      <c r="D66">
        <v>1</v>
      </c>
      <c r="E66">
        <v>1</v>
      </c>
      <c r="F66">
        <v>1</v>
      </c>
      <c r="G66">
        <v>16903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4000</v>
      </c>
      <c r="Q66">
        <v>0</v>
      </c>
    </row>
    <row r="67" spans="1:17">
      <c r="A67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30024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12000</v>
      </c>
      <c r="Q67">
        <v>0</v>
      </c>
    </row>
    <row r="68" spans="1:17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4005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12000</v>
      </c>
      <c r="Q68">
        <v>0</v>
      </c>
    </row>
    <row r="69" spans="1:17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8879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3000</v>
      </c>
      <c r="Q69">
        <v>0</v>
      </c>
    </row>
    <row r="70" spans="1:17">
      <c r="A70">
        <v>1</v>
      </c>
      <c r="B70">
        <v>0</v>
      </c>
      <c r="C70">
        <v>1</v>
      </c>
      <c r="D70">
        <v>1</v>
      </c>
      <c r="E70">
        <v>1</v>
      </c>
      <c r="F70">
        <v>1</v>
      </c>
      <c r="G70">
        <v>29901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5000</v>
      </c>
      <c r="Q70">
        <v>0</v>
      </c>
    </row>
    <row r="71" spans="1:17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15574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4000</v>
      </c>
      <c r="Q71">
        <v>0</v>
      </c>
    </row>
    <row r="72" spans="1:17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21523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10000</v>
      </c>
      <c r="Q72">
        <v>0</v>
      </c>
    </row>
    <row r="73" spans="1:17">
      <c r="A73">
        <v>1</v>
      </c>
      <c r="B73">
        <v>0</v>
      </c>
      <c r="C73">
        <v>0</v>
      </c>
      <c r="D73">
        <v>1</v>
      </c>
      <c r="E73">
        <v>1</v>
      </c>
      <c r="F73">
        <v>1</v>
      </c>
      <c r="G73">
        <v>9378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2000</v>
      </c>
      <c r="Q73">
        <v>0</v>
      </c>
    </row>
    <row r="74" spans="1:17">
      <c r="A74">
        <v>1</v>
      </c>
      <c r="B74">
        <v>1</v>
      </c>
      <c r="C74">
        <v>0</v>
      </c>
      <c r="D74">
        <v>1</v>
      </c>
      <c r="E74">
        <v>1</v>
      </c>
      <c r="F74">
        <v>1</v>
      </c>
      <c r="G74">
        <v>9425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4000</v>
      </c>
      <c r="Q74">
        <v>0</v>
      </c>
    </row>
    <row r="75" spans="1:17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27488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2000</v>
      </c>
      <c r="Q75">
        <v>0</v>
      </c>
    </row>
    <row r="76" spans="1:17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17020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2000</v>
      </c>
      <c r="Q76">
        <v>0</v>
      </c>
    </row>
    <row r="77" spans="1:17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16473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12000</v>
      </c>
      <c r="Q77">
        <v>0</v>
      </c>
    </row>
    <row r="78" spans="1:17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  <c r="G78">
        <v>11530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2500</v>
      </c>
      <c r="Q78">
        <v>0</v>
      </c>
    </row>
    <row r="79" spans="1:17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46091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4000</v>
      </c>
      <c r="Q79">
        <v>0</v>
      </c>
    </row>
    <row r="80" spans="1:17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9295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3000</v>
      </c>
      <c r="Q80">
        <v>0</v>
      </c>
    </row>
    <row r="81" spans="1:17">
      <c r="A81">
        <v>1</v>
      </c>
      <c r="B81">
        <v>0</v>
      </c>
      <c r="C81">
        <v>1</v>
      </c>
      <c r="D81">
        <v>1</v>
      </c>
      <c r="E81">
        <v>1</v>
      </c>
      <c r="F81">
        <v>1</v>
      </c>
      <c r="G81">
        <v>5947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2000</v>
      </c>
      <c r="Q81">
        <v>0</v>
      </c>
    </row>
    <row r="82" spans="1:17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15372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5000</v>
      </c>
      <c r="Q82">
        <v>0</v>
      </c>
    </row>
    <row r="83" spans="1:17">
      <c r="A83">
        <v>1</v>
      </c>
      <c r="B83">
        <v>0</v>
      </c>
      <c r="C83">
        <v>1</v>
      </c>
      <c r="D83">
        <v>1</v>
      </c>
      <c r="E83">
        <v>0</v>
      </c>
      <c r="F83">
        <v>1</v>
      </c>
      <c r="G83">
        <v>16292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10000</v>
      </c>
      <c r="Q83">
        <v>0</v>
      </c>
    </row>
    <row r="84" spans="1:17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13583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5000</v>
      </c>
      <c r="Q84">
        <v>0</v>
      </c>
    </row>
    <row r="85" spans="1:17">
      <c r="A85">
        <v>1</v>
      </c>
      <c r="B85">
        <v>0</v>
      </c>
      <c r="C85">
        <v>1</v>
      </c>
      <c r="D85">
        <v>1</v>
      </c>
      <c r="E85">
        <v>1</v>
      </c>
      <c r="F85">
        <v>1</v>
      </c>
      <c r="G85">
        <v>13329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10000</v>
      </c>
      <c r="Q85">
        <v>0</v>
      </c>
    </row>
    <row r="86" spans="1:17">
      <c r="A86">
        <v>1</v>
      </c>
      <c r="B86">
        <v>0</v>
      </c>
      <c r="C86">
        <v>0</v>
      </c>
      <c r="D86">
        <v>1</v>
      </c>
      <c r="E86">
        <v>1</v>
      </c>
      <c r="F86">
        <v>1</v>
      </c>
      <c r="G86">
        <v>33006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2000</v>
      </c>
      <c r="Q86">
        <v>0</v>
      </c>
    </row>
    <row r="87" spans="1:17">
      <c r="A87">
        <v>1</v>
      </c>
      <c r="B87">
        <v>0</v>
      </c>
      <c r="C87">
        <v>0</v>
      </c>
      <c r="D87">
        <v>1</v>
      </c>
      <c r="E87">
        <v>1</v>
      </c>
      <c r="F87">
        <v>1</v>
      </c>
      <c r="G87">
        <v>27756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5000</v>
      </c>
      <c r="Q87">
        <v>0</v>
      </c>
    </row>
    <row r="88" spans="1:17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13583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7000</v>
      </c>
      <c r="Q88">
        <v>0</v>
      </c>
    </row>
    <row r="89" spans="1:17">
      <c r="A89">
        <v>0</v>
      </c>
      <c r="B89">
        <v>0</v>
      </c>
      <c r="C89">
        <v>0</v>
      </c>
      <c r="D89">
        <v>1</v>
      </c>
      <c r="E89">
        <v>1</v>
      </c>
      <c r="F89">
        <v>1</v>
      </c>
      <c r="G89">
        <v>11782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16000</v>
      </c>
      <c r="Q89">
        <v>0</v>
      </c>
    </row>
    <row r="90" spans="1:17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13047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10000</v>
      </c>
      <c r="Q90">
        <v>0</v>
      </c>
    </row>
    <row r="91" spans="1:17">
      <c r="A91">
        <v>1</v>
      </c>
      <c r="B91">
        <v>0</v>
      </c>
      <c r="C91">
        <v>1</v>
      </c>
      <c r="D91">
        <v>1</v>
      </c>
      <c r="E91">
        <v>0</v>
      </c>
      <c r="F91">
        <v>1</v>
      </c>
      <c r="G91">
        <v>15034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5000</v>
      </c>
      <c r="Q91">
        <v>0</v>
      </c>
    </row>
    <row r="92" spans="1:17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18768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20000</v>
      </c>
      <c r="Q92">
        <v>0</v>
      </c>
    </row>
    <row r="93" spans="1:17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5103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7000</v>
      </c>
      <c r="Q93">
        <v>0</v>
      </c>
    </row>
    <row r="94" spans="1:17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42266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2000</v>
      </c>
      <c r="Q94">
        <v>0</v>
      </c>
    </row>
    <row r="95" spans="1:17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12376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16000</v>
      </c>
      <c r="Q95">
        <v>0</v>
      </c>
    </row>
    <row r="96" spans="1:17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11370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10000</v>
      </c>
      <c r="Q96">
        <v>0</v>
      </c>
    </row>
    <row r="97" spans="1:17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28406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  <c r="P97">
        <v>25000</v>
      </c>
      <c r="Q97">
        <v>0</v>
      </c>
    </row>
    <row r="98" spans="1:17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2493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3000</v>
      </c>
      <c r="Q98">
        <v>0</v>
      </c>
    </row>
    <row r="99" spans="1:17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10373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12000</v>
      </c>
      <c r="Q99">
        <v>0</v>
      </c>
    </row>
    <row r="100" spans="1:17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28561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3000</v>
      </c>
      <c r="Q100">
        <v>0</v>
      </c>
    </row>
    <row r="101" spans="1:17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46005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3000</v>
      </c>
      <c r="Q101">
        <v>0</v>
      </c>
    </row>
    <row r="102" spans="1:17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25543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3000</v>
      </c>
      <c r="Q102">
        <v>0</v>
      </c>
    </row>
    <row r="103" spans="1:17">
      <c r="A103">
        <v>0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21926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3000</v>
      </c>
      <c r="Q103">
        <v>0</v>
      </c>
    </row>
    <row r="104" spans="1:17">
      <c r="A104">
        <v>0</v>
      </c>
      <c r="B104">
        <v>1</v>
      </c>
      <c r="C104">
        <v>0</v>
      </c>
      <c r="D104">
        <v>1</v>
      </c>
      <c r="E104">
        <v>0</v>
      </c>
      <c r="F104">
        <v>1</v>
      </c>
      <c r="G104">
        <v>20906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8000</v>
      </c>
      <c r="Q104">
        <v>0</v>
      </c>
    </row>
    <row r="105" spans="1:17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20906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8000</v>
      </c>
      <c r="Q105">
        <v>0</v>
      </c>
    </row>
    <row r="106" spans="1:17">
      <c r="A106">
        <v>1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21926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3000</v>
      </c>
      <c r="Q106">
        <v>0</v>
      </c>
    </row>
    <row r="107" spans="1:17">
      <c r="A107">
        <v>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22979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2000</v>
      </c>
      <c r="Q107">
        <v>0</v>
      </c>
    </row>
    <row r="108" spans="1:17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19006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3000</v>
      </c>
      <c r="Q108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abSelected="1" workbookViewId="0">
      <selection activeCell="E4" sqref="E4"/>
    </sheetView>
  </sheetViews>
  <sheetFormatPr defaultRowHeight="14.25"/>
  <sheetData>
    <row r="1" spans="1:25">
      <c r="A1" t="s">
        <v>62</v>
      </c>
      <c r="B1" t="s">
        <v>61</v>
      </c>
      <c r="C1" t="s">
        <v>7</v>
      </c>
      <c r="D1" t="s">
        <v>13</v>
      </c>
      <c r="E1" t="s">
        <v>15</v>
      </c>
      <c r="F1" t="s">
        <v>59</v>
      </c>
      <c r="G1" t="s">
        <v>60</v>
      </c>
      <c r="I1" s="1" t="s">
        <v>17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>
        <v>1</v>
      </c>
      <c r="B2">
        <v>1</v>
      </c>
      <c r="C2">
        <v>1</v>
      </c>
      <c r="D2">
        <v>1</v>
      </c>
      <c r="E2">
        <v>5000</v>
      </c>
      <c r="F2">
        <f>$L$10+$L$11*B2</f>
        <v>8.3737999999999992</v>
      </c>
      <c r="G2">
        <f>$L$14*F2+$L$7+$L$8*C2+$L$9*D2</f>
        <v>1.3538600799999991</v>
      </c>
      <c r="I2" s="1" t="s">
        <v>18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>
        <v>2</v>
      </c>
      <c r="B3">
        <v>1</v>
      </c>
      <c r="C3">
        <v>1</v>
      </c>
      <c r="D3">
        <v>0</v>
      </c>
      <c r="E3">
        <v>5000</v>
      </c>
      <c r="F3">
        <f t="shared" ref="F3:F66" si="0">$L$10+$L$11*B3</f>
        <v>8.3737999999999992</v>
      </c>
      <c r="G3">
        <f t="shared" ref="G3:G66" si="1">$L$14*F3+$L$7+$L$8*C3+$L$9*D3</f>
        <v>0.8985600799999991</v>
      </c>
      <c r="I3" s="2"/>
      <c r="J3" s="2"/>
      <c r="K3" s="2"/>
      <c r="L3" s="2" t="s">
        <v>19</v>
      </c>
      <c r="M3" s="2"/>
      <c r="N3" s="2"/>
      <c r="O3" s="2"/>
      <c r="P3" s="2"/>
      <c r="Q3" s="2"/>
      <c r="R3" s="2"/>
    </row>
    <row r="4" spans="1:25">
      <c r="A4">
        <v>3</v>
      </c>
      <c r="B4">
        <v>1</v>
      </c>
      <c r="C4">
        <v>1</v>
      </c>
      <c r="D4">
        <v>0</v>
      </c>
      <c r="E4">
        <v>2500</v>
      </c>
      <c r="F4">
        <f t="shared" si="0"/>
        <v>8.3737999999999992</v>
      </c>
      <c r="G4">
        <f t="shared" si="1"/>
        <v>0.8985600799999991</v>
      </c>
      <c r="I4" s="2"/>
      <c r="J4" s="2"/>
      <c r="K4" s="2"/>
      <c r="L4" s="2" t="s">
        <v>21</v>
      </c>
      <c r="M4" s="2"/>
      <c r="N4" s="2"/>
      <c r="O4" s="2"/>
      <c r="P4" s="2"/>
      <c r="Q4" s="2"/>
      <c r="R4" s="2"/>
    </row>
    <row r="5" spans="1:25">
      <c r="A5">
        <v>4</v>
      </c>
      <c r="B5">
        <v>1</v>
      </c>
      <c r="C5">
        <v>1</v>
      </c>
      <c r="D5">
        <v>1</v>
      </c>
      <c r="E5">
        <v>15000</v>
      </c>
      <c r="F5">
        <f t="shared" si="0"/>
        <v>8.3737999999999992</v>
      </c>
      <c r="G5">
        <f t="shared" si="1"/>
        <v>1.3538600799999991</v>
      </c>
      <c r="I5" s="2"/>
      <c r="J5" s="2" t="s">
        <v>22</v>
      </c>
      <c r="K5" s="2"/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/>
      <c r="R5" s="2"/>
    </row>
    <row r="6" spans="1:25">
      <c r="A6">
        <v>5</v>
      </c>
      <c r="B6">
        <v>0</v>
      </c>
      <c r="C6">
        <v>0</v>
      </c>
      <c r="D6">
        <v>0</v>
      </c>
      <c r="E6">
        <v>5000</v>
      </c>
      <c r="F6">
        <f t="shared" si="0"/>
        <v>8.5594000000000001</v>
      </c>
      <c r="G6">
        <f t="shared" si="1"/>
        <v>0.62770103999999982</v>
      </c>
      <c r="I6" s="2"/>
      <c r="J6" s="2" t="s">
        <v>28</v>
      </c>
      <c r="K6" s="2"/>
      <c r="L6" s="2" t="s">
        <v>29</v>
      </c>
      <c r="M6" s="2" t="s">
        <v>30</v>
      </c>
      <c r="N6" s="2" t="s">
        <v>29</v>
      </c>
      <c r="O6" s="2" t="s">
        <v>31</v>
      </c>
      <c r="P6" s="2" t="s">
        <v>28</v>
      </c>
      <c r="Q6" s="2"/>
      <c r="R6" s="2"/>
    </row>
    <row r="7" spans="1:25">
      <c r="A7">
        <v>6</v>
      </c>
      <c r="B7">
        <v>1</v>
      </c>
      <c r="C7">
        <v>1</v>
      </c>
      <c r="D7">
        <v>0</v>
      </c>
      <c r="E7">
        <v>3000</v>
      </c>
      <c r="F7">
        <f t="shared" si="0"/>
        <v>8.3737999999999992</v>
      </c>
      <c r="G7">
        <f t="shared" si="1"/>
        <v>0.8985600799999991</v>
      </c>
      <c r="I7" s="2" t="s">
        <v>34</v>
      </c>
      <c r="J7" s="2" t="s">
        <v>35</v>
      </c>
      <c r="K7" s="3" t="s">
        <v>36</v>
      </c>
      <c r="L7" s="2">
        <v>-7.8597999999999999</v>
      </c>
      <c r="M7" s="2">
        <v>1.2487999999999999</v>
      </c>
      <c r="N7" s="2">
        <v>-6.2939999999999996</v>
      </c>
      <c r="O7" s="2">
        <v>0</v>
      </c>
      <c r="P7" s="2">
        <v>0</v>
      </c>
      <c r="Q7" s="2"/>
      <c r="R7" s="2"/>
    </row>
    <row r="8" spans="1:25">
      <c r="A8">
        <v>7</v>
      </c>
      <c r="B8">
        <v>0</v>
      </c>
      <c r="C8">
        <v>1</v>
      </c>
      <c r="D8">
        <v>1</v>
      </c>
      <c r="E8">
        <v>10000</v>
      </c>
      <c r="F8">
        <f t="shared" si="0"/>
        <v>8.5594000000000001</v>
      </c>
      <c r="G8">
        <f t="shared" si="1"/>
        <v>1.5379010399999999</v>
      </c>
      <c r="I8" s="2"/>
      <c r="J8" s="2" t="s">
        <v>40</v>
      </c>
      <c r="K8" s="3" t="s">
        <v>41</v>
      </c>
      <c r="L8" s="4">
        <v>0.45490000000000003</v>
      </c>
      <c r="M8" s="4">
        <v>0.38419999999999999</v>
      </c>
      <c r="N8" s="4">
        <v>1.1839999999999999</v>
      </c>
      <c r="O8" s="4">
        <v>0.1182</v>
      </c>
      <c r="P8" s="2">
        <v>0</v>
      </c>
      <c r="Q8" s="2"/>
      <c r="R8" s="2"/>
    </row>
    <row r="9" spans="1:25">
      <c r="A9">
        <v>8</v>
      </c>
      <c r="B9">
        <v>0</v>
      </c>
      <c r="C9">
        <v>1</v>
      </c>
      <c r="D9">
        <v>1</v>
      </c>
      <c r="E9">
        <v>20000</v>
      </c>
      <c r="F9">
        <f t="shared" si="0"/>
        <v>8.5594000000000001</v>
      </c>
      <c r="G9">
        <f t="shared" si="1"/>
        <v>1.5379010399999999</v>
      </c>
      <c r="I9" s="2"/>
      <c r="J9" s="2" t="s">
        <v>44</v>
      </c>
      <c r="K9" s="3" t="s">
        <v>45</v>
      </c>
      <c r="L9" s="4">
        <v>0.45529999999999998</v>
      </c>
      <c r="M9" s="4">
        <v>0.37319999999999998</v>
      </c>
      <c r="N9" s="4">
        <v>1.22</v>
      </c>
      <c r="O9" s="4">
        <v>0.11119999999999999</v>
      </c>
      <c r="P9" s="2">
        <v>0</v>
      </c>
      <c r="Q9" s="2"/>
      <c r="R9" s="2"/>
    </row>
    <row r="10" spans="1:25">
      <c r="A10">
        <v>9</v>
      </c>
      <c r="B10">
        <v>0</v>
      </c>
      <c r="C10">
        <v>0</v>
      </c>
      <c r="D10">
        <v>0</v>
      </c>
      <c r="E10">
        <v>12000</v>
      </c>
      <c r="F10">
        <f t="shared" si="0"/>
        <v>8.5594000000000001</v>
      </c>
      <c r="G10">
        <f t="shared" si="1"/>
        <v>0.62770103999999982</v>
      </c>
      <c r="I10" s="2" t="s">
        <v>47</v>
      </c>
      <c r="J10" s="2" t="s">
        <v>48</v>
      </c>
      <c r="K10" s="3" t="s">
        <v>49</v>
      </c>
      <c r="L10" s="2">
        <v>8.5594000000000001</v>
      </c>
      <c r="M10" s="2">
        <v>0.123</v>
      </c>
      <c r="N10" s="2">
        <v>69.605999999999995</v>
      </c>
      <c r="O10" s="2">
        <v>0</v>
      </c>
      <c r="P10" s="2">
        <v>0</v>
      </c>
      <c r="Q10" s="2"/>
      <c r="R10" s="2"/>
    </row>
    <row r="11" spans="1:25">
      <c r="A11">
        <v>10</v>
      </c>
      <c r="B11">
        <v>1</v>
      </c>
      <c r="C11">
        <v>1</v>
      </c>
      <c r="D11">
        <v>1</v>
      </c>
      <c r="E11">
        <v>4000</v>
      </c>
      <c r="F11">
        <f t="shared" si="0"/>
        <v>8.3737999999999992</v>
      </c>
      <c r="G11">
        <f t="shared" si="1"/>
        <v>1.3538600799999991</v>
      </c>
      <c r="I11" s="2"/>
      <c r="J11" s="2" t="s">
        <v>50</v>
      </c>
      <c r="K11" s="3" t="s">
        <v>51</v>
      </c>
      <c r="L11" s="4">
        <v>-0.18559999999999999</v>
      </c>
      <c r="M11" s="4">
        <v>0.16420000000000001</v>
      </c>
      <c r="N11" s="4">
        <v>-1.1299999999999999</v>
      </c>
      <c r="O11" s="4">
        <v>0.12920000000000001</v>
      </c>
      <c r="P11" s="2">
        <v>0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>
        <v>11</v>
      </c>
      <c r="B12">
        <v>0</v>
      </c>
      <c r="C12">
        <v>1</v>
      </c>
      <c r="D12">
        <v>1</v>
      </c>
      <c r="E12">
        <v>5000</v>
      </c>
      <c r="F12">
        <f t="shared" si="0"/>
        <v>8.5594000000000001</v>
      </c>
      <c r="G12">
        <f t="shared" si="1"/>
        <v>1.5379010399999999</v>
      </c>
      <c r="I12" s="5" t="s">
        <v>52</v>
      </c>
      <c r="J12" s="2" t="s">
        <v>53</v>
      </c>
      <c r="K12" s="5" t="s">
        <v>52</v>
      </c>
      <c r="L12" s="2">
        <v>2.2343999999999999</v>
      </c>
      <c r="M12" s="2">
        <v>0.28920000000000001</v>
      </c>
      <c r="N12" s="2">
        <v>7.7249999999999996</v>
      </c>
      <c r="O12" s="2">
        <v>0</v>
      </c>
      <c r="P12" s="2">
        <v>0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>
        <v>12</v>
      </c>
      <c r="B13">
        <v>0</v>
      </c>
      <c r="C13">
        <v>1</v>
      </c>
      <c r="D13">
        <v>1</v>
      </c>
      <c r="E13">
        <v>6000</v>
      </c>
      <c r="F13">
        <f t="shared" si="0"/>
        <v>8.5594000000000001</v>
      </c>
      <c r="G13">
        <f t="shared" si="1"/>
        <v>1.5379010399999999</v>
      </c>
      <c r="I13" s="3" t="s">
        <v>54</v>
      </c>
      <c r="J13" s="2" t="s">
        <v>55</v>
      </c>
      <c r="K13" s="3" t="s">
        <v>54</v>
      </c>
      <c r="L13" s="2">
        <v>0.8216</v>
      </c>
      <c r="M13" s="2">
        <v>6.1100000000000002E-2</v>
      </c>
      <c r="N13" s="2">
        <v>13.452</v>
      </c>
      <c r="O13" s="2">
        <v>0</v>
      </c>
      <c r="P13" s="2">
        <v>0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>
        <v>13</v>
      </c>
      <c r="B14">
        <v>1</v>
      </c>
      <c r="C14">
        <v>1</v>
      </c>
      <c r="D14">
        <v>0</v>
      </c>
      <c r="E14">
        <v>2000</v>
      </c>
      <c r="F14">
        <f t="shared" si="0"/>
        <v>8.3737999999999992</v>
      </c>
      <c r="G14">
        <f t="shared" si="1"/>
        <v>0.8985600799999991</v>
      </c>
      <c r="I14" s="3" t="s">
        <v>56</v>
      </c>
      <c r="J14" s="2" t="s">
        <v>57</v>
      </c>
      <c r="K14" s="3" t="s">
        <v>56</v>
      </c>
      <c r="L14" s="2">
        <v>0.99160000000000004</v>
      </c>
      <c r="M14" s="2">
        <v>0.14360000000000001</v>
      </c>
      <c r="N14" s="2">
        <v>6.9029999999999996</v>
      </c>
      <c r="O14" s="2">
        <v>0</v>
      </c>
      <c r="P14" s="2">
        <v>2.0000000000000001E-4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>
        <v>14</v>
      </c>
      <c r="B15">
        <v>1</v>
      </c>
      <c r="C15">
        <v>1</v>
      </c>
      <c r="D15">
        <v>1</v>
      </c>
      <c r="E15">
        <v>500</v>
      </c>
      <c r="F15">
        <f t="shared" si="0"/>
        <v>8.3737999999999992</v>
      </c>
      <c r="G15">
        <f t="shared" si="1"/>
        <v>1.3538600799999991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>
        <v>15</v>
      </c>
      <c r="B16">
        <v>1</v>
      </c>
      <c r="C16">
        <v>0</v>
      </c>
      <c r="D16">
        <v>1</v>
      </c>
      <c r="E16">
        <v>10000</v>
      </c>
      <c r="F16">
        <f t="shared" si="0"/>
        <v>8.3737999999999992</v>
      </c>
      <c r="G16">
        <f t="shared" si="1"/>
        <v>0.89896007999999905</v>
      </c>
      <c r="I16" s="2"/>
      <c r="J16" s="2" t="s">
        <v>58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15">
      <c r="A17">
        <v>16</v>
      </c>
      <c r="B17">
        <v>1</v>
      </c>
      <c r="C17">
        <v>1</v>
      </c>
      <c r="D17">
        <v>1</v>
      </c>
      <c r="E17">
        <v>5000</v>
      </c>
      <c r="F17">
        <f t="shared" si="0"/>
        <v>8.3737999999999992</v>
      </c>
      <c r="G17">
        <f t="shared" si="1"/>
        <v>1.3538600799999991</v>
      </c>
    </row>
    <row r="18" spans="1:15">
      <c r="A18">
        <v>17</v>
      </c>
      <c r="B18">
        <v>1</v>
      </c>
      <c r="C18">
        <v>1</v>
      </c>
      <c r="D18">
        <v>1</v>
      </c>
      <c r="E18">
        <v>4000</v>
      </c>
      <c r="F18">
        <f t="shared" si="0"/>
        <v>8.3737999999999992</v>
      </c>
      <c r="G18">
        <f t="shared" si="1"/>
        <v>1.3538600799999991</v>
      </c>
    </row>
    <row r="19" spans="1:15">
      <c r="A19">
        <v>18</v>
      </c>
      <c r="B19">
        <v>0</v>
      </c>
      <c r="C19">
        <v>1</v>
      </c>
      <c r="D19">
        <v>1</v>
      </c>
      <c r="E19">
        <v>5000</v>
      </c>
      <c r="F19">
        <f t="shared" si="0"/>
        <v>8.5594000000000001</v>
      </c>
      <c r="G19">
        <f t="shared" si="1"/>
        <v>1.5379010399999999</v>
      </c>
    </row>
    <row r="20" spans="1:15">
      <c r="A20">
        <v>19</v>
      </c>
      <c r="B20">
        <v>0</v>
      </c>
      <c r="C20">
        <v>1</v>
      </c>
      <c r="D20">
        <v>1</v>
      </c>
      <c r="E20">
        <v>1500</v>
      </c>
      <c r="F20">
        <f t="shared" si="0"/>
        <v>8.5594000000000001</v>
      </c>
      <c r="G20">
        <f t="shared" si="1"/>
        <v>1.5379010399999999</v>
      </c>
      <c r="I20" s="2"/>
      <c r="J20" s="2" t="s">
        <v>20</v>
      </c>
      <c r="K20" s="2"/>
      <c r="L20" s="2"/>
      <c r="M20" s="2"/>
      <c r="N20" s="2"/>
      <c r="O20" s="2"/>
    </row>
    <row r="21" spans="1:15">
      <c r="A21">
        <v>20</v>
      </c>
      <c r="B21">
        <v>0</v>
      </c>
      <c r="C21">
        <v>0</v>
      </c>
      <c r="D21">
        <v>1</v>
      </c>
      <c r="E21">
        <v>12000</v>
      </c>
      <c r="F21">
        <f t="shared" si="0"/>
        <v>8.5594000000000001</v>
      </c>
      <c r="G21">
        <f t="shared" si="1"/>
        <v>1.0830010399999999</v>
      </c>
      <c r="I21" s="2"/>
      <c r="J21" s="1" t="s">
        <v>17</v>
      </c>
      <c r="K21" s="2">
        <f>L13*L13</f>
        <v>0.67502655999999994</v>
      </c>
      <c r="L21" s="2">
        <f>L13*L13*L14</f>
        <v>0.66935633689599994</v>
      </c>
      <c r="M21" s="2"/>
      <c r="N21" s="6">
        <v>0.67502656000000005</v>
      </c>
      <c r="O21" s="6">
        <v>0.66935633689600005</v>
      </c>
    </row>
    <row r="22" spans="1:15">
      <c r="A22">
        <v>21</v>
      </c>
      <c r="B22">
        <v>0</v>
      </c>
      <c r="C22">
        <v>1</v>
      </c>
      <c r="D22">
        <v>1</v>
      </c>
      <c r="E22">
        <v>3000</v>
      </c>
      <c r="F22">
        <f t="shared" si="0"/>
        <v>8.5594000000000001</v>
      </c>
      <c r="G22">
        <f t="shared" si="1"/>
        <v>1.5379010399999999</v>
      </c>
      <c r="I22" s="2"/>
      <c r="J22" s="1" t="s">
        <v>18</v>
      </c>
      <c r="K22" s="2">
        <f>L13*L13*L14</f>
        <v>0.66935633689599994</v>
      </c>
      <c r="L22" s="2">
        <v>1</v>
      </c>
      <c r="M22" s="2"/>
      <c r="N22" s="6">
        <v>0.66935633689599994</v>
      </c>
      <c r="O22" s="6">
        <v>1</v>
      </c>
    </row>
    <row r="23" spans="1:15">
      <c r="A23">
        <v>22</v>
      </c>
      <c r="B23">
        <v>0</v>
      </c>
      <c r="C23">
        <v>1</v>
      </c>
      <c r="D23">
        <v>1</v>
      </c>
      <c r="E23">
        <v>2000</v>
      </c>
      <c r="F23">
        <f t="shared" si="0"/>
        <v>8.5594000000000001</v>
      </c>
      <c r="G23">
        <f t="shared" si="1"/>
        <v>1.5379010399999999</v>
      </c>
      <c r="I23" s="2"/>
      <c r="J23" s="2"/>
      <c r="K23" s="2"/>
      <c r="L23" s="2"/>
      <c r="M23" s="2" t="s">
        <v>32</v>
      </c>
      <c r="N23" s="2" t="s">
        <v>33</v>
      </c>
      <c r="O23" s="2"/>
    </row>
    <row r="24" spans="1:15">
      <c r="A24">
        <v>23</v>
      </c>
      <c r="B24">
        <v>1</v>
      </c>
      <c r="C24">
        <v>1</v>
      </c>
      <c r="D24">
        <v>0</v>
      </c>
      <c r="E24">
        <v>8000</v>
      </c>
      <c r="F24">
        <f t="shared" si="0"/>
        <v>8.3737999999999992</v>
      </c>
      <c r="G24">
        <f t="shared" si="1"/>
        <v>0.8985600799999991</v>
      </c>
      <c r="I24" s="2"/>
      <c r="J24" s="2" t="s">
        <v>37</v>
      </c>
      <c r="K24" s="2">
        <v>1</v>
      </c>
      <c r="L24" s="2">
        <v>0</v>
      </c>
      <c r="M24" s="2" t="s">
        <v>38</v>
      </c>
      <c r="N24" s="2" t="s">
        <v>39</v>
      </c>
      <c r="O24" s="2"/>
    </row>
    <row r="25" spans="1:15">
      <c r="A25">
        <v>24</v>
      </c>
      <c r="B25">
        <v>1</v>
      </c>
      <c r="C25">
        <v>1</v>
      </c>
      <c r="D25">
        <v>1</v>
      </c>
      <c r="E25">
        <v>3000</v>
      </c>
      <c r="F25">
        <f t="shared" si="0"/>
        <v>8.3737999999999992</v>
      </c>
      <c r="G25">
        <f t="shared" si="1"/>
        <v>1.3538600799999991</v>
      </c>
      <c r="I25" s="2"/>
      <c r="J25" s="2"/>
      <c r="K25" s="2"/>
      <c r="L25" s="2"/>
      <c r="M25" s="2" t="s">
        <v>42</v>
      </c>
      <c r="N25" s="2" t="s">
        <v>43</v>
      </c>
      <c r="O25" s="2"/>
    </row>
    <row r="26" spans="1:15">
      <c r="A26">
        <v>25</v>
      </c>
      <c r="B26">
        <v>1</v>
      </c>
      <c r="C26">
        <v>1</v>
      </c>
      <c r="D26">
        <v>1</v>
      </c>
      <c r="E26">
        <v>2000</v>
      </c>
      <c r="F26">
        <f t="shared" si="0"/>
        <v>8.3737999999999992</v>
      </c>
      <c r="G26">
        <f t="shared" si="1"/>
        <v>1.3538600799999991</v>
      </c>
      <c r="I26" s="2" t="s">
        <v>46</v>
      </c>
      <c r="J26" s="3"/>
      <c r="K26" s="2">
        <f>L10+L11*K24</f>
        <v>8.3737999999999992</v>
      </c>
      <c r="L26" s="2">
        <f>L10+L11*L24</f>
        <v>8.5594000000000001</v>
      </c>
      <c r="M26" s="2">
        <v>1</v>
      </c>
      <c r="N26" s="2">
        <v>0</v>
      </c>
      <c r="O26" s="2"/>
    </row>
    <row r="27" spans="1:15">
      <c r="A27">
        <v>26</v>
      </c>
      <c r="B27">
        <v>1</v>
      </c>
      <c r="C27">
        <v>1</v>
      </c>
      <c r="D27">
        <v>1</v>
      </c>
      <c r="E27">
        <v>3000</v>
      </c>
      <c r="F27">
        <f t="shared" si="0"/>
        <v>8.3737999999999992</v>
      </c>
      <c r="G27">
        <f t="shared" si="1"/>
        <v>1.3538600799999991</v>
      </c>
      <c r="I27" s="2"/>
      <c r="J27" s="3"/>
      <c r="K27" s="2">
        <f>L14*K26+L7+L8*K24+L9*K24</f>
        <v>1.3538600799999991</v>
      </c>
      <c r="L27" s="2">
        <f>L14*L26+L7+L8*L24+L9*L24</f>
        <v>0.62770103999999982</v>
      </c>
      <c r="M27" s="2"/>
      <c r="N27" s="2"/>
      <c r="O27" s="2"/>
    </row>
    <row r="28" spans="1:15">
      <c r="A28">
        <v>27</v>
      </c>
      <c r="B28">
        <v>0</v>
      </c>
      <c r="C28">
        <v>0</v>
      </c>
      <c r="D28">
        <v>1</v>
      </c>
      <c r="E28">
        <v>30000</v>
      </c>
      <c r="F28">
        <f t="shared" si="0"/>
        <v>8.5594000000000001</v>
      </c>
      <c r="G28">
        <f t="shared" si="1"/>
        <v>1.0830010399999999</v>
      </c>
    </row>
    <row r="29" spans="1:15">
      <c r="A29">
        <v>28</v>
      </c>
      <c r="B29">
        <v>1</v>
      </c>
      <c r="C29">
        <v>1</v>
      </c>
      <c r="D29">
        <v>1</v>
      </c>
      <c r="E29">
        <v>7000</v>
      </c>
      <c r="F29">
        <f t="shared" si="0"/>
        <v>8.3737999999999992</v>
      </c>
      <c r="G29">
        <f t="shared" si="1"/>
        <v>1.3538600799999991</v>
      </c>
    </row>
    <row r="30" spans="1:15">
      <c r="A30">
        <v>29</v>
      </c>
      <c r="B30">
        <v>0</v>
      </c>
      <c r="C30">
        <v>0</v>
      </c>
      <c r="D30">
        <v>1</v>
      </c>
      <c r="E30">
        <v>500</v>
      </c>
      <c r="F30">
        <f t="shared" si="0"/>
        <v>8.5594000000000001</v>
      </c>
      <c r="G30">
        <f t="shared" si="1"/>
        <v>1.0830010399999999</v>
      </c>
    </row>
    <row r="31" spans="1:15">
      <c r="A31">
        <v>30</v>
      </c>
      <c r="B31">
        <v>1</v>
      </c>
      <c r="C31">
        <v>1</v>
      </c>
      <c r="D31">
        <v>1</v>
      </c>
      <c r="E31">
        <v>16000</v>
      </c>
      <c r="F31">
        <f t="shared" si="0"/>
        <v>8.3737999999999992</v>
      </c>
      <c r="G31">
        <f t="shared" si="1"/>
        <v>1.3538600799999991</v>
      </c>
    </row>
    <row r="32" spans="1:15">
      <c r="A32">
        <v>31</v>
      </c>
      <c r="B32">
        <v>1</v>
      </c>
      <c r="C32">
        <v>1</v>
      </c>
      <c r="D32">
        <v>1</v>
      </c>
      <c r="E32">
        <v>5000</v>
      </c>
      <c r="F32">
        <f t="shared" si="0"/>
        <v>8.3737999999999992</v>
      </c>
      <c r="G32">
        <f t="shared" si="1"/>
        <v>1.3538600799999991</v>
      </c>
    </row>
    <row r="33" spans="1:7">
      <c r="A33">
        <v>32</v>
      </c>
      <c r="B33">
        <v>0</v>
      </c>
      <c r="C33">
        <v>0</v>
      </c>
      <c r="D33">
        <v>1</v>
      </c>
      <c r="E33">
        <v>5000</v>
      </c>
      <c r="F33">
        <f t="shared" si="0"/>
        <v>8.5594000000000001</v>
      </c>
      <c r="G33">
        <f t="shared" si="1"/>
        <v>1.0830010399999999</v>
      </c>
    </row>
    <row r="34" spans="1:7">
      <c r="A34">
        <v>33</v>
      </c>
      <c r="B34">
        <v>1</v>
      </c>
      <c r="C34">
        <v>1</v>
      </c>
      <c r="D34">
        <v>0</v>
      </c>
      <c r="E34">
        <v>3000</v>
      </c>
      <c r="F34">
        <f t="shared" si="0"/>
        <v>8.3737999999999992</v>
      </c>
      <c r="G34">
        <f t="shared" si="1"/>
        <v>0.8985600799999991</v>
      </c>
    </row>
    <row r="35" spans="1:7">
      <c r="A35">
        <v>34</v>
      </c>
      <c r="B35">
        <v>0</v>
      </c>
      <c r="C35">
        <v>1</v>
      </c>
      <c r="D35">
        <v>1</v>
      </c>
      <c r="E35">
        <v>5000</v>
      </c>
      <c r="F35">
        <f t="shared" si="0"/>
        <v>8.5594000000000001</v>
      </c>
      <c r="G35">
        <f t="shared" si="1"/>
        <v>1.5379010399999999</v>
      </c>
    </row>
    <row r="36" spans="1:7">
      <c r="A36">
        <v>35</v>
      </c>
      <c r="B36">
        <v>1</v>
      </c>
      <c r="C36">
        <v>1</v>
      </c>
      <c r="D36">
        <v>0</v>
      </c>
      <c r="E36">
        <v>25000</v>
      </c>
      <c r="F36">
        <f t="shared" si="0"/>
        <v>8.3737999999999992</v>
      </c>
      <c r="G36">
        <f t="shared" si="1"/>
        <v>0.8985600799999991</v>
      </c>
    </row>
    <row r="37" spans="1:7">
      <c r="A37">
        <v>36</v>
      </c>
      <c r="B37">
        <v>1</v>
      </c>
      <c r="C37">
        <v>1</v>
      </c>
      <c r="D37">
        <v>1</v>
      </c>
      <c r="E37">
        <v>12000</v>
      </c>
      <c r="F37">
        <f t="shared" si="0"/>
        <v>8.3737999999999992</v>
      </c>
      <c r="G37">
        <f t="shared" si="1"/>
        <v>1.3538600799999991</v>
      </c>
    </row>
    <row r="38" spans="1:7">
      <c r="A38">
        <v>37</v>
      </c>
      <c r="B38">
        <v>0</v>
      </c>
      <c r="C38">
        <v>0</v>
      </c>
      <c r="D38">
        <v>1</v>
      </c>
      <c r="E38">
        <v>1500</v>
      </c>
      <c r="F38">
        <f t="shared" si="0"/>
        <v>8.5594000000000001</v>
      </c>
      <c r="G38">
        <f t="shared" si="1"/>
        <v>1.0830010399999999</v>
      </c>
    </row>
    <row r="39" spans="1:7">
      <c r="A39">
        <v>38</v>
      </c>
      <c r="B39">
        <v>1</v>
      </c>
      <c r="C39">
        <v>1</v>
      </c>
      <c r="D39">
        <v>1</v>
      </c>
      <c r="E39">
        <v>3000</v>
      </c>
      <c r="F39">
        <f t="shared" si="0"/>
        <v>8.3737999999999992</v>
      </c>
      <c r="G39">
        <f t="shared" si="1"/>
        <v>1.3538600799999991</v>
      </c>
    </row>
    <row r="40" spans="1:7">
      <c r="A40">
        <v>39</v>
      </c>
      <c r="B40">
        <v>0</v>
      </c>
      <c r="C40">
        <v>1</v>
      </c>
      <c r="D40">
        <v>1</v>
      </c>
      <c r="E40">
        <v>6000</v>
      </c>
      <c r="F40">
        <f t="shared" si="0"/>
        <v>8.5594000000000001</v>
      </c>
      <c r="G40">
        <f t="shared" si="1"/>
        <v>1.5379010399999999</v>
      </c>
    </row>
    <row r="41" spans="1:7">
      <c r="A41">
        <v>40</v>
      </c>
      <c r="B41">
        <v>1</v>
      </c>
      <c r="C41">
        <v>1</v>
      </c>
      <c r="D41">
        <v>1</v>
      </c>
      <c r="E41">
        <v>8000</v>
      </c>
      <c r="F41">
        <f t="shared" si="0"/>
        <v>8.3737999999999992</v>
      </c>
      <c r="G41">
        <f t="shared" si="1"/>
        <v>1.3538600799999991</v>
      </c>
    </row>
    <row r="42" spans="1:7">
      <c r="A42">
        <v>41</v>
      </c>
      <c r="B42">
        <v>0</v>
      </c>
      <c r="C42">
        <v>1</v>
      </c>
      <c r="D42">
        <v>1</v>
      </c>
      <c r="E42">
        <v>4000</v>
      </c>
      <c r="F42">
        <f t="shared" si="0"/>
        <v>8.5594000000000001</v>
      </c>
      <c r="G42">
        <f t="shared" si="1"/>
        <v>1.5379010399999999</v>
      </c>
    </row>
    <row r="43" spans="1:7">
      <c r="A43">
        <v>42</v>
      </c>
      <c r="B43">
        <v>1</v>
      </c>
      <c r="C43">
        <v>1</v>
      </c>
      <c r="D43">
        <v>0</v>
      </c>
      <c r="E43">
        <v>3000</v>
      </c>
      <c r="F43">
        <f t="shared" si="0"/>
        <v>8.3737999999999992</v>
      </c>
      <c r="G43">
        <f t="shared" si="1"/>
        <v>0.8985600799999991</v>
      </c>
    </row>
    <row r="44" spans="1:7">
      <c r="A44">
        <v>43</v>
      </c>
      <c r="B44">
        <v>0</v>
      </c>
      <c r="C44">
        <v>0</v>
      </c>
      <c r="D44">
        <v>1</v>
      </c>
      <c r="E44">
        <v>2000</v>
      </c>
      <c r="F44">
        <f t="shared" si="0"/>
        <v>8.5594000000000001</v>
      </c>
      <c r="G44">
        <f t="shared" si="1"/>
        <v>1.0830010399999999</v>
      </c>
    </row>
    <row r="45" spans="1:7">
      <c r="A45">
        <v>44</v>
      </c>
      <c r="B45">
        <v>1</v>
      </c>
      <c r="C45">
        <v>1</v>
      </c>
      <c r="D45">
        <v>1</v>
      </c>
      <c r="E45">
        <v>1000</v>
      </c>
      <c r="F45">
        <f t="shared" si="0"/>
        <v>8.3737999999999992</v>
      </c>
      <c r="G45">
        <f t="shared" si="1"/>
        <v>1.3538600799999991</v>
      </c>
    </row>
    <row r="46" spans="1:7">
      <c r="A46">
        <v>45</v>
      </c>
      <c r="B46">
        <v>1</v>
      </c>
      <c r="C46">
        <v>1</v>
      </c>
      <c r="D46">
        <v>1</v>
      </c>
      <c r="E46">
        <v>3000</v>
      </c>
      <c r="F46">
        <f t="shared" si="0"/>
        <v>8.3737999999999992</v>
      </c>
      <c r="G46">
        <f t="shared" si="1"/>
        <v>1.3538600799999991</v>
      </c>
    </row>
    <row r="47" spans="1:7">
      <c r="A47">
        <v>46</v>
      </c>
      <c r="B47">
        <v>1</v>
      </c>
      <c r="C47">
        <v>1</v>
      </c>
      <c r="D47">
        <v>1</v>
      </c>
      <c r="E47">
        <v>2000</v>
      </c>
      <c r="F47">
        <f t="shared" si="0"/>
        <v>8.3737999999999992</v>
      </c>
      <c r="G47">
        <f t="shared" si="1"/>
        <v>1.3538600799999991</v>
      </c>
    </row>
    <row r="48" spans="1:7">
      <c r="A48">
        <v>47</v>
      </c>
      <c r="B48">
        <v>1</v>
      </c>
      <c r="C48">
        <v>1</v>
      </c>
      <c r="D48">
        <v>1</v>
      </c>
      <c r="E48">
        <v>4000</v>
      </c>
      <c r="F48">
        <f t="shared" si="0"/>
        <v>8.3737999999999992</v>
      </c>
      <c r="G48">
        <f t="shared" si="1"/>
        <v>1.3538600799999991</v>
      </c>
    </row>
    <row r="49" spans="1:7">
      <c r="A49">
        <v>48</v>
      </c>
      <c r="B49">
        <v>0</v>
      </c>
      <c r="C49">
        <v>1</v>
      </c>
      <c r="D49">
        <v>1</v>
      </c>
      <c r="E49">
        <v>4000</v>
      </c>
      <c r="F49">
        <f t="shared" si="0"/>
        <v>8.5594000000000001</v>
      </c>
      <c r="G49">
        <f t="shared" si="1"/>
        <v>1.5379010399999999</v>
      </c>
    </row>
    <row r="50" spans="1:7">
      <c r="A50">
        <v>49</v>
      </c>
      <c r="B50">
        <v>1</v>
      </c>
      <c r="C50">
        <v>1</v>
      </c>
      <c r="D50">
        <v>1</v>
      </c>
      <c r="E50">
        <v>3000</v>
      </c>
      <c r="F50">
        <f t="shared" si="0"/>
        <v>8.3737999999999992</v>
      </c>
      <c r="G50">
        <f t="shared" si="1"/>
        <v>1.3538600799999991</v>
      </c>
    </row>
    <row r="51" spans="1:7">
      <c r="A51">
        <v>50</v>
      </c>
      <c r="B51">
        <v>1</v>
      </c>
      <c r="C51">
        <v>1</v>
      </c>
      <c r="D51">
        <v>1</v>
      </c>
      <c r="E51">
        <v>2000</v>
      </c>
      <c r="F51">
        <f t="shared" si="0"/>
        <v>8.3737999999999992</v>
      </c>
      <c r="G51">
        <f t="shared" si="1"/>
        <v>1.3538600799999991</v>
      </c>
    </row>
    <row r="52" spans="1:7">
      <c r="A52">
        <v>51</v>
      </c>
      <c r="B52">
        <v>1</v>
      </c>
      <c r="C52">
        <v>1</v>
      </c>
      <c r="D52">
        <v>1</v>
      </c>
      <c r="E52">
        <v>2000</v>
      </c>
      <c r="F52">
        <f t="shared" si="0"/>
        <v>8.3737999999999992</v>
      </c>
      <c r="G52">
        <f t="shared" si="1"/>
        <v>1.3538600799999991</v>
      </c>
    </row>
    <row r="53" spans="1:7">
      <c r="A53">
        <v>52</v>
      </c>
      <c r="B53">
        <v>1</v>
      </c>
      <c r="C53">
        <v>1</v>
      </c>
      <c r="D53">
        <v>1</v>
      </c>
      <c r="E53">
        <v>35000</v>
      </c>
      <c r="F53">
        <f t="shared" si="0"/>
        <v>8.3737999999999992</v>
      </c>
      <c r="G53">
        <f t="shared" si="1"/>
        <v>1.3538600799999991</v>
      </c>
    </row>
    <row r="54" spans="1:7">
      <c r="A54">
        <v>53</v>
      </c>
      <c r="B54">
        <v>1</v>
      </c>
      <c r="C54">
        <v>1</v>
      </c>
      <c r="D54">
        <v>0</v>
      </c>
      <c r="E54">
        <v>8000</v>
      </c>
      <c r="F54">
        <f t="shared" si="0"/>
        <v>8.3737999999999992</v>
      </c>
      <c r="G54">
        <f t="shared" si="1"/>
        <v>0.8985600799999991</v>
      </c>
    </row>
    <row r="55" spans="1:7">
      <c r="A55">
        <v>54</v>
      </c>
      <c r="B55">
        <v>1</v>
      </c>
      <c r="C55">
        <v>1</v>
      </c>
      <c r="D55">
        <v>1</v>
      </c>
      <c r="E55">
        <v>25000</v>
      </c>
      <c r="F55">
        <f t="shared" si="0"/>
        <v>8.3737999999999992</v>
      </c>
      <c r="G55">
        <f t="shared" si="1"/>
        <v>1.3538600799999991</v>
      </c>
    </row>
    <row r="56" spans="1:7">
      <c r="A56">
        <v>55</v>
      </c>
      <c r="B56">
        <v>0</v>
      </c>
      <c r="C56">
        <v>1</v>
      </c>
      <c r="D56">
        <v>0</v>
      </c>
      <c r="E56">
        <v>12000</v>
      </c>
      <c r="F56">
        <f t="shared" si="0"/>
        <v>8.5594000000000001</v>
      </c>
      <c r="G56">
        <f t="shared" si="1"/>
        <v>1.0826010399999999</v>
      </c>
    </row>
    <row r="57" spans="1:7">
      <c r="A57">
        <v>56</v>
      </c>
      <c r="B57">
        <v>0</v>
      </c>
      <c r="C57">
        <v>0</v>
      </c>
      <c r="D57">
        <v>1</v>
      </c>
      <c r="E57">
        <v>6000</v>
      </c>
      <c r="F57">
        <f t="shared" si="0"/>
        <v>8.5594000000000001</v>
      </c>
      <c r="G57">
        <f t="shared" si="1"/>
        <v>1.0830010399999999</v>
      </c>
    </row>
    <row r="58" spans="1:7">
      <c r="A58">
        <v>57</v>
      </c>
      <c r="B58">
        <v>1</v>
      </c>
      <c r="C58">
        <v>1</v>
      </c>
      <c r="D58">
        <v>1</v>
      </c>
      <c r="E58">
        <v>1000</v>
      </c>
      <c r="F58">
        <f t="shared" si="0"/>
        <v>8.3737999999999992</v>
      </c>
      <c r="G58">
        <f t="shared" si="1"/>
        <v>1.3538600799999991</v>
      </c>
    </row>
    <row r="59" spans="1:7">
      <c r="A59">
        <v>58</v>
      </c>
      <c r="B59">
        <v>1</v>
      </c>
      <c r="C59">
        <v>1</v>
      </c>
      <c r="D59">
        <v>1</v>
      </c>
      <c r="E59">
        <v>5000</v>
      </c>
      <c r="F59">
        <f t="shared" si="0"/>
        <v>8.3737999999999992</v>
      </c>
      <c r="G59">
        <f t="shared" si="1"/>
        <v>1.3538600799999991</v>
      </c>
    </row>
    <row r="60" spans="1:7">
      <c r="A60">
        <v>59</v>
      </c>
      <c r="B60">
        <v>1</v>
      </c>
      <c r="C60">
        <v>1</v>
      </c>
      <c r="D60">
        <v>1</v>
      </c>
      <c r="E60">
        <v>3000</v>
      </c>
      <c r="F60">
        <f t="shared" si="0"/>
        <v>8.3737999999999992</v>
      </c>
      <c r="G60">
        <f t="shared" si="1"/>
        <v>1.3538600799999991</v>
      </c>
    </row>
    <row r="61" spans="1:7">
      <c r="A61">
        <v>60</v>
      </c>
      <c r="B61">
        <v>1</v>
      </c>
      <c r="C61">
        <v>1</v>
      </c>
      <c r="D61">
        <v>0</v>
      </c>
      <c r="E61">
        <v>3000</v>
      </c>
      <c r="F61">
        <f t="shared" si="0"/>
        <v>8.3737999999999992</v>
      </c>
      <c r="G61">
        <f t="shared" si="1"/>
        <v>0.8985600799999991</v>
      </c>
    </row>
    <row r="62" spans="1:7">
      <c r="A62">
        <v>61</v>
      </c>
      <c r="B62">
        <v>1</v>
      </c>
      <c r="C62">
        <v>1</v>
      </c>
      <c r="D62">
        <v>1</v>
      </c>
      <c r="E62">
        <v>5000</v>
      </c>
      <c r="F62">
        <f t="shared" si="0"/>
        <v>8.3737999999999992</v>
      </c>
      <c r="G62">
        <f t="shared" si="1"/>
        <v>1.3538600799999991</v>
      </c>
    </row>
    <row r="63" spans="1:7">
      <c r="A63">
        <v>62</v>
      </c>
      <c r="B63">
        <v>1</v>
      </c>
      <c r="C63">
        <v>1</v>
      </c>
      <c r="D63">
        <v>0</v>
      </c>
      <c r="E63">
        <v>2000</v>
      </c>
      <c r="F63">
        <f t="shared" si="0"/>
        <v>8.3737999999999992</v>
      </c>
      <c r="G63">
        <f t="shared" si="1"/>
        <v>0.8985600799999991</v>
      </c>
    </row>
    <row r="64" spans="1:7">
      <c r="A64">
        <v>63</v>
      </c>
      <c r="B64">
        <v>0</v>
      </c>
      <c r="C64">
        <v>1</v>
      </c>
      <c r="D64">
        <v>1</v>
      </c>
      <c r="E64">
        <v>1500</v>
      </c>
      <c r="F64">
        <f t="shared" si="0"/>
        <v>8.5594000000000001</v>
      </c>
      <c r="G64">
        <f t="shared" si="1"/>
        <v>1.5379010399999999</v>
      </c>
    </row>
    <row r="65" spans="1:7">
      <c r="A65">
        <v>64</v>
      </c>
      <c r="B65">
        <v>0</v>
      </c>
      <c r="C65">
        <v>0</v>
      </c>
      <c r="D65">
        <v>1</v>
      </c>
      <c r="E65">
        <v>3000</v>
      </c>
      <c r="F65">
        <f t="shared" si="0"/>
        <v>8.5594000000000001</v>
      </c>
      <c r="G65">
        <f t="shared" si="1"/>
        <v>1.0830010399999999</v>
      </c>
    </row>
    <row r="66" spans="1:7">
      <c r="A66">
        <v>65</v>
      </c>
      <c r="B66">
        <v>0</v>
      </c>
      <c r="C66">
        <v>0</v>
      </c>
      <c r="D66">
        <v>0</v>
      </c>
      <c r="E66">
        <v>4000</v>
      </c>
      <c r="F66">
        <f t="shared" si="0"/>
        <v>8.5594000000000001</v>
      </c>
      <c r="G66">
        <f t="shared" si="1"/>
        <v>0.62770103999999982</v>
      </c>
    </row>
    <row r="67" spans="1:7">
      <c r="A67">
        <v>66</v>
      </c>
      <c r="B67">
        <v>0</v>
      </c>
      <c r="C67">
        <v>1</v>
      </c>
      <c r="D67">
        <v>0</v>
      </c>
      <c r="E67">
        <v>12000</v>
      </c>
      <c r="F67">
        <f t="shared" ref="F67:F108" si="2">$L$10+$L$11*B67</f>
        <v>8.5594000000000001</v>
      </c>
      <c r="G67">
        <f t="shared" ref="G67:G108" si="3">$L$14*F67+$L$7+$L$8*C67+$L$9*D67</f>
        <v>1.0826010399999999</v>
      </c>
    </row>
    <row r="68" spans="1:7">
      <c r="A68">
        <v>67</v>
      </c>
      <c r="B68">
        <v>1</v>
      </c>
      <c r="C68">
        <v>1</v>
      </c>
      <c r="D68">
        <v>0</v>
      </c>
      <c r="E68">
        <v>12000</v>
      </c>
      <c r="F68">
        <f t="shared" si="2"/>
        <v>8.3737999999999992</v>
      </c>
      <c r="G68">
        <f t="shared" si="3"/>
        <v>0.8985600799999991</v>
      </c>
    </row>
    <row r="69" spans="1:7">
      <c r="A69">
        <v>68</v>
      </c>
      <c r="B69">
        <v>1</v>
      </c>
      <c r="C69">
        <v>1</v>
      </c>
      <c r="D69">
        <v>0</v>
      </c>
      <c r="E69">
        <v>3000</v>
      </c>
      <c r="F69">
        <f t="shared" si="2"/>
        <v>8.3737999999999992</v>
      </c>
      <c r="G69">
        <f t="shared" si="3"/>
        <v>0.8985600799999991</v>
      </c>
    </row>
    <row r="70" spans="1:7">
      <c r="A70">
        <v>69</v>
      </c>
      <c r="B70">
        <v>1</v>
      </c>
      <c r="C70">
        <v>0</v>
      </c>
      <c r="D70">
        <v>1</v>
      </c>
      <c r="E70">
        <v>5000</v>
      </c>
      <c r="F70">
        <f t="shared" si="2"/>
        <v>8.3737999999999992</v>
      </c>
      <c r="G70">
        <f t="shared" si="3"/>
        <v>0.89896007999999905</v>
      </c>
    </row>
    <row r="71" spans="1:7">
      <c r="A71">
        <v>70</v>
      </c>
      <c r="B71">
        <v>1</v>
      </c>
      <c r="C71">
        <v>1</v>
      </c>
      <c r="D71">
        <v>0</v>
      </c>
      <c r="E71">
        <v>4000</v>
      </c>
      <c r="F71">
        <f t="shared" si="2"/>
        <v>8.3737999999999992</v>
      </c>
      <c r="G71">
        <f t="shared" si="3"/>
        <v>0.8985600799999991</v>
      </c>
    </row>
    <row r="72" spans="1:7">
      <c r="A72">
        <v>71</v>
      </c>
      <c r="B72">
        <v>0</v>
      </c>
      <c r="C72">
        <v>1</v>
      </c>
      <c r="D72">
        <v>1</v>
      </c>
      <c r="E72">
        <v>10000</v>
      </c>
      <c r="F72">
        <f t="shared" si="2"/>
        <v>8.5594000000000001</v>
      </c>
      <c r="G72">
        <f t="shared" si="3"/>
        <v>1.5379010399999999</v>
      </c>
    </row>
    <row r="73" spans="1:7">
      <c r="A73">
        <v>72</v>
      </c>
      <c r="B73">
        <v>0</v>
      </c>
      <c r="C73">
        <v>1</v>
      </c>
      <c r="D73">
        <v>1</v>
      </c>
      <c r="E73">
        <v>2000</v>
      </c>
      <c r="F73">
        <f t="shared" si="2"/>
        <v>8.5594000000000001</v>
      </c>
      <c r="G73">
        <f t="shared" si="3"/>
        <v>1.5379010399999999</v>
      </c>
    </row>
    <row r="74" spans="1:7">
      <c r="A74">
        <v>73</v>
      </c>
      <c r="B74">
        <v>0</v>
      </c>
      <c r="C74">
        <v>1</v>
      </c>
      <c r="D74">
        <v>1</v>
      </c>
      <c r="E74">
        <v>4000</v>
      </c>
      <c r="F74">
        <f t="shared" si="2"/>
        <v>8.5594000000000001</v>
      </c>
      <c r="G74">
        <f t="shared" si="3"/>
        <v>1.5379010399999999</v>
      </c>
    </row>
    <row r="75" spans="1:7">
      <c r="A75">
        <v>74</v>
      </c>
      <c r="B75">
        <v>0</v>
      </c>
      <c r="C75">
        <v>0</v>
      </c>
      <c r="D75">
        <v>1</v>
      </c>
      <c r="E75">
        <v>2000</v>
      </c>
      <c r="F75">
        <f t="shared" si="2"/>
        <v>8.5594000000000001</v>
      </c>
      <c r="G75">
        <f t="shared" si="3"/>
        <v>1.0830010399999999</v>
      </c>
    </row>
    <row r="76" spans="1:7">
      <c r="A76">
        <v>75</v>
      </c>
      <c r="B76">
        <v>1</v>
      </c>
      <c r="C76">
        <v>0</v>
      </c>
      <c r="D76">
        <v>1</v>
      </c>
      <c r="E76">
        <v>2000</v>
      </c>
      <c r="F76">
        <f t="shared" si="2"/>
        <v>8.3737999999999992</v>
      </c>
      <c r="G76">
        <f t="shared" si="3"/>
        <v>0.89896007999999905</v>
      </c>
    </row>
    <row r="77" spans="1:7">
      <c r="A77">
        <v>76</v>
      </c>
      <c r="B77">
        <v>1</v>
      </c>
      <c r="C77">
        <v>0</v>
      </c>
      <c r="D77">
        <v>1</v>
      </c>
      <c r="E77">
        <v>12000</v>
      </c>
      <c r="F77">
        <f t="shared" si="2"/>
        <v>8.3737999999999992</v>
      </c>
      <c r="G77">
        <f t="shared" si="3"/>
        <v>0.89896007999999905</v>
      </c>
    </row>
    <row r="78" spans="1:7">
      <c r="A78">
        <v>77</v>
      </c>
      <c r="B78">
        <v>1</v>
      </c>
      <c r="C78">
        <v>1</v>
      </c>
      <c r="D78">
        <v>1</v>
      </c>
      <c r="E78">
        <v>2500</v>
      </c>
      <c r="F78">
        <f t="shared" si="2"/>
        <v>8.3737999999999992</v>
      </c>
      <c r="G78">
        <f t="shared" si="3"/>
        <v>1.3538600799999991</v>
      </c>
    </row>
    <row r="79" spans="1:7">
      <c r="A79">
        <v>78</v>
      </c>
      <c r="B79">
        <v>0</v>
      </c>
      <c r="C79">
        <v>1</v>
      </c>
      <c r="D79">
        <v>1</v>
      </c>
      <c r="E79">
        <v>4000</v>
      </c>
      <c r="F79">
        <f t="shared" si="2"/>
        <v>8.5594000000000001</v>
      </c>
      <c r="G79">
        <f t="shared" si="3"/>
        <v>1.5379010399999999</v>
      </c>
    </row>
    <row r="80" spans="1:7">
      <c r="A80">
        <v>79</v>
      </c>
      <c r="B80">
        <v>1</v>
      </c>
      <c r="C80">
        <v>0</v>
      </c>
      <c r="D80">
        <v>1</v>
      </c>
      <c r="E80">
        <v>3000</v>
      </c>
      <c r="F80">
        <f t="shared" si="2"/>
        <v>8.3737999999999992</v>
      </c>
      <c r="G80">
        <f t="shared" si="3"/>
        <v>0.89896007999999905</v>
      </c>
    </row>
    <row r="81" spans="1:7">
      <c r="A81">
        <v>80</v>
      </c>
      <c r="B81">
        <v>1</v>
      </c>
      <c r="C81">
        <v>1</v>
      </c>
      <c r="D81">
        <v>1</v>
      </c>
      <c r="E81">
        <v>2000</v>
      </c>
      <c r="F81">
        <f t="shared" si="2"/>
        <v>8.3737999999999992</v>
      </c>
      <c r="G81">
        <f t="shared" si="3"/>
        <v>1.3538600799999991</v>
      </c>
    </row>
    <row r="82" spans="1:7">
      <c r="A82">
        <v>81</v>
      </c>
      <c r="B82">
        <v>1</v>
      </c>
      <c r="C82">
        <v>1</v>
      </c>
      <c r="D82">
        <v>1</v>
      </c>
      <c r="E82">
        <v>5000</v>
      </c>
      <c r="F82">
        <f t="shared" si="2"/>
        <v>8.3737999999999992</v>
      </c>
      <c r="G82">
        <f t="shared" si="3"/>
        <v>1.3538600799999991</v>
      </c>
    </row>
    <row r="83" spans="1:7">
      <c r="A83">
        <v>82</v>
      </c>
      <c r="B83">
        <v>1</v>
      </c>
      <c r="C83">
        <v>1</v>
      </c>
      <c r="D83">
        <v>1</v>
      </c>
      <c r="E83">
        <v>10000</v>
      </c>
      <c r="F83">
        <f t="shared" si="2"/>
        <v>8.3737999999999992</v>
      </c>
      <c r="G83">
        <f t="shared" si="3"/>
        <v>1.3538600799999991</v>
      </c>
    </row>
    <row r="84" spans="1:7">
      <c r="A84">
        <v>83</v>
      </c>
      <c r="B84">
        <v>1</v>
      </c>
      <c r="C84">
        <v>1</v>
      </c>
      <c r="D84">
        <v>1</v>
      </c>
      <c r="E84">
        <v>5000</v>
      </c>
      <c r="F84">
        <f t="shared" si="2"/>
        <v>8.3737999999999992</v>
      </c>
      <c r="G84">
        <f t="shared" si="3"/>
        <v>1.3538600799999991</v>
      </c>
    </row>
    <row r="85" spans="1:7">
      <c r="A85">
        <v>84</v>
      </c>
      <c r="B85">
        <v>1</v>
      </c>
      <c r="C85">
        <v>1</v>
      </c>
      <c r="D85">
        <v>1</v>
      </c>
      <c r="E85">
        <v>10000</v>
      </c>
      <c r="F85">
        <f t="shared" si="2"/>
        <v>8.3737999999999992</v>
      </c>
      <c r="G85">
        <f t="shared" si="3"/>
        <v>1.3538600799999991</v>
      </c>
    </row>
    <row r="86" spans="1:7">
      <c r="A86">
        <v>85</v>
      </c>
      <c r="B86">
        <v>0</v>
      </c>
      <c r="C86">
        <v>1</v>
      </c>
      <c r="D86">
        <v>0</v>
      </c>
      <c r="E86">
        <v>2000</v>
      </c>
      <c r="F86">
        <f t="shared" si="2"/>
        <v>8.5594000000000001</v>
      </c>
      <c r="G86">
        <f t="shared" si="3"/>
        <v>1.0826010399999999</v>
      </c>
    </row>
    <row r="87" spans="1:7">
      <c r="A87">
        <v>86</v>
      </c>
      <c r="B87">
        <v>0</v>
      </c>
      <c r="C87">
        <v>0</v>
      </c>
      <c r="D87">
        <v>0</v>
      </c>
      <c r="E87">
        <v>5000</v>
      </c>
      <c r="F87">
        <f t="shared" si="2"/>
        <v>8.5594000000000001</v>
      </c>
      <c r="G87">
        <f t="shared" si="3"/>
        <v>0.62770103999999982</v>
      </c>
    </row>
    <row r="88" spans="1:7">
      <c r="A88">
        <v>87</v>
      </c>
      <c r="B88">
        <v>1</v>
      </c>
      <c r="C88">
        <v>0</v>
      </c>
      <c r="D88">
        <v>1</v>
      </c>
      <c r="E88">
        <v>7000</v>
      </c>
      <c r="F88">
        <f t="shared" si="2"/>
        <v>8.3737999999999992</v>
      </c>
      <c r="G88">
        <f t="shared" si="3"/>
        <v>0.89896007999999905</v>
      </c>
    </row>
    <row r="89" spans="1:7">
      <c r="A89">
        <v>88</v>
      </c>
      <c r="B89">
        <v>0</v>
      </c>
      <c r="C89">
        <v>1</v>
      </c>
      <c r="D89">
        <v>1</v>
      </c>
      <c r="E89">
        <v>16000</v>
      </c>
      <c r="F89">
        <f t="shared" si="2"/>
        <v>8.5594000000000001</v>
      </c>
      <c r="G89">
        <f t="shared" si="3"/>
        <v>1.5379010399999999</v>
      </c>
    </row>
    <row r="90" spans="1:7">
      <c r="A90">
        <v>89</v>
      </c>
      <c r="B90">
        <v>0</v>
      </c>
      <c r="C90">
        <v>1</v>
      </c>
      <c r="D90">
        <v>1</v>
      </c>
      <c r="E90">
        <v>10000</v>
      </c>
      <c r="F90">
        <f t="shared" si="2"/>
        <v>8.5594000000000001</v>
      </c>
      <c r="G90">
        <f t="shared" si="3"/>
        <v>1.5379010399999999</v>
      </c>
    </row>
    <row r="91" spans="1:7">
      <c r="A91">
        <v>90</v>
      </c>
      <c r="B91">
        <v>1</v>
      </c>
      <c r="C91">
        <v>1</v>
      </c>
      <c r="D91">
        <v>1</v>
      </c>
      <c r="E91">
        <v>5000</v>
      </c>
      <c r="F91">
        <f t="shared" si="2"/>
        <v>8.3737999999999992</v>
      </c>
      <c r="G91">
        <f t="shared" si="3"/>
        <v>1.3538600799999991</v>
      </c>
    </row>
    <row r="92" spans="1:7">
      <c r="A92">
        <v>91</v>
      </c>
      <c r="B92">
        <v>0</v>
      </c>
      <c r="C92">
        <v>1</v>
      </c>
      <c r="D92">
        <v>0</v>
      </c>
      <c r="E92">
        <v>20000</v>
      </c>
      <c r="F92">
        <f t="shared" si="2"/>
        <v>8.5594000000000001</v>
      </c>
      <c r="G92">
        <f t="shared" si="3"/>
        <v>1.0826010399999999</v>
      </c>
    </row>
    <row r="93" spans="1:7">
      <c r="A93">
        <v>92</v>
      </c>
      <c r="B93">
        <v>0</v>
      </c>
      <c r="C93">
        <v>0</v>
      </c>
      <c r="D93">
        <v>1</v>
      </c>
      <c r="E93">
        <v>7000</v>
      </c>
      <c r="F93">
        <f t="shared" si="2"/>
        <v>8.5594000000000001</v>
      </c>
      <c r="G93">
        <f t="shared" si="3"/>
        <v>1.0830010399999999</v>
      </c>
    </row>
    <row r="94" spans="1:7">
      <c r="A94">
        <v>93</v>
      </c>
      <c r="B94">
        <v>1</v>
      </c>
      <c r="C94">
        <v>1</v>
      </c>
      <c r="D94">
        <v>1</v>
      </c>
      <c r="E94">
        <v>2000</v>
      </c>
      <c r="F94">
        <f t="shared" si="2"/>
        <v>8.3737999999999992</v>
      </c>
      <c r="G94">
        <f t="shared" si="3"/>
        <v>1.3538600799999991</v>
      </c>
    </row>
    <row r="95" spans="1:7">
      <c r="A95">
        <v>94</v>
      </c>
      <c r="B95">
        <v>0</v>
      </c>
      <c r="C95">
        <v>0</v>
      </c>
      <c r="D95">
        <v>1</v>
      </c>
      <c r="E95">
        <v>16000</v>
      </c>
      <c r="F95">
        <f t="shared" si="2"/>
        <v>8.5594000000000001</v>
      </c>
      <c r="G95">
        <f t="shared" si="3"/>
        <v>1.0830010399999999</v>
      </c>
    </row>
    <row r="96" spans="1:7">
      <c r="A96">
        <v>95</v>
      </c>
      <c r="B96">
        <v>1</v>
      </c>
      <c r="C96">
        <v>1</v>
      </c>
      <c r="D96">
        <v>1</v>
      </c>
      <c r="E96">
        <v>10000</v>
      </c>
      <c r="F96">
        <f t="shared" si="2"/>
        <v>8.3737999999999992</v>
      </c>
      <c r="G96">
        <f t="shared" si="3"/>
        <v>1.3538600799999991</v>
      </c>
    </row>
    <row r="97" spans="1:7">
      <c r="A97">
        <v>96</v>
      </c>
      <c r="B97">
        <v>0</v>
      </c>
      <c r="C97">
        <v>0</v>
      </c>
      <c r="D97">
        <v>1</v>
      </c>
      <c r="E97">
        <v>25000</v>
      </c>
      <c r="F97">
        <f t="shared" si="2"/>
        <v>8.5594000000000001</v>
      </c>
      <c r="G97">
        <f t="shared" si="3"/>
        <v>1.0830010399999999</v>
      </c>
    </row>
    <row r="98" spans="1:7">
      <c r="A98">
        <v>97</v>
      </c>
      <c r="B98">
        <v>1</v>
      </c>
      <c r="C98">
        <v>0</v>
      </c>
      <c r="D98">
        <v>1</v>
      </c>
      <c r="E98">
        <v>3000</v>
      </c>
      <c r="F98">
        <f t="shared" si="2"/>
        <v>8.3737999999999992</v>
      </c>
      <c r="G98">
        <f t="shared" si="3"/>
        <v>0.89896007999999905</v>
      </c>
    </row>
    <row r="99" spans="1:7">
      <c r="A99">
        <v>98</v>
      </c>
      <c r="B99">
        <v>1</v>
      </c>
      <c r="C99">
        <v>0</v>
      </c>
      <c r="D99">
        <v>1</v>
      </c>
      <c r="E99">
        <v>12000</v>
      </c>
      <c r="F99">
        <f t="shared" si="2"/>
        <v>8.3737999999999992</v>
      </c>
      <c r="G99">
        <f t="shared" si="3"/>
        <v>0.89896007999999905</v>
      </c>
    </row>
    <row r="100" spans="1:7">
      <c r="A100">
        <v>99</v>
      </c>
      <c r="B100">
        <v>1</v>
      </c>
      <c r="C100">
        <v>0</v>
      </c>
      <c r="D100">
        <v>1</v>
      </c>
      <c r="E100">
        <v>3000</v>
      </c>
      <c r="F100">
        <f t="shared" si="2"/>
        <v>8.3737999999999992</v>
      </c>
      <c r="G100">
        <f t="shared" si="3"/>
        <v>0.89896007999999905</v>
      </c>
    </row>
    <row r="101" spans="1:7">
      <c r="A101">
        <v>100</v>
      </c>
      <c r="B101">
        <v>1</v>
      </c>
      <c r="C101">
        <v>1</v>
      </c>
      <c r="D101">
        <v>1</v>
      </c>
      <c r="E101">
        <v>3000</v>
      </c>
      <c r="F101">
        <f t="shared" si="2"/>
        <v>8.3737999999999992</v>
      </c>
      <c r="G101">
        <f t="shared" si="3"/>
        <v>1.3538600799999991</v>
      </c>
    </row>
    <row r="102" spans="1:7">
      <c r="A102">
        <v>101</v>
      </c>
      <c r="B102">
        <v>0</v>
      </c>
      <c r="C102">
        <v>0</v>
      </c>
      <c r="D102">
        <v>1</v>
      </c>
      <c r="E102">
        <v>3000</v>
      </c>
      <c r="F102">
        <f t="shared" si="2"/>
        <v>8.5594000000000001</v>
      </c>
      <c r="G102">
        <f t="shared" si="3"/>
        <v>1.0830010399999999</v>
      </c>
    </row>
    <row r="103" spans="1:7">
      <c r="A103">
        <v>102</v>
      </c>
      <c r="B103">
        <v>0</v>
      </c>
      <c r="C103">
        <v>0</v>
      </c>
      <c r="D103">
        <v>1</v>
      </c>
      <c r="E103">
        <v>3000</v>
      </c>
      <c r="F103">
        <f t="shared" si="2"/>
        <v>8.5594000000000001</v>
      </c>
      <c r="G103">
        <f t="shared" si="3"/>
        <v>1.0830010399999999</v>
      </c>
    </row>
    <row r="104" spans="1:7">
      <c r="A104">
        <v>103</v>
      </c>
      <c r="B104">
        <v>0</v>
      </c>
      <c r="C104">
        <v>0</v>
      </c>
      <c r="D104">
        <v>1</v>
      </c>
      <c r="E104">
        <v>8000</v>
      </c>
      <c r="F104">
        <f t="shared" si="2"/>
        <v>8.5594000000000001</v>
      </c>
      <c r="G104">
        <f t="shared" si="3"/>
        <v>1.0830010399999999</v>
      </c>
    </row>
    <row r="105" spans="1:7">
      <c r="A105">
        <v>104</v>
      </c>
      <c r="B105">
        <v>0</v>
      </c>
      <c r="C105">
        <v>0</v>
      </c>
      <c r="D105">
        <v>1</v>
      </c>
      <c r="E105">
        <v>8000</v>
      </c>
      <c r="F105">
        <f t="shared" si="2"/>
        <v>8.5594000000000001</v>
      </c>
      <c r="G105">
        <f t="shared" si="3"/>
        <v>1.0830010399999999</v>
      </c>
    </row>
    <row r="106" spans="1:7">
      <c r="A106">
        <v>105</v>
      </c>
      <c r="B106">
        <v>0</v>
      </c>
      <c r="C106">
        <v>0</v>
      </c>
      <c r="D106">
        <v>1</v>
      </c>
      <c r="E106">
        <v>3000</v>
      </c>
      <c r="F106">
        <f t="shared" si="2"/>
        <v>8.5594000000000001</v>
      </c>
      <c r="G106">
        <f t="shared" si="3"/>
        <v>1.0830010399999999</v>
      </c>
    </row>
    <row r="107" spans="1:7">
      <c r="A107">
        <v>106</v>
      </c>
      <c r="B107">
        <v>1</v>
      </c>
      <c r="C107">
        <v>1</v>
      </c>
      <c r="D107">
        <v>0</v>
      </c>
      <c r="E107">
        <v>2000</v>
      </c>
      <c r="F107">
        <f t="shared" si="2"/>
        <v>8.3737999999999992</v>
      </c>
      <c r="G107">
        <f t="shared" si="3"/>
        <v>0.8985600799999991</v>
      </c>
    </row>
    <row r="108" spans="1:7">
      <c r="A108">
        <v>107</v>
      </c>
      <c r="B108">
        <v>1</v>
      </c>
      <c r="C108">
        <v>1</v>
      </c>
      <c r="D108">
        <v>1</v>
      </c>
      <c r="E108">
        <v>3000</v>
      </c>
      <c r="F108">
        <f t="shared" si="2"/>
        <v>8.3737999999999992</v>
      </c>
      <c r="G108">
        <f t="shared" si="3"/>
        <v>1.3538600799999991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Access_bus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Sangeetha Ann.</dc:creator>
  <cp:lastModifiedBy>Wilson Sangeetha Ann.</cp:lastModifiedBy>
  <dcterms:created xsi:type="dcterms:W3CDTF">2019-01-03T15:06:31Z</dcterms:created>
  <dcterms:modified xsi:type="dcterms:W3CDTF">2019-01-09T09:12:30Z</dcterms:modified>
</cp:coreProperties>
</file>