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kt1\R_MItest\Egress_bus\"/>
    </mc:Choice>
  </mc:AlternateContent>
  <bookViews>
    <workbookView xWindow="0" yWindow="0" windowWidth="14190" windowHeight="11955" activeTab="1"/>
  </bookViews>
  <sheets>
    <sheet name="Egress_bu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3" i="2" l="1"/>
  <c r="F3" i="2"/>
  <c r="E4" i="2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  <c r="E12" i="2"/>
  <c r="F12" i="2" s="1"/>
  <c r="E13" i="2"/>
  <c r="F13" i="2"/>
  <c r="E14" i="2"/>
  <c r="F14" i="2"/>
  <c r="E15" i="2"/>
  <c r="F15" i="2"/>
  <c r="E16" i="2"/>
  <c r="F16" i="2" s="1"/>
  <c r="E17" i="2"/>
  <c r="F17" i="2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 s="1"/>
  <c r="E25" i="2"/>
  <c r="F25" i="2"/>
  <c r="E26" i="2"/>
  <c r="F26" i="2"/>
  <c r="E27" i="2"/>
  <c r="F27" i="2"/>
  <c r="E28" i="2"/>
  <c r="F28" i="2" s="1"/>
  <c r="E29" i="2"/>
  <c r="F29" i="2"/>
  <c r="E30" i="2"/>
  <c r="F30" i="2"/>
  <c r="E31" i="2"/>
  <c r="F31" i="2"/>
  <c r="E32" i="2"/>
  <c r="F32" i="2" s="1"/>
  <c r="E33" i="2"/>
  <c r="F33" i="2"/>
  <c r="E34" i="2"/>
  <c r="F34" i="2"/>
  <c r="E35" i="2"/>
  <c r="F35" i="2"/>
  <c r="E36" i="2"/>
  <c r="F36" i="2" s="1"/>
  <c r="E37" i="2"/>
  <c r="F37" i="2"/>
  <c r="E38" i="2"/>
  <c r="F38" i="2"/>
  <c r="E39" i="2"/>
  <c r="F39" i="2"/>
  <c r="E40" i="2"/>
  <c r="F40" i="2" s="1"/>
  <c r="E41" i="2"/>
  <c r="F41" i="2"/>
  <c r="E42" i="2"/>
  <c r="F42" i="2"/>
  <c r="E43" i="2"/>
  <c r="F43" i="2"/>
  <c r="E44" i="2"/>
  <c r="F44" i="2" s="1"/>
  <c r="E45" i="2"/>
  <c r="F45" i="2"/>
  <c r="E46" i="2"/>
  <c r="F46" i="2"/>
  <c r="E47" i="2"/>
  <c r="F47" i="2"/>
  <c r="E48" i="2"/>
  <c r="F48" i="2" s="1"/>
  <c r="E49" i="2"/>
  <c r="F49" i="2"/>
  <c r="E50" i="2"/>
  <c r="F50" i="2"/>
  <c r="E51" i="2"/>
  <c r="F51" i="2"/>
  <c r="E52" i="2"/>
  <c r="F52" i="2" s="1"/>
  <c r="E53" i="2"/>
  <c r="F53" i="2"/>
  <c r="E54" i="2"/>
  <c r="F54" i="2"/>
  <c r="E55" i="2"/>
  <c r="F55" i="2"/>
  <c r="E56" i="2"/>
  <c r="F56" i="2" s="1"/>
  <c r="E57" i="2"/>
  <c r="F57" i="2"/>
  <c r="E58" i="2"/>
  <c r="F58" i="2"/>
  <c r="E59" i="2"/>
  <c r="F59" i="2"/>
  <c r="E60" i="2"/>
  <c r="F60" i="2" s="1"/>
  <c r="E61" i="2"/>
  <c r="F61" i="2"/>
  <c r="E62" i="2"/>
  <c r="F62" i="2"/>
  <c r="E63" i="2"/>
  <c r="F63" i="2"/>
  <c r="E64" i="2"/>
  <c r="F64" i="2" s="1"/>
  <c r="E65" i="2"/>
  <c r="F65" i="2"/>
  <c r="E66" i="2"/>
  <c r="F66" i="2"/>
  <c r="E67" i="2"/>
  <c r="F67" i="2"/>
  <c r="E68" i="2"/>
  <c r="F68" i="2" s="1"/>
  <c r="E69" i="2"/>
  <c r="F69" i="2"/>
  <c r="E70" i="2"/>
  <c r="F70" i="2"/>
  <c r="E71" i="2"/>
  <c r="F71" i="2"/>
  <c r="E72" i="2"/>
  <c r="F72" i="2" s="1"/>
  <c r="E73" i="2"/>
  <c r="F73" i="2"/>
  <c r="E74" i="2"/>
  <c r="F74" i="2"/>
  <c r="E75" i="2"/>
  <c r="F75" i="2"/>
  <c r="E76" i="2"/>
  <c r="F76" i="2" s="1"/>
  <c r="E77" i="2"/>
  <c r="F77" i="2"/>
  <c r="E78" i="2"/>
  <c r="F78" i="2"/>
  <c r="E79" i="2"/>
  <c r="F79" i="2"/>
  <c r="E80" i="2"/>
  <c r="F80" i="2" s="1"/>
  <c r="E81" i="2"/>
  <c r="F81" i="2"/>
  <c r="E82" i="2"/>
  <c r="F82" i="2"/>
  <c r="E2" i="2"/>
  <c r="F2" i="2" s="1"/>
  <c r="K24" i="2"/>
  <c r="K25" i="2" s="1"/>
  <c r="J24" i="2"/>
  <c r="J25" i="2" s="1"/>
  <c r="J20" i="2"/>
  <c r="K19" i="2"/>
  <c r="J19" i="2"/>
</calcChain>
</file>

<file path=xl/sharedStrings.xml><?xml version="1.0" encoding="utf-8"?>
<sst xmlns="http://schemas.openxmlformats.org/spreadsheetml/2006/main" count="68" uniqueCount="60">
  <si>
    <t>Gender</t>
  </si>
  <si>
    <t>Ticket</t>
  </si>
  <si>
    <t>Trippurp</t>
  </si>
  <si>
    <t>Acc/Egres</t>
  </si>
  <si>
    <t>Age3</t>
  </si>
  <si>
    <t>Age60</t>
  </si>
  <si>
    <t>TripDist</t>
  </si>
  <si>
    <t>Freq</t>
  </si>
  <si>
    <t>Captive</t>
  </si>
  <si>
    <t>HHinc30k</t>
  </si>
  <si>
    <t>HHinc100k</t>
  </si>
  <si>
    <t>Indinc30k</t>
  </si>
  <si>
    <t>Indinc100k</t>
  </si>
  <si>
    <t>Veh_own</t>
  </si>
  <si>
    <t>Acc_Mode</t>
  </si>
  <si>
    <t>RepDist</t>
  </si>
  <si>
    <t>CalcDist</t>
  </si>
  <si>
    <t>slno</t>
    <phoneticPr fontId="18"/>
  </si>
  <si>
    <t>Indinc&lt;30k</t>
    <phoneticPr fontId="18"/>
  </si>
  <si>
    <t>Egress</t>
    <phoneticPr fontId="19"/>
  </si>
  <si>
    <t>Bus</t>
    <phoneticPr fontId="19"/>
  </si>
  <si>
    <t>VKT eqn      */   I1 = {8};</t>
  </si>
  <si>
    <t>/* Set them manually: Rounding eqn */   I2 = {12};</t>
  </si>
  <si>
    <t>Parameters</t>
  </si>
  <si>
    <t>Estimates</t>
  </si>
  <si>
    <t>Std. err.</t>
  </si>
  <si>
    <t>Est./s.e.</t>
  </si>
  <si>
    <t>Prob.</t>
  </si>
  <si>
    <t>Gradient</t>
  </si>
  <si>
    <t>Covariance matrix</t>
    <phoneticPr fontId="19"/>
  </si>
  <si>
    <t>-----------</t>
  </si>
  <si>
    <t>------------</t>
  </si>
  <si>
    <t>--------------</t>
  </si>
  <si>
    <t>------</t>
  </si>
  <si>
    <t>Coarseness</t>
    <phoneticPr fontId="19"/>
  </si>
  <si>
    <t>G_CONST</t>
  </si>
  <si>
    <t>γ0</t>
    <phoneticPr fontId="18"/>
  </si>
  <si>
    <t>Bus</t>
    <phoneticPr fontId="19"/>
  </si>
  <si>
    <t>Individual income &lt;30k</t>
    <phoneticPr fontId="19"/>
  </si>
  <si>
    <t>γ1</t>
    <phoneticPr fontId="18"/>
  </si>
  <si>
    <t>Ind inc&lt;30k</t>
    <phoneticPr fontId="19"/>
  </si>
  <si>
    <t>Ind inc&gt;30k</t>
    <phoneticPr fontId="19"/>
  </si>
  <si>
    <t>Distance</t>
    <phoneticPr fontId="19"/>
  </si>
  <si>
    <t>CONST</t>
  </si>
  <si>
    <t>B0</t>
    <phoneticPr fontId="18"/>
  </si>
  <si>
    <t>Dummy                     Xi</t>
    <phoneticPr fontId="19"/>
  </si>
  <si>
    <t>Frequent trip</t>
    <phoneticPr fontId="19"/>
  </si>
  <si>
    <t>Not frequent trip</t>
    <phoneticPr fontId="19"/>
  </si>
  <si>
    <t xml:space="preserve">Trip frequency </t>
    <phoneticPr fontId="19"/>
  </si>
  <si>
    <t>B1</t>
    <phoneticPr fontId="18"/>
  </si>
  <si>
    <t>ɵ</t>
    <phoneticPr fontId="18"/>
  </si>
  <si>
    <t>DELTA1</t>
  </si>
  <si>
    <t>Mean</t>
    <phoneticPr fontId="19"/>
  </si>
  <si>
    <t>σe</t>
    <phoneticPr fontId="18"/>
  </si>
  <si>
    <t>STDERR</t>
  </si>
  <si>
    <t>α</t>
    <phoneticPr fontId="18"/>
  </si>
  <si>
    <t>CORRELAT</t>
  </si>
  <si>
    <t>start=-6|zeros(n2,1)|7|zeros(n1,1)|1|0.7|0.9;</t>
  </si>
  <si>
    <t>M1</t>
    <phoneticPr fontId="18"/>
  </si>
  <si>
    <t>M2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</si>
</sst>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33" borderId="0" xfId="0" applyFill="1" applyAlignment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204787</xdr:colOff>
      <xdr:row>23</xdr:row>
      <xdr:rowOff>19050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3"/>
            <xdr:cNvSpPr txBox="1"/>
          </xdr:nvSpPr>
          <xdr:spPr>
            <a:xfrm>
              <a:off x="8224837" y="249936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3"/>
            <xdr:cNvSpPr txBox="1"/>
          </xdr:nvSpPr>
          <xdr:spPr>
            <a:xfrm>
              <a:off x="8224837" y="249936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180975</xdr:colOff>
      <xdr:row>24</xdr:row>
      <xdr:rowOff>38100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4"/>
            <xdr:cNvSpPr txBox="1"/>
          </xdr:nvSpPr>
          <xdr:spPr>
            <a:xfrm>
              <a:off x="8201025" y="2519362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4"/>
            <xdr:cNvSpPr txBox="1"/>
          </xdr:nvSpPr>
          <xdr:spPr>
            <a:xfrm>
              <a:off x="8201025" y="2519362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F44" workbookViewId="0">
      <selection sqref="A1:Q82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22517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7000</v>
      </c>
      <c r="Q2">
        <v>0</v>
      </c>
    </row>
    <row r="3" spans="1:17">
      <c r="A3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23545.242999999999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20000</v>
      </c>
      <c r="Q3">
        <v>0</v>
      </c>
    </row>
    <row r="4" spans="1:17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22051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5000</v>
      </c>
      <c r="Q4">
        <v>0</v>
      </c>
    </row>
    <row r="5" spans="1:17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6936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10000</v>
      </c>
      <c r="Q5">
        <v>0</v>
      </c>
    </row>
    <row r="6" spans="1:17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26148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3000</v>
      </c>
      <c r="Q6">
        <v>0</v>
      </c>
    </row>
    <row r="7" spans="1:17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22800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22000</v>
      </c>
      <c r="Q7">
        <v>0</v>
      </c>
    </row>
    <row r="8" spans="1:17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2915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2000</v>
      </c>
      <c r="Q8">
        <v>0</v>
      </c>
    </row>
    <row r="9" spans="1:17">
      <c r="A9">
        <v>1</v>
      </c>
      <c r="B9">
        <v>0</v>
      </c>
      <c r="C9">
        <v>1</v>
      </c>
      <c r="D9">
        <v>0</v>
      </c>
      <c r="E9">
        <v>1</v>
      </c>
      <c r="F9">
        <v>1</v>
      </c>
      <c r="G9">
        <v>11755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12000</v>
      </c>
      <c r="Q9">
        <v>0</v>
      </c>
    </row>
    <row r="10" spans="1:17">
      <c r="A10">
        <v>1</v>
      </c>
      <c r="B10">
        <v>0</v>
      </c>
      <c r="C10">
        <v>1</v>
      </c>
      <c r="D10">
        <v>0</v>
      </c>
      <c r="E10">
        <v>1</v>
      </c>
      <c r="F10">
        <v>1</v>
      </c>
      <c r="G10">
        <v>5928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4000</v>
      </c>
      <c r="Q10">
        <v>0</v>
      </c>
    </row>
    <row r="11" spans="1:17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12967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2000</v>
      </c>
      <c r="Q11">
        <v>0</v>
      </c>
    </row>
    <row r="12" spans="1:17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18216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2000</v>
      </c>
      <c r="Q12">
        <v>0</v>
      </c>
    </row>
    <row r="13" spans="1:17">
      <c r="A13">
        <v>0</v>
      </c>
      <c r="B13">
        <v>1</v>
      </c>
      <c r="C13">
        <v>0</v>
      </c>
      <c r="D13">
        <v>0</v>
      </c>
      <c r="E13">
        <v>1</v>
      </c>
      <c r="F13">
        <v>1</v>
      </c>
      <c r="G13">
        <v>24224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20000</v>
      </c>
      <c r="Q13">
        <v>0</v>
      </c>
    </row>
    <row r="14" spans="1:17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24358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30000</v>
      </c>
      <c r="Q14">
        <v>0</v>
      </c>
    </row>
    <row r="15" spans="1:17">
      <c r="A15">
        <v>1</v>
      </c>
      <c r="B15">
        <v>0</v>
      </c>
      <c r="C15">
        <v>1</v>
      </c>
      <c r="D15">
        <v>0</v>
      </c>
      <c r="E15">
        <v>1</v>
      </c>
      <c r="F15">
        <v>1</v>
      </c>
      <c r="G15">
        <v>22600.242999999999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3000</v>
      </c>
      <c r="Q15">
        <v>0</v>
      </c>
    </row>
    <row r="16" spans="1:17">
      <c r="A16">
        <v>1</v>
      </c>
      <c r="B16">
        <v>1</v>
      </c>
      <c r="C16">
        <v>0</v>
      </c>
      <c r="D16">
        <v>0</v>
      </c>
      <c r="E16">
        <v>1</v>
      </c>
      <c r="F16">
        <v>1</v>
      </c>
      <c r="G16">
        <v>8489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15000</v>
      </c>
      <c r="Q16">
        <v>0</v>
      </c>
    </row>
    <row r="17" spans="1:17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11190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3000</v>
      </c>
      <c r="Q17">
        <v>0</v>
      </c>
    </row>
    <row r="18" spans="1:17">
      <c r="A18">
        <v>1</v>
      </c>
      <c r="B18">
        <v>0</v>
      </c>
      <c r="C18">
        <v>0</v>
      </c>
      <c r="D18">
        <v>0</v>
      </c>
      <c r="E18">
        <v>1</v>
      </c>
      <c r="F18">
        <v>1</v>
      </c>
      <c r="G18">
        <v>8275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2000</v>
      </c>
      <c r="Q18">
        <v>0</v>
      </c>
    </row>
    <row r="19" spans="1:17">
      <c r="A19">
        <v>1</v>
      </c>
      <c r="B19">
        <v>0</v>
      </c>
      <c r="C19">
        <v>1</v>
      </c>
      <c r="D19">
        <v>0</v>
      </c>
      <c r="E19">
        <v>1</v>
      </c>
      <c r="F19">
        <v>1</v>
      </c>
      <c r="G19">
        <v>894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5000</v>
      </c>
      <c r="Q19">
        <v>0</v>
      </c>
    </row>
    <row r="20" spans="1:17">
      <c r="A20">
        <v>1</v>
      </c>
      <c r="B20">
        <v>0</v>
      </c>
      <c r="C20">
        <v>1</v>
      </c>
      <c r="D20">
        <v>0</v>
      </c>
      <c r="E20">
        <v>1</v>
      </c>
      <c r="F20">
        <v>1</v>
      </c>
      <c r="G20">
        <v>14651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3000</v>
      </c>
      <c r="Q20">
        <v>0</v>
      </c>
    </row>
    <row r="21" spans="1:17">
      <c r="A21">
        <v>0</v>
      </c>
      <c r="B21">
        <v>0</v>
      </c>
      <c r="C21">
        <v>1</v>
      </c>
      <c r="D21">
        <v>0</v>
      </c>
      <c r="E21">
        <v>1</v>
      </c>
      <c r="F21">
        <v>1</v>
      </c>
      <c r="G21">
        <v>30857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5000</v>
      </c>
      <c r="Q21">
        <v>0</v>
      </c>
    </row>
    <row r="22" spans="1:17">
      <c r="A22">
        <v>1</v>
      </c>
      <c r="B22">
        <v>1</v>
      </c>
      <c r="C22">
        <v>1</v>
      </c>
      <c r="D22">
        <v>0</v>
      </c>
      <c r="E22">
        <v>1</v>
      </c>
      <c r="F22">
        <v>1</v>
      </c>
      <c r="G22">
        <v>10240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8000</v>
      </c>
      <c r="Q22">
        <v>0</v>
      </c>
    </row>
    <row r="23" spans="1:17">
      <c r="A23">
        <v>0</v>
      </c>
      <c r="B23">
        <v>1</v>
      </c>
      <c r="C23">
        <v>1</v>
      </c>
      <c r="D23">
        <v>0</v>
      </c>
      <c r="E23">
        <v>1</v>
      </c>
      <c r="F23">
        <v>1</v>
      </c>
      <c r="G23">
        <v>7032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2000</v>
      </c>
      <c r="Q23">
        <v>0</v>
      </c>
    </row>
    <row r="24" spans="1:17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22719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13000</v>
      </c>
      <c r="Q24">
        <v>0</v>
      </c>
    </row>
    <row r="25" spans="1:17">
      <c r="A25">
        <v>1</v>
      </c>
      <c r="B25">
        <v>0</v>
      </c>
      <c r="C25">
        <v>1</v>
      </c>
      <c r="D25">
        <v>0</v>
      </c>
      <c r="E25">
        <v>1</v>
      </c>
      <c r="F25">
        <v>1</v>
      </c>
      <c r="G25">
        <v>10581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7000</v>
      </c>
      <c r="Q25">
        <v>0</v>
      </c>
    </row>
    <row r="26" spans="1:17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24400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5000</v>
      </c>
      <c r="Q26">
        <v>0</v>
      </c>
    </row>
    <row r="27" spans="1:17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11288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2000</v>
      </c>
      <c r="Q27">
        <v>0</v>
      </c>
    </row>
    <row r="28" spans="1:17">
      <c r="A28">
        <v>1</v>
      </c>
      <c r="B28">
        <v>0</v>
      </c>
      <c r="C28">
        <v>1</v>
      </c>
      <c r="D28">
        <v>0</v>
      </c>
      <c r="E28">
        <v>1</v>
      </c>
      <c r="F28">
        <v>1</v>
      </c>
      <c r="G28">
        <v>36495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30000</v>
      </c>
      <c r="Q28">
        <v>0</v>
      </c>
    </row>
    <row r="29" spans="1:17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22296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  <c r="P29">
        <v>4000</v>
      </c>
      <c r="Q29">
        <v>0</v>
      </c>
    </row>
    <row r="30" spans="1:17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10851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4000</v>
      </c>
      <c r="Q30">
        <v>0</v>
      </c>
    </row>
    <row r="31" spans="1:17">
      <c r="A31">
        <v>1</v>
      </c>
      <c r="B31">
        <v>0</v>
      </c>
      <c r="C31">
        <v>1</v>
      </c>
      <c r="D31">
        <v>0</v>
      </c>
      <c r="E31">
        <v>1</v>
      </c>
      <c r="F31">
        <v>1</v>
      </c>
      <c r="G31">
        <v>3414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8000</v>
      </c>
      <c r="Q31">
        <v>0</v>
      </c>
    </row>
    <row r="32" spans="1:17">
      <c r="A32">
        <v>1</v>
      </c>
      <c r="B32">
        <v>0</v>
      </c>
      <c r="C32">
        <v>1</v>
      </c>
      <c r="D32">
        <v>0</v>
      </c>
      <c r="E32">
        <v>0</v>
      </c>
      <c r="F32">
        <v>1</v>
      </c>
      <c r="G32">
        <v>34538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1500</v>
      </c>
      <c r="Q32">
        <v>0</v>
      </c>
    </row>
    <row r="33" spans="1:17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43686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9000</v>
      </c>
      <c r="Q33">
        <v>0</v>
      </c>
    </row>
    <row r="34" spans="1:17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9308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2000</v>
      </c>
      <c r="Q34">
        <v>0</v>
      </c>
    </row>
    <row r="35" spans="1:17">
      <c r="A35">
        <v>0</v>
      </c>
      <c r="B35">
        <v>0</v>
      </c>
      <c r="C35">
        <v>1</v>
      </c>
      <c r="D35">
        <v>0</v>
      </c>
      <c r="E35">
        <v>1</v>
      </c>
      <c r="F35">
        <v>1</v>
      </c>
      <c r="G35">
        <v>15732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2000</v>
      </c>
      <c r="Q35">
        <v>0</v>
      </c>
    </row>
    <row r="36" spans="1:17">
      <c r="A36">
        <v>0</v>
      </c>
      <c r="B36">
        <v>0</v>
      </c>
      <c r="C36">
        <v>0</v>
      </c>
      <c r="D36">
        <v>0</v>
      </c>
      <c r="E36">
        <v>1</v>
      </c>
      <c r="F36">
        <v>1</v>
      </c>
      <c r="G36">
        <v>25670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10000</v>
      </c>
      <c r="Q36">
        <v>0</v>
      </c>
    </row>
    <row r="37" spans="1:17">
      <c r="A37">
        <v>1</v>
      </c>
      <c r="B37">
        <v>0</v>
      </c>
      <c r="C37">
        <v>1</v>
      </c>
      <c r="D37">
        <v>0</v>
      </c>
      <c r="E37">
        <v>0</v>
      </c>
      <c r="F37">
        <v>1</v>
      </c>
      <c r="G37">
        <v>12887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500</v>
      </c>
      <c r="Q37">
        <v>0</v>
      </c>
    </row>
    <row r="38" spans="1:17">
      <c r="A38">
        <v>1</v>
      </c>
      <c r="B38">
        <v>0</v>
      </c>
      <c r="C38">
        <v>1</v>
      </c>
      <c r="D38">
        <v>0</v>
      </c>
      <c r="E38">
        <v>0</v>
      </c>
      <c r="F38">
        <v>0</v>
      </c>
      <c r="G38">
        <v>10459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2000</v>
      </c>
      <c r="Q38">
        <v>0</v>
      </c>
    </row>
    <row r="39" spans="1:17">
      <c r="A39">
        <v>1</v>
      </c>
      <c r="B39">
        <v>1</v>
      </c>
      <c r="C39">
        <v>1</v>
      </c>
      <c r="D39">
        <v>0</v>
      </c>
      <c r="E39">
        <v>1</v>
      </c>
      <c r="F39">
        <v>1</v>
      </c>
      <c r="G39">
        <v>10581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38000</v>
      </c>
      <c r="Q39">
        <v>0</v>
      </c>
    </row>
    <row r="40" spans="1:17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32453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>
        <v>2000</v>
      </c>
      <c r="Q40">
        <v>0</v>
      </c>
    </row>
    <row r="41" spans="1:17">
      <c r="A41">
        <v>0</v>
      </c>
      <c r="B41">
        <v>0</v>
      </c>
      <c r="C41">
        <v>0</v>
      </c>
      <c r="D41">
        <v>0</v>
      </c>
      <c r="E41">
        <v>1</v>
      </c>
      <c r="F41">
        <v>1</v>
      </c>
      <c r="G41">
        <v>38153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7000</v>
      </c>
      <c r="Q41">
        <v>0</v>
      </c>
    </row>
    <row r="42" spans="1:17">
      <c r="A42">
        <v>1</v>
      </c>
      <c r="B42">
        <v>1</v>
      </c>
      <c r="C42">
        <v>1</v>
      </c>
      <c r="D42">
        <v>0</v>
      </c>
      <c r="E42">
        <v>1</v>
      </c>
      <c r="F42">
        <v>1</v>
      </c>
      <c r="G42">
        <v>24212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6000</v>
      </c>
      <c r="Q42">
        <v>0</v>
      </c>
    </row>
    <row r="43" spans="1:17">
      <c r="A43">
        <v>0</v>
      </c>
      <c r="B43">
        <v>1</v>
      </c>
      <c r="C43">
        <v>1</v>
      </c>
      <c r="D43">
        <v>0</v>
      </c>
      <c r="E43">
        <v>0</v>
      </c>
      <c r="F43">
        <v>1</v>
      </c>
      <c r="G43">
        <v>12766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2000</v>
      </c>
      <c r="Q43">
        <v>0</v>
      </c>
    </row>
    <row r="44" spans="1:17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8866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6000</v>
      </c>
      <c r="Q44">
        <v>0</v>
      </c>
    </row>
    <row r="45" spans="1:17">
      <c r="A45">
        <v>1</v>
      </c>
      <c r="B45">
        <v>0</v>
      </c>
      <c r="C45">
        <v>1</v>
      </c>
      <c r="D45">
        <v>0</v>
      </c>
      <c r="E45">
        <v>1</v>
      </c>
      <c r="F45">
        <v>1</v>
      </c>
      <c r="G45">
        <v>29965.242999999999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1000</v>
      </c>
      <c r="Q45">
        <v>0</v>
      </c>
    </row>
    <row r="46" spans="1:17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10808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3500</v>
      </c>
      <c r="Q46">
        <v>0</v>
      </c>
    </row>
    <row r="47" spans="1:17">
      <c r="A47">
        <v>0</v>
      </c>
      <c r="B47">
        <v>0</v>
      </c>
      <c r="C47">
        <v>0</v>
      </c>
      <c r="D47">
        <v>0</v>
      </c>
      <c r="E47">
        <v>1</v>
      </c>
      <c r="F47">
        <v>1</v>
      </c>
      <c r="G47">
        <v>10808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30000</v>
      </c>
      <c r="Q47">
        <v>0</v>
      </c>
    </row>
    <row r="48" spans="1:17">
      <c r="A48">
        <v>1</v>
      </c>
      <c r="B48">
        <v>1</v>
      </c>
      <c r="C48">
        <v>1</v>
      </c>
      <c r="D48">
        <v>0</v>
      </c>
      <c r="E48">
        <v>0</v>
      </c>
      <c r="F48">
        <v>1</v>
      </c>
      <c r="G48">
        <v>41124.243000000002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40000</v>
      </c>
      <c r="Q48">
        <v>0</v>
      </c>
    </row>
    <row r="49" spans="1:17">
      <c r="A49">
        <v>1</v>
      </c>
      <c r="B49">
        <v>0</v>
      </c>
      <c r="C49">
        <v>1</v>
      </c>
      <c r="D49">
        <v>0</v>
      </c>
      <c r="E49">
        <v>1</v>
      </c>
      <c r="F49">
        <v>1</v>
      </c>
      <c r="G49">
        <v>38153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3000</v>
      </c>
      <c r="Q49">
        <v>0</v>
      </c>
    </row>
    <row r="50" spans="1:17">
      <c r="A50">
        <v>1</v>
      </c>
      <c r="B50">
        <v>0</v>
      </c>
      <c r="C50">
        <v>0</v>
      </c>
      <c r="D50">
        <v>0</v>
      </c>
      <c r="E50">
        <v>1</v>
      </c>
      <c r="F50">
        <v>1</v>
      </c>
      <c r="G50">
        <v>21523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10000</v>
      </c>
      <c r="Q50">
        <v>0</v>
      </c>
    </row>
    <row r="51" spans="1:17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10557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1000</v>
      </c>
      <c r="Q51">
        <v>0</v>
      </c>
    </row>
    <row r="52" spans="1:17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10911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1000</v>
      </c>
      <c r="Q52">
        <v>0</v>
      </c>
    </row>
    <row r="53" spans="1:17">
      <c r="A53">
        <v>1</v>
      </c>
      <c r="B53">
        <v>1</v>
      </c>
      <c r="C53">
        <v>1</v>
      </c>
      <c r="D53">
        <v>0</v>
      </c>
      <c r="E53">
        <v>1</v>
      </c>
      <c r="F53">
        <v>1</v>
      </c>
      <c r="G53">
        <v>10911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1000</v>
      </c>
      <c r="Q53">
        <v>0</v>
      </c>
    </row>
    <row r="54" spans="1:17">
      <c r="A54">
        <v>1</v>
      </c>
      <c r="B54">
        <v>0</v>
      </c>
      <c r="C54">
        <v>1</v>
      </c>
      <c r="D54">
        <v>0</v>
      </c>
      <c r="E54">
        <v>0</v>
      </c>
      <c r="F54">
        <v>1</v>
      </c>
      <c r="G54">
        <v>17020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2000</v>
      </c>
      <c r="Q54">
        <v>0</v>
      </c>
    </row>
    <row r="55" spans="1:17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46091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4000</v>
      </c>
      <c r="Q55">
        <v>0</v>
      </c>
    </row>
    <row r="56" spans="1:17">
      <c r="A56">
        <v>1</v>
      </c>
      <c r="B56">
        <v>0</v>
      </c>
      <c r="C56">
        <v>1</v>
      </c>
      <c r="D56">
        <v>0</v>
      </c>
      <c r="E56">
        <v>0</v>
      </c>
      <c r="F56">
        <v>1</v>
      </c>
      <c r="G56">
        <v>6307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1500</v>
      </c>
      <c r="Q56">
        <v>0</v>
      </c>
    </row>
    <row r="57" spans="1:17">
      <c r="A57">
        <v>1</v>
      </c>
      <c r="B57">
        <v>0</v>
      </c>
      <c r="C57">
        <v>1</v>
      </c>
      <c r="D57">
        <v>0</v>
      </c>
      <c r="E57">
        <v>0</v>
      </c>
      <c r="F57">
        <v>1</v>
      </c>
      <c r="G57">
        <v>20711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3000</v>
      </c>
      <c r="Q57">
        <v>0</v>
      </c>
    </row>
    <row r="58" spans="1:17">
      <c r="A58">
        <v>1</v>
      </c>
      <c r="B58">
        <v>0</v>
      </c>
      <c r="C58">
        <v>1</v>
      </c>
      <c r="D58">
        <v>0</v>
      </c>
      <c r="E58">
        <v>1</v>
      </c>
      <c r="F58">
        <v>1</v>
      </c>
      <c r="G58">
        <v>3411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3000</v>
      </c>
      <c r="Q58">
        <v>0</v>
      </c>
    </row>
    <row r="59" spans="1:17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837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5000</v>
      </c>
      <c r="Q59">
        <v>0</v>
      </c>
    </row>
    <row r="60" spans="1:17">
      <c r="A60">
        <v>1</v>
      </c>
      <c r="B60">
        <v>0</v>
      </c>
      <c r="C60">
        <v>1</v>
      </c>
      <c r="D60">
        <v>0</v>
      </c>
      <c r="E60">
        <v>1</v>
      </c>
      <c r="F60">
        <v>1</v>
      </c>
      <c r="G60">
        <v>7678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2000</v>
      </c>
      <c r="Q60">
        <v>0</v>
      </c>
    </row>
    <row r="61" spans="1:17">
      <c r="A61">
        <v>1</v>
      </c>
      <c r="B61">
        <v>0</v>
      </c>
      <c r="C61">
        <v>1</v>
      </c>
      <c r="D61">
        <v>0</v>
      </c>
      <c r="E61">
        <v>1</v>
      </c>
      <c r="F61">
        <v>1</v>
      </c>
      <c r="G61">
        <v>5936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2000</v>
      </c>
      <c r="Q61">
        <v>0</v>
      </c>
    </row>
    <row r="62" spans="1:17">
      <c r="A62">
        <v>1</v>
      </c>
      <c r="B62">
        <v>0</v>
      </c>
      <c r="C62">
        <v>1</v>
      </c>
      <c r="D62">
        <v>0</v>
      </c>
      <c r="E62">
        <v>1</v>
      </c>
      <c r="F62">
        <v>1</v>
      </c>
      <c r="G62">
        <v>9295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5000</v>
      </c>
      <c r="Q62">
        <v>0</v>
      </c>
    </row>
    <row r="63" spans="1:17">
      <c r="A63">
        <v>1</v>
      </c>
      <c r="B63">
        <v>0</v>
      </c>
      <c r="C63">
        <v>1</v>
      </c>
      <c r="D63">
        <v>0</v>
      </c>
      <c r="E63">
        <v>0</v>
      </c>
      <c r="F63">
        <v>1</v>
      </c>
      <c r="G63">
        <v>11601</v>
      </c>
      <c r="H63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  <c r="O63">
        <v>1</v>
      </c>
      <c r="P63">
        <v>800</v>
      </c>
      <c r="Q63">
        <v>0</v>
      </c>
    </row>
    <row r="64" spans="1:17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9594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2500</v>
      </c>
      <c r="Q64">
        <v>0</v>
      </c>
    </row>
    <row r="65" spans="1:17">
      <c r="A65">
        <v>1</v>
      </c>
      <c r="B65">
        <v>0</v>
      </c>
      <c r="C65">
        <v>0</v>
      </c>
      <c r="D65">
        <v>0</v>
      </c>
      <c r="E65">
        <v>1</v>
      </c>
      <c r="F65">
        <v>1</v>
      </c>
      <c r="G65">
        <v>43351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2000</v>
      </c>
      <c r="Q65">
        <v>0</v>
      </c>
    </row>
    <row r="66" spans="1:17">
      <c r="A66">
        <v>1</v>
      </c>
      <c r="B66">
        <v>0</v>
      </c>
      <c r="C66">
        <v>1</v>
      </c>
      <c r="D66">
        <v>0</v>
      </c>
      <c r="E66">
        <v>1</v>
      </c>
      <c r="F66">
        <v>1</v>
      </c>
      <c r="G66">
        <v>13583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7000</v>
      </c>
      <c r="Q66">
        <v>0</v>
      </c>
    </row>
    <row r="67" spans="1:17">
      <c r="A67">
        <v>1</v>
      </c>
      <c r="B67">
        <v>0</v>
      </c>
      <c r="C67">
        <v>1</v>
      </c>
      <c r="D67">
        <v>0</v>
      </c>
      <c r="E67">
        <v>0</v>
      </c>
      <c r="F67">
        <v>1</v>
      </c>
      <c r="G67">
        <v>15034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5000</v>
      </c>
      <c r="Q67">
        <v>0</v>
      </c>
    </row>
    <row r="68" spans="1:17">
      <c r="A68">
        <v>1</v>
      </c>
      <c r="B68">
        <v>0</v>
      </c>
      <c r="C68">
        <v>1</v>
      </c>
      <c r="D68">
        <v>0</v>
      </c>
      <c r="E68">
        <v>1</v>
      </c>
      <c r="F68">
        <v>1</v>
      </c>
      <c r="G68">
        <v>6070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5000</v>
      </c>
      <c r="Q68">
        <v>0</v>
      </c>
    </row>
    <row r="69" spans="1:17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5103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7000</v>
      </c>
      <c r="Q69">
        <v>0</v>
      </c>
    </row>
    <row r="70" spans="1:17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42266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1</v>
      </c>
      <c r="P70">
        <v>2000</v>
      </c>
      <c r="Q70">
        <v>0</v>
      </c>
    </row>
    <row r="71" spans="1:17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12376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16000</v>
      </c>
      <c r="Q71">
        <v>0</v>
      </c>
    </row>
    <row r="72" spans="1:17">
      <c r="A72">
        <v>1</v>
      </c>
      <c r="B72">
        <v>1</v>
      </c>
      <c r="C72">
        <v>0</v>
      </c>
      <c r="D72">
        <v>0</v>
      </c>
      <c r="E72">
        <v>1</v>
      </c>
      <c r="F72">
        <v>1</v>
      </c>
      <c r="G72">
        <v>28406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v>25000</v>
      </c>
      <c r="Q72">
        <v>0</v>
      </c>
    </row>
    <row r="73" spans="1:17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  <c r="G73">
        <v>2493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3000</v>
      </c>
      <c r="Q73">
        <v>0</v>
      </c>
    </row>
    <row r="74" spans="1:17">
      <c r="A74">
        <v>0</v>
      </c>
      <c r="B74">
        <v>0</v>
      </c>
      <c r="C74">
        <v>1</v>
      </c>
      <c r="D74">
        <v>0</v>
      </c>
      <c r="E74">
        <v>1</v>
      </c>
      <c r="F74">
        <v>1</v>
      </c>
      <c r="G74">
        <v>28561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1</v>
      </c>
      <c r="P74">
        <v>3000</v>
      </c>
      <c r="Q74">
        <v>0</v>
      </c>
    </row>
    <row r="75" spans="1:17">
      <c r="A75">
        <v>1</v>
      </c>
      <c r="B75">
        <v>0</v>
      </c>
      <c r="C75">
        <v>1</v>
      </c>
      <c r="D75">
        <v>0</v>
      </c>
      <c r="E75">
        <v>0</v>
      </c>
      <c r="F75">
        <v>1</v>
      </c>
      <c r="G75">
        <v>5219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5000</v>
      </c>
      <c r="Q75">
        <v>0</v>
      </c>
    </row>
    <row r="76" spans="1:17">
      <c r="A76">
        <v>0</v>
      </c>
      <c r="B76">
        <v>0</v>
      </c>
      <c r="C76">
        <v>1</v>
      </c>
      <c r="D76">
        <v>0</v>
      </c>
      <c r="E76">
        <v>0</v>
      </c>
      <c r="F76">
        <v>1</v>
      </c>
      <c r="G76">
        <v>46005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3000</v>
      </c>
      <c r="Q76">
        <v>0</v>
      </c>
    </row>
    <row r="77" spans="1:17">
      <c r="A77">
        <v>0</v>
      </c>
      <c r="B77">
        <v>0</v>
      </c>
      <c r="C77">
        <v>0</v>
      </c>
      <c r="D77">
        <v>0</v>
      </c>
      <c r="E77">
        <v>1</v>
      </c>
      <c r="F77">
        <v>1</v>
      </c>
      <c r="G77">
        <v>25543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3000</v>
      </c>
      <c r="Q77">
        <v>0</v>
      </c>
    </row>
    <row r="78" spans="1:17">
      <c r="A78">
        <v>1</v>
      </c>
      <c r="B78">
        <v>0</v>
      </c>
      <c r="C78">
        <v>0</v>
      </c>
      <c r="D78">
        <v>0</v>
      </c>
      <c r="E78">
        <v>1</v>
      </c>
      <c r="F78">
        <v>1</v>
      </c>
      <c r="G78">
        <v>36305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3000</v>
      </c>
      <c r="Q78">
        <v>0</v>
      </c>
    </row>
    <row r="79" spans="1:17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12376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10000</v>
      </c>
      <c r="Q79">
        <v>0</v>
      </c>
    </row>
    <row r="80" spans="1:17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6344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1000</v>
      </c>
      <c r="Q80">
        <v>0</v>
      </c>
    </row>
    <row r="81" spans="1:17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21926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3000</v>
      </c>
      <c r="Q81">
        <v>0</v>
      </c>
    </row>
    <row r="82" spans="1:17">
      <c r="A82">
        <v>1</v>
      </c>
      <c r="B82">
        <v>1</v>
      </c>
      <c r="C82">
        <v>0</v>
      </c>
      <c r="D82">
        <v>0</v>
      </c>
      <c r="E82">
        <v>0</v>
      </c>
      <c r="F82">
        <v>1</v>
      </c>
      <c r="G82">
        <v>21926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1</v>
      </c>
      <c r="P82">
        <v>3000</v>
      </c>
      <c r="Q82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N19" sqref="N19"/>
    </sheetView>
  </sheetViews>
  <sheetFormatPr defaultRowHeight="14.25"/>
  <sheetData>
    <row r="1" spans="1:23">
      <c r="A1" t="s">
        <v>17</v>
      </c>
      <c r="B1" t="s">
        <v>7</v>
      </c>
      <c r="C1" t="s">
        <v>18</v>
      </c>
      <c r="D1" t="s">
        <v>15</v>
      </c>
      <c r="E1" t="s">
        <v>58</v>
      </c>
      <c r="F1" t="s">
        <v>59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>
        <v>1</v>
      </c>
      <c r="B2">
        <v>1</v>
      </c>
      <c r="C2">
        <v>1</v>
      </c>
      <c r="D2">
        <v>7000</v>
      </c>
      <c r="E2">
        <f>$K$9+$K$10*B2</f>
        <v>8.2490999999999985</v>
      </c>
      <c r="F2">
        <f>$K$13*E2+$K$7+$K$8*C2</f>
        <v>1.4005645199999988</v>
      </c>
      <c r="H2" s="1" t="s">
        <v>20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>
        <v>2</v>
      </c>
      <c r="B3">
        <v>0</v>
      </c>
      <c r="C3">
        <v>1</v>
      </c>
      <c r="D3">
        <v>20000</v>
      </c>
      <c r="E3">
        <f t="shared" ref="E3:E66" si="0">$K$9+$K$10*B3</f>
        <v>8.6267999999999994</v>
      </c>
      <c r="F3">
        <f t="shared" ref="F3:F66" si="1">$K$13*E3+$K$7+$K$8*C3</f>
        <v>1.7092209599999997</v>
      </c>
      <c r="H3" s="1"/>
      <c r="I3" s="1"/>
      <c r="J3" s="1"/>
      <c r="K3" s="1" t="s">
        <v>21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>
        <v>3</v>
      </c>
      <c r="B4">
        <v>0</v>
      </c>
      <c r="C4">
        <v>1</v>
      </c>
      <c r="D4">
        <v>5000</v>
      </c>
      <c r="E4">
        <f t="shared" si="0"/>
        <v>8.6267999999999994</v>
      </c>
      <c r="F4">
        <f t="shared" si="1"/>
        <v>1.7092209599999997</v>
      </c>
      <c r="H4" s="1"/>
      <c r="I4" s="1"/>
      <c r="J4" s="1"/>
      <c r="K4" s="1" t="s">
        <v>22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4</v>
      </c>
      <c r="B5">
        <v>0</v>
      </c>
      <c r="C5">
        <v>1</v>
      </c>
      <c r="D5">
        <v>10000</v>
      </c>
      <c r="E5">
        <f t="shared" si="0"/>
        <v>8.6267999999999994</v>
      </c>
      <c r="F5">
        <f t="shared" si="1"/>
        <v>1.7092209599999997</v>
      </c>
      <c r="H5" s="1"/>
      <c r="I5" s="1" t="s">
        <v>23</v>
      </c>
      <c r="J5" s="1"/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/>
      <c r="Q5" s="1"/>
    </row>
    <row r="6" spans="1:23">
      <c r="A6">
        <v>5</v>
      </c>
      <c r="B6">
        <v>1</v>
      </c>
      <c r="C6">
        <v>1</v>
      </c>
      <c r="D6">
        <v>3000</v>
      </c>
      <c r="E6">
        <f t="shared" si="0"/>
        <v>8.2490999999999985</v>
      </c>
      <c r="F6">
        <f t="shared" si="1"/>
        <v>1.4005645199999988</v>
      </c>
      <c r="H6" s="1"/>
      <c r="I6" s="1" t="s">
        <v>30</v>
      </c>
      <c r="J6" s="1"/>
      <c r="K6" s="1" t="s">
        <v>31</v>
      </c>
      <c r="L6" s="1" t="s">
        <v>32</v>
      </c>
      <c r="M6" s="1" t="s">
        <v>31</v>
      </c>
      <c r="N6" s="1" t="s">
        <v>33</v>
      </c>
      <c r="O6" s="1" t="s">
        <v>30</v>
      </c>
      <c r="P6" s="1"/>
      <c r="Q6" s="1"/>
    </row>
    <row r="7" spans="1:23">
      <c r="A7">
        <v>6</v>
      </c>
      <c r="B7">
        <v>1</v>
      </c>
      <c r="C7">
        <v>1</v>
      </c>
      <c r="D7">
        <v>22000</v>
      </c>
      <c r="E7">
        <f t="shared" si="0"/>
        <v>8.2490999999999985</v>
      </c>
      <c r="F7">
        <f t="shared" si="1"/>
        <v>1.4005645199999988</v>
      </c>
      <c r="H7" s="1" t="s">
        <v>34</v>
      </c>
      <c r="I7" s="1" t="s">
        <v>35</v>
      </c>
      <c r="J7" s="2" t="s">
        <v>36</v>
      </c>
      <c r="K7" s="1">
        <v>-6.1863000000000001</v>
      </c>
      <c r="L7" s="1">
        <v>1.2808999999999999</v>
      </c>
      <c r="M7" s="1">
        <v>-4.8289999999999997</v>
      </c>
      <c r="N7" s="1">
        <v>0</v>
      </c>
      <c r="O7" s="1">
        <v>0</v>
      </c>
      <c r="P7" s="1"/>
      <c r="Q7" s="1"/>
    </row>
    <row r="8" spans="1:23">
      <c r="A8">
        <v>7</v>
      </c>
      <c r="B8">
        <v>0</v>
      </c>
      <c r="C8">
        <v>1</v>
      </c>
      <c r="D8">
        <v>2000</v>
      </c>
      <c r="E8">
        <f t="shared" si="0"/>
        <v>8.6267999999999994</v>
      </c>
      <c r="F8">
        <f t="shared" si="1"/>
        <v>1.7092209599999997</v>
      </c>
      <c r="H8" s="1"/>
      <c r="I8" s="1" t="s">
        <v>38</v>
      </c>
      <c r="J8" s="2" t="s">
        <v>39</v>
      </c>
      <c r="K8" s="1">
        <v>0.84570000000000001</v>
      </c>
      <c r="L8" s="1">
        <v>0.3715</v>
      </c>
      <c r="M8" s="1">
        <v>2.2770000000000001</v>
      </c>
      <c r="N8" s="1">
        <v>1.14E-2</v>
      </c>
      <c r="O8" s="1">
        <v>0</v>
      </c>
      <c r="P8" s="1"/>
      <c r="Q8" s="1"/>
    </row>
    <row r="9" spans="1:23">
      <c r="A9">
        <v>8</v>
      </c>
      <c r="B9">
        <v>1</v>
      </c>
      <c r="C9">
        <v>1</v>
      </c>
      <c r="D9">
        <v>12000</v>
      </c>
      <c r="E9">
        <f t="shared" si="0"/>
        <v>8.2490999999999985</v>
      </c>
      <c r="F9">
        <f t="shared" si="1"/>
        <v>1.4005645199999988</v>
      </c>
      <c r="H9" s="1" t="s">
        <v>42</v>
      </c>
      <c r="I9" s="1" t="s">
        <v>43</v>
      </c>
      <c r="J9" s="2" t="s">
        <v>44</v>
      </c>
      <c r="K9" s="1">
        <v>8.6267999999999994</v>
      </c>
      <c r="L9" s="1">
        <v>0.18459999999999999</v>
      </c>
      <c r="M9" s="1">
        <v>46.728999999999999</v>
      </c>
      <c r="N9" s="1">
        <v>0</v>
      </c>
      <c r="O9" s="1">
        <v>0</v>
      </c>
      <c r="P9" s="1"/>
      <c r="Q9" s="1"/>
    </row>
    <row r="10" spans="1:23">
      <c r="A10">
        <v>9</v>
      </c>
      <c r="B10">
        <v>1</v>
      </c>
      <c r="C10">
        <v>1</v>
      </c>
      <c r="D10">
        <v>4000</v>
      </c>
      <c r="E10">
        <f t="shared" si="0"/>
        <v>8.2490999999999985</v>
      </c>
      <c r="F10">
        <f t="shared" si="1"/>
        <v>1.4005645199999988</v>
      </c>
      <c r="H10" s="1"/>
      <c r="I10" s="1" t="s">
        <v>48</v>
      </c>
      <c r="J10" s="2" t="s">
        <v>49</v>
      </c>
      <c r="K10" s="3">
        <v>-0.37769999999999998</v>
      </c>
      <c r="L10" s="3">
        <v>0.22120000000000001</v>
      </c>
      <c r="M10" s="3">
        <v>-1.7070000000000001</v>
      </c>
      <c r="N10" s="1">
        <v>4.3900000000000002E-2</v>
      </c>
      <c r="O10" s="1">
        <v>0</v>
      </c>
      <c r="P10" s="1"/>
      <c r="Q10" s="1"/>
    </row>
    <row r="11" spans="1:23">
      <c r="A11">
        <v>10</v>
      </c>
      <c r="B11">
        <v>0</v>
      </c>
      <c r="C11">
        <v>1</v>
      </c>
      <c r="D11">
        <v>2000</v>
      </c>
      <c r="E11">
        <f t="shared" si="0"/>
        <v>8.6267999999999994</v>
      </c>
      <c r="F11">
        <f t="shared" si="1"/>
        <v>1.7092209599999997</v>
      </c>
      <c r="H11" s="4" t="s">
        <v>50</v>
      </c>
      <c r="I11" s="1" t="s">
        <v>51</v>
      </c>
      <c r="J11" s="4" t="s">
        <v>50</v>
      </c>
      <c r="K11" s="1">
        <v>2.4824999999999999</v>
      </c>
      <c r="L11" s="1">
        <v>0.32690000000000002</v>
      </c>
      <c r="M11" s="1">
        <v>7.5949999999999998</v>
      </c>
      <c r="N11" s="1">
        <v>0</v>
      </c>
      <c r="O11" s="1">
        <v>0</v>
      </c>
      <c r="P11" s="1"/>
      <c r="Q11" s="1"/>
    </row>
    <row r="12" spans="1:23">
      <c r="A12">
        <v>11</v>
      </c>
      <c r="B12">
        <v>1</v>
      </c>
      <c r="C12">
        <v>1</v>
      </c>
      <c r="D12">
        <v>2000</v>
      </c>
      <c r="E12">
        <f t="shared" si="0"/>
        <v>8.2490999999999985</v>
      </c>
      <c r="F12">
        <f t="shared" si="1"/>
        <v>1.4005645199999988</v>
      </c>
      <c r="H12" s="2" t="s">
        <v>53</v>
      </c>
      <c r="I12" s="1" t="s">
        <v>54</v>
      </c>
      <c r="J12" s="2" t="s">
        <v>53</v>
      </c>
      <c r="K12" s="1">
        <v>0.93279999999999996</v>
      </c>
      <c r="L12" s="1">
        <v>9.0499999999999997E-2</v>
      </c>
      <c r="M12" s="1">
        <v>10.311999999999999</v>
      </c>
      <c r="N12" s="1">
        <v>0</v>
      </c>
      <c r="O12" s="1">
        <v>0</v>
      </c>
      <c r="P12" s="1"/>
      <c r="Q12" s="1"/>
    </row>
    <row r="13" spans="1:23">
      <c r="A13">
        <v>12</v>
      </c>
      <c r="B13">
        <v>1</v>
      </c>
      <c r="C13">
        <v>1</v>
      </c>
      <c r="D13">
        <v>20000</v>
      </c>
      <c r="E13">
        <f t="shared" si="0"/>
        <v>8.2490999999999985</v>
      </c>
      <c r="F13">
        <f t="shared" si="1"/>
        <v>1.4005645199999988</v>
      </c>
      <c r="H13" s="2" t="s">
        <v>55</v>
      </c>
      <c r="I13" s="1" t="s">
        <v>56</v>
      </c>
      <c r="J13" s="2" t="s">
        <v>55</v>
      </c>
      <c r="K13" s="1">
        <v>0.81720000000000004</v>
      </c>
      <c r="L13" s="1">
        <v>0.14330000000000001</v>
      </c>
      <c r="M13" s="1">
        <v>5.7030000000000003</v>
      </c>
      <c r="N13" s="1">
        <v>0</v>
      </c>
      <c r="O13" s="1">
        <v>0</v>
      </c>
      <c r="P13" s="1"/>
      <c r="Q13" s="1"/>
      <c r="R13" s="1"/>
      <c r="S13" s="1"/>
      <c r="T13" s="1"/>
      <c r="U13" s="1"/>
      <c r="V13" s="1"/>
      <c r="W13" s="1"/>
    </row>
    <row r="14" spans="1:23">
      <c r="A14">
        <v>13</v>
      </c>
      <c r="B14">
        <v>1</v>
      </c>
      <c r="C14">
        <v>1</v>
      </c>
      <c r="D14">
        <v>30000</v>
      </c>
      <c r="E14">
        <f t="shared" si="0"/>
        <v>8.2490999999999985</v>
      </c>
      <c r="F14">
        <f t="shared" si="1"/>
        <v>1.4005645199999988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>
        <v>14</v>
      </c>
      <c r="B15">
        <v>1</v>
      </c>
      <c r="C15">
        <v>1</v>
      </c>
      <c r="D15">
        <v>3000</v>
      </c>
      <c r="E15">
        <f t="shared" si="0"/>
        <v>8.2490999999999985</v>
      </c>
      <c r="F15">
        <f t="shared" si="1"/>
        <v>1.4005645199999988</v>
      </c>
      <c r="H15" s="1"/>
      <c r="I15" s="1" t="s">
        <v>57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>
        <v>15</v>
      </c>
      <c r="B16">
        <v>1</v>
      </c>
      <c r="C16">
        <v>1</v>
      </c>
      <c r="D16">
        <v>15000</v>
      </c>
      <c r="E16">
        <f t="shared" si="0"/>
        <v>8.2490999999999985</v>
      </c>
      <c r="F16">
        <f t="shared" si="1"/>
        <v>1.4005645199999988</v>
      </c>
    </row>
    <row r="17" spans="1:14">
      <c r="A17">
        <v>16</v>
      </c>
      <c r="B17">
        <v>1</v>
      </c>
      <c r="C17">
        <v>1</v>
      </c>
      <c r="D17">
        <v>3000</v>
      </c>
      <c r="E17">
        <f t="shared" si="0"/>
        <v>8.2490999999999985</v>
      </c>
      <c r="F17">
        <f t="shared" si="1"/>
        <v>1.4005645199999988</v>
      </c>
    </row>
    <row r="18" spans="1:14">
      <c r="A18">
        <v>17</v>
      </c>
      <c r="B18">
        <v>1</v>
      </c>
      <c r="C18">
        <v>1</v>
      </c>
      <c r="D18">
        <v>2000</v>
      </c>
      <c r="E18">
        <f t="shared" si="0"/>
        <v>8.2490999999999985</v>
      </c>
      <c r="F18">
        <f t="shared" si="1"/>
        <v>1.4005645199999988</v>
      </c>
      <c r="H18" s="1"/>
      <c r="I18" s="1" t="s">
        <v>29</v>
      </c>
      <c r="J18" s="1"/>
      <c r="K18" s="1"/>
      <c r="L18" s="1"/>
      <c r="M18" s="1"/>
    </row>
    <row r="19" spans="1:14">
      <c r="A19">
        <v>18</v>
      </c>
      <c r="B19">
        <v>1</v>
      </c>
      <c r="C19">
        <v>1</v>
      </c>
      <c r="D19">
        <v>5000</v>
      </c>
      <c r="E19">
        <f t="shared" si="0"/>
        <v>8.2490999999999985</v>
      </c>
      <c r="F19">
        <f t="shared" si="1"/>
        <v>1.4005645199999988</v>
      </c>
      <c r="H19" s="1"/>
      <c r="I19" s="1" t="s">
        <v>19</v>
      </c>
      <c r="J19" s="1">
        <f>K12*K12</f>
        <v>0.87011583999999997</v>
      </c>
      <c r="K19" s="1">
        <f>K12*K12*K13</f>
        <v>0.71105866444800003</v>
      </c>
      <c r="L19" s="1"/>
      <c r="M19" s="1">
        <v>0.87011583999999997</v>
      </c>
      <c r="N19">
        <v>0.71105866444800003</v>
      </c>
    </row>
    <row r="20" spans="1:14">
      <c r="A20">
        <v>19</v>
      </c>
      <c r="B20">
        <v>1</v>
      </c>
      <c r="C20">
        <v>1</v>
      </c>
      <c r="D20">
        <v>3000</v>
      </c>
      <c r="E20">
        <f t="shared" si="0"/>
        <v>8.2490999999999985</v>
      </c>
      <c r="F20">
        <f t="shared" si="1"/>
        <v>1.4005645199999988</v>
      </c>
      <c r="H20" s="1"/>
      <c r="I20" s="1" t="s">
        <v>37</v>
      </c>
      <c r="J20" s="1">
        <f>K12*K12*K13</f>
        <v>0.71105866444800003</v>
      </c>
      <c r="K20" s="1">
        <v>1</v>
      </c>
      <c r="L20" s="1"/>
      <c r="M20" s="1">
        <v>0.71105866444800003</v>
      </c>
      <c r="N20">
        <v>1</v>
      </c>
    </row>
    <row r="21" spans="1:14">
      <c r="A21">
        <v>20</v>
      </c>
      <c r="B21">
        <v>1</v>
      </c>
      <c r="C21">
        <v>1</v>
      </c>
      <c r="D21">
        <v>5000</v>
      </c>
      <c r="E21">
        <f t="shared" si="0"/>
        <v>8.2490999999999985</v>
      </c>
      <c r="F21">
        <f t="shared" si="1"/>
        <v>1.4005645199999988</v>
      </c>
      <c r="H21" s="1"/>
      <c r="I21" s="1"/>
      <c r="J21" s="1"/>
      <c r="K21" s="1"/>
      <c r="L21" s="1" t="s">
        <v>40</v>
      </c>
      <c r="M21" s="1" t="s">
        <v>41</v>
      </c>
    </row>
    <row r="22" spans="1:14">
      <c r="A22">
        <v>21</v>
      </c>
      <c r="B22">
        <v>1</v>
      </c>
      <c r="C22">
        <v>1</v>
      </c>
      <c r="D22">
        <v>8000</v>
      </c>
      <c r="E22">
        <f t="shared" si="0"/>
        <v>8.2490999999999985</v>
      </c>
      <c r="F22">
        <f t="shared" si="1"/>
        <v>1.4005645199999988</v>
      </c>
      <c r="H22" s="1"/>
      <c r="I22" s="1" t="s">
        <v>45</v>
      </c>
      <c r="J22" s="1">
        <v>1</v>
      </c>
      <c r="K22" s="1">
        <v>0</v>
      </c>
      <c r="L22" s="1" t="s">
        <v>46</v>
      </c>
      <c r="M22" s="1" t="s">
        <v>47</v>
      </c>
    </row>
    <row r="23" spans="1:14">
      <c r="A23">
        <v>22</v>
      </c>
      <c r="B23">
        <v>1</v>
      </c>
      <c r="C23">
        <v>1</v>
      </c>
      <c r="D23">
        <v>2000</v>
      </c>
      <c r="E23">
        <f t="shared" si="0"/>
        <v>8.2490999999999985</v>
      </c>
      <c r="F23">
        <f t="shared" si="1"/>
        <v>1.4005645199999988</v>
      </c>
      <c r="H23" s="1"/>
      <c r="I23" s="1"/>
      <c r="J23" s="1"/>
      <c r="K23" s="1"/>
      <c r="L23" s="1">
        <v>1</v>
      </c>
      <c r="M23" s="1">
        <v>0</v>
      </c>
    </row>
    <row r="24" spans="1:14">
      <c r="A24">
        <v>23</v>
      </c>
      <c r="B24">
        <v>0</v>
      </c>
      <c r="C24">
        <v>1</v>
      </c>
      <c r="D24">
        <v>13000</v>
      </c>
      <c r="E24">
        <f t="shared" si="0"/>
        <v>8.6267999999999994</v>
      </c>
      <c r="F24">
        <f t="shared" si="1"/>
        <v>1.7092209599999997</v>
      </c>
      <c r="H24" s="1" t="s">
        <v>52</v>
      </c>
      <c r="I24" s="2"/>
      <c r="J24" s="1">
        <f>K9+K10*J22</f>
        <v>8.2490999999999985</v>
      </c>
      <c r="K24" s="1">
        <f>K9+K10*K22</f>
        <v>8.6267999999999994</v>
      </c>
      <c r="L24" s="1"/>
      <c r="M24" s="1"/>
    </row>
    <row r="25" spans="1:14">
      <c r="A25">
        <v>24</v>
      </c>
      <c r="B25">
        <v>1</v>
      </c>
      <c r="C25">
        <v>1</v>
      </c>
      <c r="D25">
        <v>7000</v>
      </c>
      <c r="E25">
        <f t="shared" si="0"/>
        <v>8.2490999999999985</v>
      </c>
      <c r="F25">
        <f t="shared" si="1"/>
        <v>1.4005645199999988</v>
      </c>
      <c r="H25" s="1"/>
      <c r="I25" s="2"/>
      <c r="J25" s="1">
        <f>K13*J24+K7+K8*J22</f>
        <v>1.4005645199999988</v>
      </c>
      <c r="K25" s="1">
        <f>K13*K24+K7+K8*K22</f>
        <v>0.86352095999999978</v>
      </c>
      <c r="L25" s="1"/>
      <c r="M25" s="1"/>
    </row>
    <row r="26" spans="1:14">
      <c r="A26">
        <v>25</v>
      </c>
      <c r="B26">
        <v>1</v>
      </c>
      <c r="C26">
        <v>1</v>
      </c>
      <c r="D26">
        <v>5000</v>
      </c>
      <c r="E26">
        <f t="shared" si="0"/>
        <v>8.2490999999999985</v>
      </c>
      <c r="F26">
        <f t="shared" si="1"/>
        <v>1.4005645199999988</v>
      </c>
    </row>
    <row r="27" spans="1:14">
      <c r="A27">
        <v>26</v>
      </c>
      <c r="B27">
        <v>1</v>
      </c>
      <c r="C27">
        <v>0</v>
      </c>
      <c r="D27">
        <v>2000</v>
      </c>
      <c r="E27">
        <f t="shared" si="0"/>
        <v>8.2490999999999985</v>
      </c>
      <c r="F27">
        <f t="shared" si="1"/>
        <v>0.55486451999999886</v>
      </c>
    </row>
    <row r="28" spans="1:14">
      <c r="A28">
        <v>27</v>
      </c>
      <c r="B28">
        <v>1</v>
      </c>
      <c r="C28">
        <v>1</v>
      </c>
      <c r="D28">
        <v>30000</v>
      </c>
      <c r="E28">
        <f t="shared" si="0"/>
        <v>8.2490999999999985</v>
      </c>
      <c r="F28">
        <f t="shared" si="1"/>
        <v>1.4005645199999988</v>
      </c>
    </row>
    <row r="29" spans="1:14">
      <c r="A29">
        <v>28</v>
      </c>
      <c r="B29">
        <v>1</v>
      </c>
      <c r="C29">
        <v>1</v>
      </c>
      <c r="D29">
        <v>4000</v>
      </c>
      <c r="E29">
        <f t="shared" si="0"/>
        <v>8.2490999999999985</v>
      </c>
      <c r="F29">
        <f t="shared" si="1"/>
        <v>1.4005645199999988</v>
      </c>
    </row>
    <row r="30" spans="1:14">
      <c r="A30">
        <v>29</v>
      </c>
      <c r="B30">
        <v>1</v>
      </c>
      <c r="C30">
        <v>1</v>
      </c>
      <c r="D30">
        <v>4000</v>
      </c>
      <c r="E30">
        <f t="shared" si="0"/>
        <v>8.2490999999999985</v>
      </c>
      <c r="F30">
        <f t="shared" si="1"/>
        <v>1.4005645199999988</v>
      </c>
    </row>
    <row r="31" spans="1:14">
      <c r="A31">
        <v>30</v>
      </c>
      <c r="B31">
        <v>1</v>
      </c>
      <c r="C31">
        <v>1</v>
      </c>
      <c r="D31">
        <v>8000</v>
      </c>
      <c r="E31">
        <f t="shared" si="0"/>
        <v>8.2490999999999985</v>
      </c>
      <c r="F31">
        <f t="shared" si="1"/>
        <v>1.4005645199999988</v>
      </c>
    </row>
    <row r="32" spans="1:14">
      <c r="A32">
        <v>31</v>
      </c>
      <c r="B32">
        <v>1</v>
      </c>
      <c r="C32">
        <v>0</v>
      </c>
      <c r="D32">
        <v>1500</v>
      </c>
      <c r="E32">
        <f t="shared" si="0"/>
        <v>8.2490999999999985</v>
      </c>
      <c r="F32">
        <f t="shared" si="1"/>
        <v>0.55486451999999886</v>
      </c>
    </row>
    <row r="33" spans="1:6">
      <c r="A33">
        <v>32</v>
      </c>
      <c r="B33">
        <v>1</v>
      </c>
      <c r="C33">
        <v>1</v>
      </c>
      <c r="D33">
        <v>9000</v>
      </c>
      <c r="E33">
        <f t="shared" si="0"/>
        <v>8.2490999999999985</v>
      </c>
      <c r="F33">
        <f t="shared" si="1"/>
        <v>1.4005645199999988</v>
      </c>
    </row>
    <row r="34" spans="1:6">
      <c r="A34">
        <v>33</v>
      </c>
      <c r="B34">
        <v>1</v>
      </c>
      <c r="C34">
        <v>1</v>
      </c>
      <c r="D34">
        <v>2000</v>
      </c>
      <c r="E34">
        <f t="shared" si="0"/>
        <v>8.2490999999999985</v>
      </c>
      <c r="F34">
        <f t="shared" si="1"/>
        <v>1.4005645199999988</v>
      </c>
    </row>
    <row r="35" spans="1:6">
      <c r="A35">
        <v>34</v>
      </c>
      <c r="B35">
        <v>1</v>
      </c>
      <c r="C35">
        <v>1</v>
      </c>
      <c r="D35">
        <v>2000</v>
      </c>
      <c r="E35">
        <f t="shared" si="0"/>
        <v>8.2490999999999985</v>
      </c>
      <c r="F35">
        <f t="shared" si="1"/>
        <v>1.4005645199999988</v>
      </c>
    </row>
    <row r="36" spans="1:6">
      <c r="A36">
        <v>35</v>
      </c>
      <c r="B36">
        <v>1</v>
      </c>
      <c r="C36">
        <v>1</v>
      </c>
      <c r="D36">
        <v>10000</v>
      </c>
      <c r="E36">
        <f t="shared" si="0"/>
        <v>8.2490999999999985</v>
      </c>
      <c r="F36">
        <f t="shared" si="1"/>
        <v>1.4005645199999988</v>
      </c>
    </row>
    <row r="37" spans="1:6">
      <c r="A37">
        <v>36</v>
      </c>
      <c r="B37">
        <v>1</v>
      </c>
      <c r="C37">
        <v>1</v>
      </c>
      <c r="D37">
        <v>500</v>
      </c>
      <c r="E37">
        <f t="shared" si="0"/>
        <v>8.2490999999999985</v>
      </c>
      <c r="F37">
        <f t="shared" si="1"/>
        <v>1.4005645199999988</v>
      </c>
    </row>
    <row r="38" spans="1:6">
      <c r="A38">
        <v>37</v>
      </c>
      <c r="B38">
        <v>1</v>
      </c>
      <c r="C38">
        <v>0</v>
      </c>
      <c r="D38">
        <v>2000</v>
      </c>
      <c r="E38">
        <f t="shared" si="0"/>
        <v>8.2490999999999985</v>
      </c>
      <c r="F38">
        <f t="shared" si="1"/>
        <v>0.55486451999999886</v>
      </c>
    </row>
    <row r="39" spans="1:6">
      <c r="A39">
        <v>38</v>
      </c>
      <c r="B39">
        <v>0</v>
      </c>
      <c r="C39">
        <v>0</v>
      </c>
      <c r="D39">
        <v>38000</v>
      </c>
      <c r="E39">
        <f t="shared" si="0"/>
        <v>8.6267999999999994</v>
      </c>
      <c r="F39">
        <f t="shared" si="1"/>
        <v>0.86352095999999978</v>
      </c>
    </row>
    <row r="40" spans="1:6">
      <c r="A40">
        <v>39</v>
      </c>
      <c r="B40">
        <v>0</v>
      </c>
      <c r="C40">
        <v>1</v>
      </c>
      <c r="D40">
        <v>2000</v>
      </c>
      <c r="E40">
        <f t="shared" si="0"/>
        <v>8.6267999999999994</v>
      </c>
      <c r="F40">
        <f t="shared" si="1"/>
        <v>1.7092209599999997</v>
      </c>
    </row>
    <row r="41" spans="1:6">
      <c r="A41">
        <v>40</v>
      </c>
      <c r="B41">
        <v>0</v>
      </c>
      <c r="C41">
        <v>1</v>
      </c>
      <c r="D41">
        <v>7000</v>
      </c>
      <c r="E41">
        <f t="shared" si="0"/>
        <v>8.6267999999999994</v>
      </c>
      <c r="F41">
        <f t="shared" si="1"/>
        <v>1.7092209599999997</v>
      </c>
    </row>
    <row r="42" spans="1:6">
      <c r="A42">
        <v>41</v>
      </c>
      <c r="B42">
        <v>1</v>
      </c>
      <c r="C42">
        <v>1</v>
      </c>
      <c r="D42">
        <v>6000</v>
      </c>
      <c r="E42">
        <f t="shared" si="0"/>
        <v>8.2490999999999985</v>
      </c>
      <c r="F42">
        <f t="shared" si="1"/>
        <v>1.4005645199999988</v>
      </c>
    </row>
    <row r="43" spans="1:6">
      <c r="A43">
        <v>42</v>
      </c>
      <c r="B43">
        <v>1</v>
      </c>
      <c r="C43">
        <v>1</v>
      </c>
      <c r="D43">
        <v>2000</v>
      </c>
      <c r="E43">
        <f t="shared" si="0"/>
        <v>8.2490999999999985</v>
      </c>
      <c r="F43">
        <f t="shared" si="1"/>
        <v>1.4005645199999988</v>
      </c>
    </row>
    <row r="44" spans="1:6">
      <c r="A44">
        <v>43</v>
      </c>
      <c r="B44">
        <v>0</v>
      </c>
      <c r="C44">
        <v>1</v>
      </c>
      <c r="D44">
        <v>6000</v>
      </c>
      <c r="E44">
        <f t="shared" si="0"/>
        <v>8.6267999999999994</v>
      </c>
      <c r="F44">
        <f t="shared" si="1"/>
        <v>1.7092209599999997</v>
      </c>
    </row>
    <row r="45" spans="1:6">
      <c r="A45">
        <v>44</v>
      </c>
      <c r="B45">
        <v>1</v>
      </c>
      <c r="C45">
        <v>1</v>
      </c>
      <c r="D45">
        <v>1000</v>
      </c>
      <c r="E45">
        <f t="shared" si="0"/>
        <v>8.2490999999999985</v>
      </c>
      <c r="F45">
        <f t="shared" si="1"/>
        <v>1.4005645199999988</v>
      </c>
    </row>
    <row r="46" spans="1:6">
      <c r="A46">
        <v>45</v>
      </c>
      <c r="B46">
        <v>1</v>
      </c>
      <c r="C46">
        <v>0</v>
      </c>
      <c r="D46">
        <v>3500</v>
      </c>
      <c r="E46">
        <f t="shared" si="0"/>
        <v>8.2490999999999985</v>
      </c>
      <c r="F46">
        <f t="shared" si="1"/>
        <v>0.55486451999999886</v>
      </c>
    </row>
    <row r="47" spans="1:6">
      <c r="A47">
        <v>46</v>
      </c>
      <c r="B47">
        <v>1</v>
      </c>
      <c r="C47">
        <v>1</v>
      </c>
      <c r="D47">
        <v>30000</v>
      </c>
      <c r="E47">
        <f t="shared" si="0"/>
        <v>8.2490999999999985</v>
      </c>
      <c r="F47">
        <f t="shared" si="1"/>
        <v>1.4005645199999988</v>
      </c>
    </row>
    <row r="48" spans="1:6">
      <c r="A48">
        <v>47</v>
      </c>
      <c r="B48">
        <v>0</v>
      </c>
      <c r="C48">
        <v>0</v>
      </c>
      <c r="D48">
        <v>40000</v>
      </c>
      <c r="E48">
        <f t="shared" si="0"/>
        <v>8.6267999999999994</v>
      </c>
      <c r="F48">
        <f t="shared" si="1"/>
        <v>0.86352095999999978</v>
      </c>
    </row>
    <row r="49" spans="1:6">
      <c r="A49">
        <v>48</v>
      </c>
      <c r="B49">
        <v>1</v>
      </c>
      <c r="C49">
        <v>0</v>
      </c>
      <c r="D49">
        <v>3000</v>
      </c>
      <c r="E49">
        <f t="shared" si="0"/>
        <v>8.2490999999999985</v>
      </c>
      <c r="F49">
        <f t="shared" si="1"/>
        <v>0.55486451999999886</v>
      </c>
    </row>
    <row r="50" spans="1:6">
      <c r="A50">
        <v>49</v>
      </c>
      <c r="B50">
        <v>1</v>
      </c>
      <c r="C50">
        <v>1</v>
      </c>
      <c r="D50">
        <v>10000</v>
      </c>
      <c r="E50">
        <f t="shared" si="0"/>
        <v>8.2490999999999985</v>
      </c>
      <c r="F50">
        <f t="shared" si="1"/>
        <v>1.4005645199999988</v>
      </c>
    </row>
    <row r="51" spans="1:6">
      <c r="A51">
        <v>50</v>
      </c>
      <c r="B51">
        <v>1</v>
      </c>
      <c r="C51">
        <v>1</v>
      </c>
      <c r="D51">
        <v>1000</v>
      </c>
      <c r="E51">
        <f t="shared" si="0"/>
        <v>8.2490999999999985</v>
      </c>
      <c r="F51">
        <f t="shared" si="1"/>
        <v>1.4005645199999988</v>
      </c>
    </row>
    <row r="52" spans="1:6">
      <c r="A52">
        <v>51</v>
      </c>
      <c r="B52">
        <v>1</v>
      </c>
      <c r="C52">
        <v>1</v>
      </c>
      <c r="D52">
        <v>1000</v>
      </c>
      <c r="E52">
        <f t="shared" si="0"/>
        <v>8.2490999999999985</v>
      </c>
      <c r="F52">
        <f t="shared" si="1"/>
        <v>1.4005645199999988</v>
      </c>
    </row>
    <row r="53" spans="1:6">
      <c r="A53">
        <v>52</v>
      </c>
      <c r="B53">
        <v>1</v>
      </c>
      <c r="C53">
        <v>1</v>
      </c>
      <c r="D53">
        <v>1000</v>
      </c>
      <c r="E53">
        <f t="shared" si="0"/>
        <v>8.2490999999999985</v>
      </c>
      <c r="F53">
        <f t="shared" si="1"/>
        <v>1.4005645199999988</v>
      </c>
    </row>
    <row r="54" spans="1:6">
      <c r="A54">
        <v>53</v>
      </c>
      <c r="B54">
        <v>0</v>
      </c>
      <c r="C54">
        <v>1</v>
      </c>
      <c r="D54">
        <v>2000</v>
      </c>
      <c r="E54">
        <f t="shared" si="0"/>
        <v>8.6267999999999994</v>
      </c>
      <c r="F54">
        <f t="shared" si="1"/>
        <v>1.7092209599999997</v>
      </c>
    </row>
    <row r="55" spans="1:6">
      <c r="A55">
        <v>54</v>
      </c>
      <c r="B55">
        <v>1</v>
      </c>
      <c r="C55">
        <v>1</v>
      </c>
      <c r="D55">
        <v>4000</v>
      </c>
      <c r="E55">
        <f t="shared" si="0"/>
        <v>8.2490999999999985</v>
      </c>
      <c r="F55">
        <f t="shared" si="1"/>
        <v>1.4005645199999988</v>
      </c>
    </row>
    <row r="56" spans="1:6">
      <c r="A56">
        <v>55</v>
      </c>
      <c r="B56">
        <v>1</v>
      </c>
      <c r="C56">
        <v>1</v>
      </c>
      <c r="D56">
        <v>1500</v>
      </c>
      <c r="E56">
        <f t="shared" si="0"/>
        <v>8.2490999999999985</v>
      </c>
      <c r="F56">
        <f t="shared" si="1"/>
        <v>1.4005645199999988</v>
      </c>
    </row>
    <row r="57" spans="1:6">
      <c r="A57">
        <v>56</v>
      </c>
      <c r="B57">
        <v>1</v>
      </c>
      <c r="C57">
        <v>1</v>
      </c>
      <c r="D57">
        <v>3000</v>
      </c>
      <c r="E57">
        <f t="shared" si="0"/>
        <v>8.2490999999999985</v>
      </c>
      <c r="F57">
        <f t="shared" si="1"/>
        <v>1.4005645199999988</v>
      </c>
    </row>
    <row r="58" spans="1:6">
      <c r="A58">
        <v>57</v>
      </c>
      <c r="B58">
        <v>1</v>
      </c>
      <c r="C58">
        <v>1</v>
      </c>
      <c r="D58">
        <v>3000</v>
      </c>
      <c r="E58">
        <f t="shared" si="0"/>
        <v>8.2490999999999985</v>
      </c>
      <c r="F58">
        <f t="shared" si="1"/>
        <v>1.4005645199999988</v>
      </c>
    </row>
    <row r="59" spans="1:6">
      <c r="A59">
        <v>58</v>
      </c>
      <c r="B59">
        <v>1</v>
      </c>
      <c r="C59">
        <v>1</v>
      </c>
      <c r="D59">
        <v>5000</v>
      </c>
      <c r="E59">
        <f t="shared" si="0"/>
        <v>8.2490999999999985</v>
      </c>
      <c r="F59">
        <f t="shared" si="1"/>
        <v>1.4005645199999988</v>
      </c>
    </row>
    <row r="60" spans="1:6">
      <c r="A60">
        <v>59</v>
      </c>
      <c r="B60">
        <v>1</v>
      </c>
      <c r="C60">
        <v>1</v>
      </c>
      <c r="D60">
        <v>2000</v>
      </c>
      <c r="E60">
        <f t="shared" si="0"/>
        <v>8.2490999999999985</v>
      </c>
      <c r="F60">
        <f t="shared" si="1"/>
        <v>1.4005645199999988</v>
      </c>
    </row>
    <row r="61" spans="1:6">
      <c r="A61">
        <v>60</v>
      </c>
      <c r="B61">
        <v>1</v>
      </c>
      <c r="C61">
        <v>1</v>
      </c>
      <c r="D61">
        <v>2000</v>
      </c>
      <c r="E61">
        <f t="shared" si="0"/>
        <v>8.2490999999999985</v>
      </c>
      <c r="F61">
        <f t="shared" si="1"/>
        <v>1.4005645199999988</v>
      </c>
    </row>
    <row r="62" spans="1:6">
      <c r="A62">
        <v>61</v>
      </c>
      <c r="B62">
        <v>0</v>
      </c>
      <c r="C62">
        <v>1</v>
      </c>
      <c r="D62">
        <v>5000</v>
      </c>
      <c r="E62">
        <f t="shared" si="0"/>
        <v>8.6267999999999994</v>
      </c>
      <c r="F62">
        <f t="shared" si="1"/>
        <v>1.7092209599999997</v>
      </c>
    </row>
    <row r="63" spans="1:6">
      <c r="A63">
        <v>62</v>
      </c>
      <c r="B63">
        <v>1</v>
      </c>
      <c r="C63">
        <v>0</v>
      </c>
      <c r="D63">
        <v>800</v>
      </c>
      <c r="E63">
        <f t="shared" si="0"/>
        <v>8.2490999999999985</v>
      </c>
      <c r="F63">
        <f t="shared" si="1"/>
        <v>0.55486451999999886</v>
      </c>
    </row>
    <row r="64" spans="1:6">
      <c r="A64">
        <v>63</v>
      </c>
      <c r="B64">
        <v>0</v>
      </c>
      <c r="C64">
        <v>1</v>
      </c>
      <c r="D64">
        <v>2500</v>
      </c>
      <c r="E64">
        <f t="shared" si="0"/>
        <v>8.6267999999999994</v>
      </c>
      <c r="F64">
        <f t="shared" si="1"/>
        <v>1.7092209599999997</v>
      </c>
    </row>
    <row r="65" spans="1:6">
      <c r="A65">
        <v>64</v>
      </c>
      <c r="B65">
        <v>1</v>
      </c>
      <c r="C65">
        <v>1</v>
      </c>
      <c r="D65">
        <v>2000</v>
      </c>
      <c r="E65">
        <f t="shared" si="0"/>
        <v>8.2490999999999985</v>
      </c>
      <c r="F65">
        <f t="shared" si="1"/>
        <v>1.4005645199999988</v>
      </c>
    </row>
    <row r="66" spans="1:6">
      <c r="A66">
        <v>65</v>
      </c>
      <c r="B66">
        <v>0</v>
      </c>
      <c r="C66">
        <v>1</v>
      </c>
      <c r="D66">
        <v>7000</v>
      </c>
      <c r="E66">
        <f t="shared" si="0"/>
        <v>8.6267999999999994</v>
      </c>
      <c r="F66">
        <f t="shared" si="1"/>
        <v>1.7092209599999997</v>
      </c>
    </row>
    <row r="67" spans="1:6">
      <c r="A67">
        <v>66</v>
      </c>
      <c r="B67">
        <v>1</v>
      </c>
      <c r="C67">
        <v>0</v>
      </c>
      <c r="D67">
        <v>5000</v>
      </c>
      <c r="E67">
        <f t="shared" ref="E67:E82" si="2">$K$9+$K$10*B67</f>
        <v>8.2490999999999985</v>
      </c>
      <c r="F67">
        <f t="shared" ref="F67:F82" si="3">$K$13*E67+$K$7+$K$8*C67</f>
        <v>0.55486451999999886</v>
      </c>
    </row>
    <row r="68" spans="1:6">
      <c r="A68">
        <v>67</v>
      </c>
      <c r="B68">
        <v>1</v>
      </c>
      <c r="C68">
        <v>1</v>
      </c>
      <c r="D68">
        <v>5000</v>
      </c>
      <c r="E68">
        <f t="shared" si="2"/>
        <v>8.2490999999999985</v>
      </c>
      <c r="F68">
        <f t="shared" si="3"/>
        <v>1.4005645199999988</v>
      </c>
    </row>
    <row r="69" spans="1:6">
      <c r="A69">
        <v>68</v>
      </c>
      <c r="B69">
        <v>0</v>
      </c>
      <c r="C69">
        <v>1</v>
      </c>
      <c r="D69">
        <v>7000</v>
      </c>
      <c r="E69">
        <f t="shared" si="2"/>
        <v>8.6267999999999994</v>
      </c>
      <c r="F69">
        <f t="shared" si="3"/>
        <v>1.7092209599999997</v>
      </c>
    </row>
    <row r="70" spans="1:6">
      <c r="A70">
        <v>69</v>
      </c>
      <c r="B70">
        <v>1</v>
      </c>
      <c r="C70">
        <v>0</v>
      </c>
      <c r="D70">
        <v>2000</v>
      </c>
      <c r="E70">
        <f t="shared" si="2"/>
        <v>8.2490999999999985</v>
      </c>
      <c r="F70">
        <f t="shared" si="3"/>
        <v>0.55486451999999886</v>
      </c>
    </row>
    <row r="71" spans="1:6">
      <c r="A71">
        <v>70</v>
      </c>
      <c r="B71">
        <v>0</v>
      </c>
      <c r="C71">
        <v>1</v>
      </c>
      <c r="D71">
        <v>16000</v>
      </c>
      <c r="E71">
        <f t="shared" si="2"/>
        <v>8.6267999999999994</v>
      </c>
      <c r="F71">
        <f t="shared" si="3"/>
        <v>1.7092209599999997</v>
      </c>
    </row>
    <row r="72" spans="1:6">
      <c r="A72">
        <v>71</v>
      </c>
      <c r="B72">
        <v>0</v>
      </c>
      <c r="C72">
        <v>1</v>
      </c>
      <c r="D72">
        <v>25000</v>
      </c>
      <c r="E72">
        <f t="shared" si="2"/>
        <v>8.6267999999999994</v>
      </c>
      <c r="F72">
        <f t="shared" si="3"/>
        <v>1.7092209599999997</v>
      </c>
    </row>
    <row r="73" spans="1:6">
      <c r="A73">
        <v>72</v>
      </c>
      <c r="B73">
        <v>0</v>
      </c>
      <c r="C73">
        <v>1</v>
      </c>
      <c r="D73">
        <v>3000</v>
      </c>
      <c r="E73">
        <f t="shared" si="2"/>
        <v>8.6267999999999994</v>
      </c>
      <c r="F73">
        <f t="shared" si="3"/>
        <v>1.7092209599999997</v>
      </c>
    </row>
    <row r="74" spans="1:6">
      <c r="A74">
        <v>73</v>
      </c>
      <c r="B74">
        <v>0</v>
      </c>
      <c r="C74">
        <v>1</v>
      </c>
      <c r="D74">
        <v>3000</v>
      </c>
      <c r="E74">
        <f t="shared" si="2"/>
        <v>8.6267999999999994</v>
      </c>
      <c r="F74">
        <f t="shared" si="3"/>
        <v>1.7092209599999997</v>
      </c>
    </row>
    <row r="75" spans="1:6">
      <c r="A75">
        <v>74</v>
      </c>
      <c r="B75">
        <v>1</v>
      </c>
      <c r="C75">
        <v>1</v>
      </c>
      <c r="D75">
        <v>5000</v>
      </c>
      <c r="E75">
        <f t="shared" si="2"/>
        <v>8.2490999999999985</v>
      </c>
      <c r="F75">
        <f t="shared" si="3"/>
        <v>1.4005645199999988</v>
      </c>
    </row>
    <row r="76" spans="1:6">
      <c r="A76">
        <v>75</v>
      </c>
      <c r="B76">
        <v>1</v>
      </c>
      <c r="C76">
        <v>0</v>
      </c>
      <c r="D76">
        <v>3000</v>
      </c>
      <c r="E76">
        <f t="shared" si="2"/>
        <v>8.2490999999999985</v>
      </c>
      <c r="F76">
        <f t="shared" si="3"/>
        <v>0.55486451999999886</v>
      </c>
    </row>
    <row r="77" spans="1:6">
      <c r="A77">
        <v>76</v>
      </c>
      <c r="B77">
        <v>0</v>
      </c>
      <c r="C77">
        <v>1</v>
      </c>
      <c r="D77">
        <v>3000</v>
      </c>
      <c r="E77">
        <f t="shared" si="2"/>
        <v>8.6267999999999994</v>
      </c>
      <c r="F77">
        <f t="shared" si="3"/>
        <v>1.7092209599999997</v>
      </c>
    </row>
    <row r="78" spans="1:6">
      <c r="A78">
        <v>77</v>
      </c>
      <c r="B78">
        <v>0</v>
      </c>
      <c r="C78">
        <v>1</v>
      </c>
      <c r="D78">
        <v>3000</v>
      </c>
      <c r="E78">
        <f t="shared" si="2"/>
        <v>8.6267999999999994</v>
      </c>
      <c r="F78">
        <f t="shared" si="3"/>
        <v>1.7092209599999997</v>
      </c>
    </row>
    <row r="79" spans="1:6">
      <c r="A79">
        <v>78</v>
      </c>
      <c r="B79">
        <v>0</v>
      </c>
      <c r="C79">
        <v>1</v>
      </c>
      <c r="D79">
        <v>10000</v>
      </c>
      <c r="E79">
        <f t="shared" si="2"/>
        <v>8.6267999999999994</v>
      </c>
      <c r="F79">
        <f t="shared" si="3"/>
        <v>1.7092209599999997</v>
      </c>
    </row>
    <row r="80" spans="1:6">
      <c r="A80">
        <v>79</v>
      </c>
      <c r="B80">
        <v>0</v>
      </c>
      <c r="C80">
        <v>1</v>
      </c>
      <c r="D80">
        <v>1000</v>
      </c>
      <c r="E80">
        <f t="shared" si="2"/>
        <v>8.6267999999999994</v>
      </c>
      <c r="F80">
        <f t="shared" si="3"/>
        <v>1.7092209599999997</v>
      </c>
    </row>
    <row r="81" spans="1:6">
      <c r="A81">
        <v>80</v>
      </c>
      <c r="B81">
        <v>0</v>
      </c>
      <c r="C81">
        <v>1</v>
      </c>
      <c r="D81">
        <v>3000</v>
      </c>
      <c r="E81">
        <f t="shared" si="2"/>
        <v>8.6267999999999994</v>
      </c>
      <c r="F81">
        <f t="shared" si="3"/>
        <v>1.7092209599999997</v>
      </c>
    </row>
    <row r="82" spans="1:6">
      <c r="A82">
        <v>81</v>
      </c>
      <c r="B82">
        <v>0</v>
      </c>
      <c r="C82">
        <v>0</v>
      </c>
      <c r="D82">
        <v>3000</v>
      </c>
      <c r="E82">
        <f t="shared" si="2"/>
        <v>8.6267999999999994</v>
      </c>
      <c r="F82">
        <f t="shared" si="3"/>
        <v>0.86352095999999978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Egress_bus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Sangeetha Ann.</dc:creator>
  <cp:lastModifiedBy>Wilson Sangeetha Ann.</cp:lastModifiedBy>
  <dcterms:created xsi:type="dcterms:W3CDTF">2019-01-03T15:46:54Z</dcterms:created>
  <dcterms:modified xsi:type="dcterms:W3CDTF">2019-01-09T09:23:27Z</dcterms:modified>
</cp:coreProperties>
</file>